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OneDrive - Bentley University\FI 307\"/>
    </mc:Choice>
  </mc:AlternateContent>
  <xr:revisionPtr revIDLastSave="0" documentId="13_ncr:1_{91C55852-97FF-44EE-B67A-2F1CA3150CD8}" xr6:coauthVersionLast="47" xr6:coauthVersionMax="47" xr10:uidLastSave="{00000000-0000-0000-0000-000000000000}"/>
  <bookViews>
    <workbookView xWindow="-105" yWindow="0" windowWidth="14610" windowHeight="15585" firstSheet="3" activeTab="5" xr2:uid="{00000000-000D-0000-FFFF-FFFF00000000}"/>
  </bookViews>
  <sheets>
    <sheet name="META S&amp;P" sheetId="1" r:id="rId1"/>
    <sheet name="S&amp;P 500" sheetId="5" r:id="rId2"/>
    <sheet name="META" sheetId="7" r:id="rId3"/>
    <sheet name="13 Week Yield" sheetId="8" r:id="rId4"/>
    <sheet name="10 Year Yield" sheetId="3" r:id="rId5"/>
    <sheet name="30 Year Yield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3" i="8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3" i="9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3" i="3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17" i="1"/>
  <c r="S177" i="1"/>
  <c r="V18" i="1" l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T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17" i="1"/>
  <c r="G4" i="1" l="1"/>
  <c r="G7" i="1"/>
  <c r="G8" i="1"/>
  <c r="G6" i="1"/>
</calcChain>
</file>

<file path=xl/sharedStrings.xml><?xml version="1.0" encoding="utf-8"?>
<sst xmlns="http://schemas.openxmlformats.org/spreadsheetml/2006/main" count="201" uniqueCount="80">
  <si>
    <t>Date</t>
  </si>
  <si>
    <t>Open</t>
  </si>
  <si>
    <t>High</t>
  </si>
  <si>
    <t>Low</t>
  </si>
  <si>
    <t>Close</t>
  </si>
  <si>
    <t>Adj Close</t>
  </si>
  <si>
    <t>Volume</t>
  </si>
  <si>
    <t>Close*</t>
  </si>
  <si>
    <t>Adj Close**</t>
  </si>
  <si>
    <t>-</t>
  </si>
  <si>
    <t>Meta</t>
  </si>
  <si>
    <t>S&amp;P</t>
  </si>
  <si>
    <t>RM</t>
  </si>
  <si>
    <t>10 year Yield</t>
  </si>
  <si>
    <t>Returns</t>
  </si>
  <si>
    <t>RMETA</t>
  </si>
  <si>
    <t>RF10</t>
  </si>
  <si>
    <t>Alpha</t>
  </si>
  <si>
    <t>Estimating Beta for Meta (RM on RMETA)</t>
  </si>
  <si>
    <t>Beta</t>
  </si>
  <si>
    <t>Using Excel's Slope Function</t>
  </si>
  <si>
    <t>Using COV/VAR</t>
  </si>
  <si>
    <t>R-Sq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</si>
  <si>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</si>
  <si>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</si>
  <si>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</si>
  <si>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</si>
  <si>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</si>
  <si>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</si>
  <si>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</si>
  <si>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</si>
  <si>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</si>
  <si>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</si>
  <si>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</si>
  <si>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</si>
  <si>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</si>
  <si>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</si>
  <si>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</si>
  <si>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</si>
  <si>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</si>
  <si>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</si>
  <si>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</si>
  <si>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</si>
  <si>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</si>
  <si>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</si>
  <si>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</si>
  <si>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</si>
  <si>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</si>
  <si>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Intercept:</t>
  </si>
  <si>
    <t>Beta:</t>
  </si>
  <si>
    <t>Multiple R:</t>
  </si>
  <si>
    <t>R Square:</t>
  </si>
  <si>
    <t xml:space="preserve">The intercept, which is 0.00365, means that regardless of what happens to the S&amp;P 500, the expected daily return for META over the year is 0.00365 which translates </t>
  </si>
  <si>
    <t>to a 1.314% return on an annual basis. It is importatnt to note that there is a consistent relationship between META's daily return and the S&amp;P 500's daily return</t>
  </si>
  <si>
    <t xml:space="preserve"> Investors should approach financial decisions with caution because past performance is not a guarentee of future results</t>
  </si>
  <si>
    <t xml:space="preserve">Beta of 1.81 suggests META is considerably more risky than the S&amp;P500 over the period measured. </t>
  </si>
  <si>
    <t>We should anticipate that the stock's returns would be more volatile than the overall market, suggesting that the expected returns on META are likely</t>
  </si>
  <si>
    <t xml:space="preserve"> to exceed those of the market during the measured period. T-stat and P-value for Beta are statistically significant at the 1% level</t>
  </si>
  <si>
    <t>providing robust evidence of the reliability of the estimated Beta for META</t>
  </si>
  <si>
    <t>The statistical analysis indicates that the T-stat and P-value for Beta are both statistically significant at the 1% level,</t>
  </si>
  <si>
    <t>The correlation coefficient between S&amp;P and META is notably low. A 1% change in the S&amp;P is associated with a 0.61% change in META.</t>
  </si>
  <si>
    <t>This can indicate a relatively weak linear relationship between the two variable. This can show that the movement in S&amp;P is hard to predict with the movement in META.</t>
  </si>
  <si>
    <t>he R-Squared  value of 37.72% indicates that the alue of the variation in META returns is accounted for by the variability in the S&amp;P returns.</t>
  </si>
  <si>
    <t xml:space="preserve">The rest of META"s ups and downs might be due to other factors or can be spread out through diversification. </t>
  </si>
  <si>
    <t>By: Calvin Ye</t>
  </si>
  <si>
    <t>30 year Yield</t>
  </si>
  <si>
    <t>Risk Premia</t>
  </si>
  <si>
    <t>13 Week Yield</t>
  </si>
  <si>
    <t>RF13</t>
  </si>
  <si>
    <t>RF30</t>
  </si>
  <si>
    <t>RMETA-RF1</t>
  </si>
  <si>
    <t>RM-F1</t>
  </si>
  <si>
    <t>RMETA-RF2</t>
  </si>
  <si>
    <t>RMETA-RF3</t>
  </si>
  <si>
    <t>RM-RF3</t>
  </si>
  <si>
    <t>RESIDUAL OUTPUT</t>
  </si>
  <si>
    <t>Observation</t>
  </si>
  <si>
    <t>Predicted Y</t>
  </si>
  <si>
    <t>Residuals</t>
  </si>
  <si>
    <t>RMETA-F1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</si>
</sst>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32A31"/>
      <name val="Arial"/>
      <family val="2"/>
    </font>
    <font>
      <sz val="22"/>
      <color theme="1"/>
      <name val="Calibri"/>
      <family val="2"/>
      <scheme val="minor"/>
    </font>
    <font>
      <b/>
      <sz val="10"/>
      <color rgb="FF232A31"/>
      <name val="Arial"/>
      <family val="2"/>
    </font>
    <font>
      <i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18" fillId="33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 vertical="center"/>
    </xf>
    <xf numFmtId="15" fontId="18" fillId="33" borderId="10" xfId="0" applyNumberFormat="1" applyFont="1" applyFill="1" applyBorder="1" applyAlignment="1">
      <alignment horizontal="left" vertical="center" indent="1"/>
    </xf>
    <xf numFmtId="4" fontId="18" fillId="33" borderId="10" xfId="0" applyNumberFormat="1" applyFont="1" applyFill="1" applyBorder="1" applyAlignment="1">
      <alignment horizontal="right" vertical="center" indent="1"/>
    </xf>
    <xf numFmtId="3" fontId="18" fillId="33" borderId="10" xfId="0" applyNumberFormat="1" applyFont="1" applyFill="1" applyBorder="1" applyAlignment="1">
      <alignment horizontal="right" vertical="center" indent="1"/>
    </xf>
    <xf numFmtId="0" fontId="18" fillId="33" borderId="10" xfId="0" applyFont="1" applyFill="1" applyBorder="1" applyAlignment="1">
      <alignment horizontal="right" vertical="center" indent="1"/>
    </xf>
    <xf numFmtId="164" fontId="0" fillId="0" borderId="0" xfId="1" applyNumberFormat="1" applyFont="1"/>
    <xf numFmtId="0" fontId="1" fillId="10" borderId="0" xfId="20"/>
    <xf numFmtId="0" fontId="19" fillId="0" borderId="0" xfId="0" applyFont="1" applyAlignment="1">
      <alignment horizontal="center" vertical="top"/>
    </xf>
    <xf numFmtId="0" fontId="16" fillId="0" borderId="0" xfId="0" applyFont="1"/>
    <xf numFmtId="0" fontId="20" fillId="33" borderId="0" xfId="0" applyFont="1" applyFill="1" applyAlignment="1">
      <alignment horizontal="left" vertical="center" wrapText="1"/>
    </xf>
    <xf numFmtId="0" fontId="20" fillId="33" borderId="0" xfId="0" applyFont="1" applyFill="1" applyAlignment="1">
      <alignment horizontal="center" vertical="center"/>
    </xf>
    <xf numFmtId="0" fontId="0" fillId="0" borderId="12" xfId="0" applyBorder="1"/>
    <xf numFmtId="0" fontId="21" fillId="0" borderId="13" xfId="0" applyFont="1" applyBorder="1" applyAlignment="1">
      <alignment horizontal="center"/>
    </xf>
    <xf numFmtId="0" fontId="21" fillId="0" borderId="13" xfId="0" applyFont="1" applyBorder="1" applyAlignment="1">
      <alignment horizontal="centerContinuous"/>
    </xf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1" fillId="0" borderId="18" xfId="0" applyFont="1" applyBorder="1" applyAlignment="1">
      <alignment horizontal="centerContinuous"/>
    </xf>
    <xf numFmtId="0" fontId="0" fillId="0" borderId="19" xfId="0" applyBorder="1"/>
    <xf numFmtId="0" fontId="21" fillId="0" borderId="18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0" fillId="0" borderId="21" xfId="0" applyBorder="1"/>
    <xf numFmtId="0" fontId="1" fillId="23" borderId="0" xfId="33" applyBorder="1" applyAlignment="1"/>
    <xf numFmtId="165" fontId="0" fillId="0" borderId="0" xfId="1" applyNumberFormat="1" applyFont="1"/>
    <xf numFmtId="0" fontId="1" fillId="23" borderId="12" xfId="33" applyBorder="1" applyAlignment="1"/>
    <xf numFmtId="0" fontId="16" fillId="34" borderId="0" xfId="0" applyFont="1" applyFill="1"/>
    <xf numFmtId="0" fontId="0" fillId="34" borderId="0" xfId="0" applyFill="1"/>
    <xf numFmtId="0" fontId="1" fillId="30" borderId="0" xfId="40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21" fillId="0" borderId="13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Continuous"/>
    </xf>
    <xf numFmtId="0" fontId="0" fillId="0" borderId="0" xfId="0" applyBorder="1"/>
    <xf numFmtId="0" fontId="21" fillId="0" borderId="18" xfId="0" applyFont="1" applyFill="1" applyBorder="1" applyAlignment="1">
      <alignment horizontal="centerContinuous"/>
    </xf>
    <xf numFmtId="0" fontId="0" fillId="0" borderId="16" xfId="0" applyFill="1" applyBorder="1" applyAlignment="1"/>
    <xf numFmtId="0" fontId="0" fillId="0" borderId="19" xfId="0" applyFill="1" applyBorder="1" applyAlignment="1"/>
    <xf numFmtId="0" fontId="21" fillId="0" borderId="18" xfId="0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21" xfId="0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'13 Week Yield'!$J$3:$J$251</c:f>
              <c:numCache>
                <c:formatCode>General</c:formatCode>
                <c:ptCount val="249"/>
                <c:pt idx="0">
                  <c:v>-6.5277831355552429E-3</c:v>
                </c:pt>
                <c:pt idx="1">
                  <c:v>-7.0414073833728885E-3</c:v>
                </c:pt>
                <c:pt idx="2">
                  <c:v>-1.8023689056523295E-4</c:v>
                </c:pt>
                <c:pt idx="3">
                  <c:v>-5.9031919545016187E-4</c:v>
                </c:pt>
                <c:pt idx="4">
                  <c:v>5.0643529935378018E-3</c:v>
                </c:pt>
                <c:pt idx="5">
                  <c:v>-1.0822194275758479E-2</c:v>
                </c:pt>
                <c:pt idx="6">
                  <c:v>5.438288996236551E-3</c:v>
                </c:pt>
                <c:pt idx="7">
                  <c:v>5.6693100803736352E-3</c:v>
                </c:pt>
                <c:pt idx="8">
                  <c:v>-1.7360317367113631E-2</c:v>
                </c:pt>
                <c:pt idx="9">
                  <c:v>-1.8326251680052863E-2</c:v>
                </c:pt>
                <c:pt idx="10">
                  <c:v>3.0947814727501077E-2</c:v>
                </c:pt>
                <c:pt idx="11">
                  <c:v>1.3240065023327308E-2</c:v>
                </c:pt>
                <c:pt idx="12">
                  <c:v>-4.7720226510834518E-3</c:v>
                </c:pt>
                <c:pt idx="13">
                  <c:v>-6.0121163692148372E-3</c:v>
                </c:pt>
                <c:pt idx="14">
                  <c:v>-2.9310190671985481E-2</c:v>
                </c:pt>
                <c:pt idx="15">
                  <c:v>6.9054239228184544E-3</c:v>
                </c:pt>
                <c:pt idx="16">
                  <c:v>1.5410834293064113E-2</c:v>
                </c:pt>
                <c:pt idx="17">
                  <c:v>-1.2891714910232444E-2</c:v>
                </c:pt>
                <c:pt idx="18">
                  <c:v>1.5477429882806204E-2</c:v>
                </c:pt>
                <c:pt idx="19">
                  <c:v>-1.1904154264717359E-2</c:v>
                </c:pt>
                <c:pt idx="20">
                  <c:v>5.3857131174561701E-4</c:v>
                </c:pt>
                <c:pt idx="21">
                  <c:v>-2.3262890567746441E-2</c:v>
                </c:pt>
                <c:pt idx="22">
                  <c:v>7.3024918562392127E-4</c:v>
                </c:pt>
                <c:pt idx="23">
                  <c:v>-9.007465553582783E-3</c:v>
                </c:pt>
                <c:pt idx="24">
                  <c:v>-1.5056878243945526E-2</c:v>
                </c:pt>
                <c:pt idx="25">
                  <c:v>2.0778205739813371E-2</c:v>
                </c:pt>
                <c:pt idx="26">
                  <c:v>-1.5165123145912118E-2</c:v>
                </c:pt>
                <c:pt idx="27">
                  <c:v>9.4326951563771244E-3</c:v>
                </c:pt>
                <c:pt idx="28">
                  <c:v>-4.526589854750851E-3</c:v>
                </c:pt>
                <c:pt idx="29">
                  <c:v>-4.6108830910181475E-2</c:v>
                </c:pt>
                <c:pt idx="30">
                  <c:v>2.7373718050386242E-2</c:v>
                </c:pt>
                <c:pt idx="31">
                  <c:v>5.6082755866183609E-3</c:v>
                </c:pt>
                <c:pt idx="32">
                  <c:v>-2.8268119809712333E-3</c:v>
                </c:pt>
                <c:pt idx="33">
                  <c:v>-2.6538605882844957E-2</c:v>
                </c:pt>
                <c:pt idx="34">
                  <c:v>-3.3918289008219582E-2</c:v>
                </c:pt>
                <c:pt idx="35">
                  <c:v>2.3952391901893577E-2</c:v>
                </c:pt>
                <c:pt idx="36">
                  <c:v>1.4580493301235009E-3</c:v>
                </c:pt>
                <c:pt idx="37">
                  <c:v>-1.1313066876425859E-2</c:v>
                </c:pt>
                <c:pt idx="38">
                  <c:v>1.5039977709931818E-2</c:v>
                </c:pt>
                <c:pt idx="39">
                  <c:v>2.0979070153991142E-2</c:v>
                </c:pt>
                <c:pt idx="40">
                  <c:v>1.0917886729082671E-3</c:v>
                </c:pt>
                <c:pt idx="41">
                  <c:v>-3.1445439265239683E-3</c:v>
                </c:pt>
                <c:pt idx="42">
                  <c:v>-2.3797664915615746E-2</c:v>
                </c:pt>
                <c:pt idx="43">
                  <c:v>-6.5345952601454371E-3</c:v>
                </c:pt>
                <c:pt idx="44">
                  <c:v>1.6045470838298659E-2</c:v>
                </c:pt>
                <c:pt idx="45">
                  <c:v>1.2542441774191615E-2</c:v>
                </c:pt>
                <c:pt idx="46">
                  <c:v>-9.0907487394150666E-3</c:v>
                </c:pt>
                <c:pt idx="47">
                  <c:v>5.9411653352899885E-3</c:v>
                </c:pt>
                <c:pt idx="48">
                  <c:v>1.1447907119468859E-2</c:v>
                </c:pt>
                <c:pt idx="49">
                  <c:v>1.3942153420827275E-3</c:v>
                </c:pt>
                <c:pt idx="50">
                  <c:v>-1.011033227862268E-2</c:v>
                </c:pt>
                <c:pt idx="51">
                  <c:v>6.9247000849221862E-3</c:v>
                </c:pt>
                <c:pt idx="52">
                  <c:v>2.1393256769623448E-2</c:v>
                </c:pt>
                <c:pt idx="53">
                  <c:v>1.6911809900485131E-2</c:v>
                </c:pt>
                <c:pt idx="54">
                  <c:v>-1.3237144881954155E-2</c:v>
                </c:pt>
                <c:pt idx="55">
                  <c:v>-8.3514085517550907E-3</c:v>
                </c:pt>
                <c:pt idx="56">
                  <c:v>4.710164966401198E-3</c:v>
                </c:pt>
                <c:pt idx="57">
                  <c:v>-1.436296735381104E-2</c:v>
                </c:pt>
                <c:pt idx="58">
                  <c:v>-1.4936699314989199E-2</c:v>
                </c:pt>
                <c:pt idx="59">
                  <c:v>-2.5738593712185676E-3</c:v>
                </c:pt>
                <c:pt idx="60">
                  <c:v>9.2910928309886121E-3</c:v>
                </c:pt>
                <c:pt idx="61">
                  <c:v>-3.5096555627702752E-3</c:v>
                </c:pt>
                <c:pt idx="62">
                  <c:v>6.4211923382715419E-3</c:v>
                </c:pt>
                <c:pt idx="63">
                  <c:v>-1.8527012821959232E-2</c:v>
                </c:pt>
                <c:pt idx="64">
                  <c:v>-5.9828828234586018E-3</c:v>
                </c:pt>
                <c:pt idx="65">
                  <c:v>-2.175063639655006E-2</c:v>
                </c:pt>
                <c:pt idx="66">
                  <c:v>-3.066720469795281E-3</c:v>
                </c:pt>
                <c:pt idx="67">
                  <c:v>6.3943873138191387E-3</c:v>
                </c:pt>
                <c:pt idx="68">
                  <c:v>-1.3309399374021869E-2</c:v>
                </c:pt>
                <c:pt idx="69">
                  <c:v>1.115296586529857E-2</c:v>
                </c:pt>
                <c:pt idx="70">
                  <c:v>-1.2682282000894052E-2</c:v>
                </c:pt>
                <c:pt idx="71">
                  <c:v>-7.90997564548368E-3</c:v>
                </c:pt>
                <c:pt idx="72">
                  <c:v>8.0054224036972821E-3</c:v>
                </c:pt>
                <c:pt idx="73">
                  <c:v>1.7206438230189858E-2</c:v>
                </c:pt>
                <c:pt idx="74">
                  <c:v>-1.4323826688982244E-3</c:v>
                </c:pt>
                <c:pt idx="75">
                  <c:v>-4.0073159957095039E-2</c:v>
                </c:pt>
                <c:pt idx="76">
                  <c:v>-6.4283162523355308E-3</c:v>
                </c:pt>
                <c:pt idx="77">
                  <c:v>-1.1291647837392782E-2</c:v>
                </c:pt>
                <c:pt idx="78">
                  <c:v>-5.1959654764145435E-3</c:v>
                </c:pt>
                <c:pt idx="79">
                  <c:v>2.8679724111511429E-2</c:v>
                </c:pt>
                <c:pt idx="80">
                  <c:v>1.1753590818090576E-2</c:v>
                </c:pt>
                <c:pt idx="81">
                  <c:v>1.908751984186563E-2</c:v>
                </c:pt>
                <c:pt idx="82">
                  <c:v>2.3705026011976771E-2</c:v>
                </c:pt>
                <c:pt idx="83">
                  <c:v>4.129845792561182E-2</c:v>
                </c:pt>
                <c:pt idx="84">
                  <c:v>-3.1146863862079543E-2</c:v>
                </c:pt>
                <c:pt idx="85">
                  <c:v>-1.8372801436959074E-2</c:v>
                </c:pt>
                <c:pt idx="86">
                  <c:v>-7.3426664902133121E-3</c:v>
                </c:pt>
                <c:pt idx="87">
                  <c:v>1.6133772629640886E-2</c:v>
                </c:pt>
                <c:pt idx="88">
                  <c:v>5.6398022650376856E-3</c:v>
                </c:pt>
                <c:pt idx="89">
                  <c:v>-1.6118989357166047E-2</c:v>
                </c:pt>
                <c:pt idx="90">
                  <c:v>-1.1392736971813533E-2</c:v>
                </c:pt>
                <c:pt idx="91">
                  <c:v>1.3805106996037875E-2</c:v>
                </c:pt>
                <c:pt idx="92">
                  <c:v>-1.8441306256695711E-3</c:v>
                </c:pt>
                <c:pt idx="93">
                  <c:v>3.1585529350939168E-2</c:v>
                </c:pt>
                <c:pt idx="94">
                  <c:v>6.9704554458693835E-3</c:v>
                </c:pt>
                <c:pt idx="95">
                  <c:v>-4.0370356413453434E-2</c:v>
                </c:pt>
                <c:pt idx="96">
                  <c:v>2.3723180124767262E-3</c:v>
                </c:pt>
                <c:pt idx="97">
                  <c:v>2.5164303113136555E-3</c:v>
                </c:pt>
                <c:pt idx="98">
                  <c:v>-2.6179879741464518E-2</c:v>
                </c:pt>
                <c:pt idx="99">
                  <c:v>-8.7226447426137499E-3</c:v>
                </c:pt>
                <c:pt idx="100">
                  <c:v>-3.6525713982937802E-5</c:v>
                </c:pt>
                <c:pt idx="101">
                  <c:v>1.429143198301086E-2</c:v>
                </c:pt>
                <c:pt idx="102">
                  <c:v>-1.1956069464653551E-2</c:v>
                </c:pt>
                <c:pt idx="103">
                  <c:v>-7.7290268497764991E-4</c:v>
                </c:pt>
                <c:pt idx="104">
                  <c:v>-2.0879564917587468E-2</c:v>
                </c:pt>
                <c:pt idx="105">
                  <c:v>6.8740120009881389E-3</c:v>
                </c:pt>
                <c:pt idx="106">
                  <c:v>4.0574571278477745E-3</c:v>
                </c:pt>
                <c:pt idx="107">
                  <c:v>-1.0792872094622652E-4</c:v>
                </c:pt>
                <c:pt idx="108">
                  <c:v>1.6407130000580583E-2</c:v>
                </c:pt>
                <c:pt idx="109">
                  <c:v>-3.2227812849803805E-2</c:v>
                </c:pt>
                <c:pt idx="110">
                  <c:v>-1.0301944339969449E-2</c:v>
                </c:pt>
                <c:pt idx="111">
                  <c:v>1.6557096109395486E-2</c:v>
                </c:pt>
                <c:pt idx="112">
                  <c:v>2.3653231286347887E-2</c:v>
                </c:pt>
                <c:pt idx="113">
                  <c:v>1.1395294806148648E-2</c:v>
                </c:pt>
                <c:pt idx="114">
                  <c:v>-4.7557476911459284E-2</c:v>
                </c:pt>
                <c:pt idx="115">
                  <c:v>-1.7910984645760908E-2</c:v>
                </c:pt>
                <c:pt idx="116">
                  <c:v>6.321089784828704E-4</c:v>
                </c:pt>
                <c:pt idx="117">
                  <c:v>1.3529145625022165E-2</c:v>
                </c:pt>
                <c:pt idx="118">
                  <c:v>-1.3845084867569746E-4</c:v>
                </c:pt>
                <c:pt idx="119">
                  <c:v>-1.2448742691756998E-2</c:v>
                </c:pt>
                <c:pt idx="120">
                  <c:v>1.5805404334995887E-2</c:v>
                </c:pt>
                <c:pt idx="121">
                  <c:v>8.1750489830519912E-3</c:v>
                </c:pt>
                <c:pt idx="122">
                  <c:v>-4.1755207526729121E-3</c:v>
                </c:pt>
                <c:pt idx="123">
                  <c:v>8.5270501717701341E-3</c:v>
                </c:pt>
                <c:pt idx="124">
                  <c:v>-1.797771137350479E-2</c:v>
                </c:pt>
                <c:pt idx="125">
                  <c:v>5.9596021607635219E-3</c:v>
                </c:pt>
                <c:pt idx="126">
                  <c:v>2.173087775574789E-3</c:v>
                </c:pt>
                <c:pt idx="127">
                  <c:v>6.3589686384588617E-3</c:v>
                </c:pt>
                <c:pt idx="128">
                  <c:v>-1.8115103465607962E-3</c:v>
                </c:pt>
                <c:pt idx="129">
                  <c:v>-2.2605782537742924E-2</c:v>
                </c:pt>
                <c:pt idx="130">
                  <c:v>-1.3528612935998052E-2</c:v>
                </c:pt>
                <c:pt idx="131">
                  <c:v>1.3000699603347488E-2</c:v>
                </c:pt>
                <c:pt idx="132">
                  <c:v>2.2345907695421663E-2</c:v>
                </c:pt>
                <c:pt idx="133">
                  <c:v>-5.4574507289664176E-3</c:v>
                </c:pt>
                <c:pt idx="134">
                  <c:v>-2.6524737723575442E-2</c:v>
                </c:pt>
                <c:pt idx="135">
                  <c:v>1.8429162887386719E-2</c:v>
                </c:pt>
                <c:pt idx="136">
                  <c:v>1.2228039923123379E-2</c:v>
                </c:pt>
                <c:pt idx="137">
                  <c:v>1.1802764452944259E-2</c:v>
                </c:pt>
                <c:pt idx="138">
                  <c:v>-5.6270303099070773E-4</c:v>
                </c:pt>
                <c:pt idx="139">
                  <c:v>-2.8426235775750319E-3</c:v>
                </c:pt>
                <c:pt idx="140">
                  <c:v>1.6473876744881877E-2</c:v>
                </c:pt>
                <c:pt idx="141">
                  <c:v>2.1285245204549774E-3</c:v>
                </c:pt>
                <c:pt idx="142">
                  <c:v>9.3210758201012212E-3</c:v>
                </c:pt>
                <c:pt idx="143">
                  <c:v>5.951230492789783E-3</c:v>
                </c:pt>
                <c:pt idx="144">
                  <c:v>4.7409762277995648E-3</c:v>
                </c:pt>
                <c:pt idx="145">
                  <c:v>1.7099396827693236E-2</c:v>
                </c:pt>
                <c:pt idx="146">
                  <c:v>-5.6498587657669574E-3</c:v>
                </c:pt>
                <c:pt idx="147">
                  <c:v>-6.7094677678273262E-3</c:v>
                </c:pt>
                <c:pt idx="148">
                  <c:v>-1.7067937184499615E-2</c:v>
                </c:pt>
                <c:pt idx="149">
                  <c:v>3.7107536265745811E-3</c:v>
                </c:pt>
                <c:pt idx="150">
                  <c:v>-8.2430215345292712E-3</c:v>
                </c:pt>
                <c:pt idx="151">
                  <c:v>-7.7954604025971541E-3</c:v>
                </c:pt>
                <c:pt idx="152">
                  <c:v>6.6061172632547738E-3</c:v>
                </c:pt>
                <c:pt idx="153">
                  <c:v>1.5764921415601929E-3</c:v>
                </c:pt>
                <c:pt idx="154">
                  <c:v>3.5064086951182016E-3</c:v>
                </c:pt>
                <c:pt idx="155">
                  <c:v>1.6520225389211718E-2</c:v>
                </c:pt>
                <c:pt idx="156">
                  <c:v>2.7231802411092909E-3</c:v>
                </c:pt>
                <c:pt idx="157">
                  <c:v>-1.1297760024805203E-2</c:v>
                </c:pt>
                <c:pt idx="158">
                  <c:v>-1.1773853755583708E-2</c:v>
                </c:pt>
                <c:pt idx="159">
                  <c:v>-2.8651801277997935E-3</c:v>
                </c:pt>
                <c:pt idx="160">
                  <c:v>9.9859743257588729E-3</c:v>
                </c:pt>
                <c:pt idx="161">
                  <c:v>3.2972390801624396E-3</c:v>
                </c:pt>
                <c:pt idx="162">
                  <c:v>9.8906415722457286E-3</c:v>
                </c:pt>
                <c:pt idx="163">
                  <c:v>9.8086120801543775E-3</c:v>
                </c:pt>
                <c:pt idx="164">
                  <c:v>5.0730561157363852E-4</c:v>
                </c:pt>
                <c:pt idx="165">
                  <c:v>4.0377446228578862E-4</c:v>
                </c:pt>
                <c:pt idx="166">
                  <c:v>4.2508636095024421E-3</c:v>
                </c:pt>
                <c:pt idx="167">
                  <c:v>2.9295052124135301E-3</c:v>
                </c:pt>
                <c:pt idx="168">
                  <c:v>-6.3755596092327504E-3</c:v>
                </c:pt>
                <c:pt idx="169">
                  <c:v>-6.2949766210307345E-4</c:v>
                </c:pt>
                <c:pt idx="170">
                  <c:v>3.6529915945993086E-3</c:v>
                </c:pt>
                <c:pt idx="171">
                  <c:v>-4.2430827213113531E-5</c:v>
                </c:pt>
                <c:pt idx="172">
                  <c:v>-7.2524801761608693E-4</c:v>
                </c:pt>
                <c:pt idx="173">
                  <c:v>-6.4247002791920638E-3</c:v>
                </c:pt>
                <c:pt idx="174">
                  <c:v>1.2345611564029246E-2</c:v>
                </c:pt>
                <c:pt idx="175">
                  <c:v>2.8007818969343345E-3</c:v>
                </c:pt>
                <c:pt idx="176">
                  <c:v>-4.9516772385219676E-3</c:v>
                </c:pt>
                <c:pt idx="177">
                  <c:v>-1.383957541738301E-2</c:v>
                </c:pt>
                <c:pt idx="178">
                  <c:v>-2.1677457807275369E-3</c:v>
                </c:pt>
                <c:pt idx="179">
                  <c:v>-4.3490643105333904E-3</c:v>
                </c:pt>
                <c:pt idx="180">
                  <c:v>7.6914855901386581E-3</c:v>
                </c:pt>
                <c:pt idx="181">
                  <c:v>-7.0699810490132409E-3</c:v>
                </c:pt>
                <c:pt idx="182">
                  <c:v>-7.9866148593531472E-3</c:v>
                </c:pt>
                <c:pt idx="183">
                  <c:v>2.5234149852243482E-3</c:v>
                </c:pt>
                <c:pt idx="184">
                  <c:v>-5.0015511900325382E-4</c:v>
                </c:pt>
                <c:pt idx="185">
                  <c:v>4.8007160039209573E-3</c:v>
                </c:pt>
                <c:pt idx="186">
                  <c:v>-1.3448364884530606E-2</c:v>
                </c:pt>
                <c:pt idx="187">
                  <c:v>-8.5024130863510239E-3</c:v>
                </c:pt>
                <c:pt idx="188">
                  <c:v>-6.3883610744712716E-3</c:v>
                </c:pt>
                <c:pt idx="189">
                  <c:v>-1.4872916647590273E-4</c:v>
                </c:pt>
                <c:pt idx="190">
                  <c:v>6.5002436348153836E-3</c:v>
                </c:pt>
                <c:pt idx="191">
                  <c:v>-5.6183270013906439E-3</c:v>
                </c:pt>
                <c:pt idx="192">
                  <c:v>1.1044888377340412E-2</c:v>
                </c:pt>
                <c:pt idx="193">
                  <c:v>-1.4968899296628813E-2</c:v>
                </c:pt>
                <c:pt idx="194">
                  <c:v>4.4551183687744356E-3</c:v>
                </c:pt>
                <c:pt idx="195">
                  <c:v>4.7594234979073669E-3</c:v>
                </c:pt>
                <c:pt idx="196">
                  <c:v>1.5071938995834255E-2</c:v>
                </c:pt>
                <c:pt idx="197">
                  <c:v>4.7729795169147993E-3</c:v>
                </c:pt>
                <c:pt idx="198">
                  <c:v>1.6015496204545565E-3</c:v>
                </c:pt>
                <c:pt idx="199">
                  <c:v>7.4616738089657852E-3</c:v>
                </c:pt>
                <c:pt idx="200">
                  <c:v>-6.0924441876902824E-3</c:v>
                </c:pt>
                <c:pt idx="201">
                  <c:v>-1.1139823303441876E-2</c:v>
                </c:pt>
                <c:pt idx="202">
                  <c:v>-3.7537429684597612E-6</c:v>
                </c:pt>
                <c:pt idx="203">
                  <c:v>-4.6626307722963389E-4</c:v>
                </c:pt>
                <c:pt idx="204">
                  <c:v>6.7235148031741243E-3</c:v>
                </c:pt>
                <c:pt idx="205">
                  <c:v>-7.9630177842550109E-3</c:v>
                </c:pt>
                <c:pt idx="206">
                  <c:v>1.2416235236110129E-3</c:v>
                </c:pt>
                <c:pt idx="207">
                  <c:v>1.0314897918921706E-2</c:v>
                </c:pt>
                <c:pt idx="208">
                  <c:v>-1.2726124745119138E-2</c:v>
                </c:pt>
                <c:pt idx="209">
                  <c:v>3.4379550234597822E-4</c:v>
                </c:pt>
                <c:pt idx="210">
                  <c:v>-4.0378950613226827E-3</c:v>
                </c:pt>
                <c:pt idx="211">
                  <c:v>-1.0336414756650258E-2</c:v>
                </c:pt>
                <c:pt idx="212">
                  <c:v>-1.4519422919173963E-2</c:v>
                </c:pt>
                <c:pt idx="213">
                  <c:v>-2.2956120092377796E-3</c:v>
                </c:pt>
                <c:pt idx="214">
                  <c:v>2.5150809617815462E-3</c:v>
                </c:pt>
                <c:pt idx="215">
                  <c:v>-1.6993108722532124E-2</c:v>
                </c:pt>
                <c:pt idx="216">
                  <c:v>-7.0964851664823136E-4</c:v>
                </c:pt>
                <c:pt idx="217">
                  <c:v>1.0020652861506774E-2</c:v>
                </c:pt>
                <c:pt idx="218">
                  <c:v>-1.2023323545871101E-3</c:v>
                </c:pt>
                <c:pt idx="219">
                  <c:v>-2.7508985590276591E-3</c:v>
                </c:pt>
                <c:pt idx="220">
                  <c:v>-1.844775463749293E-2</c:v>
                </c:pt>
                <c:pt idx="221">
                  <c:v>9.0461310988496635E-3</c:v>
                </c:pt>
                <c:pt idx="222">
                  <c:v>5.7039782807521977E-4</c:v>
                </c:pt>
                <c:pt idx="223">
                  <c:v>7.4956302655297957E-3</c:v>
                </c:pt>
                <c:pt idx="224">
                  <c:v>6.3038180341186134E-3</c:v>
                </c:pt>
                <c:pt idx="225">
                  <c:v>9.8826176769090113E-3</c:v>
                </c:pt>
                <c:pt idx="226">
                  <c:v>2.0386495271225158E-3</c:v>
                </c:pt>
                <c:pt idx="227">
                  <c:v>-6.2463587658072584E-3</c:v>
                </c:pt>
                <c:pt idx="228">
                  <c:v>-3.7067507977485148E-3</c:v>
                </c:pt>
                <c:pt idx="229">
                  <c:v>1.0594346293018697E-2</c:v>
                </c:pt>
                <c:pt idx="230">
                  <c:v>-2.3505687536480302E-3</c:v>
                </c:pt>
                <c:pt idx="231">
                  <c:v>-1.1527139598322744E-2</c:v>
                </c:pt>
                <c:pt idx="232">
                  <c:v>-4.7304805386553239E-3</c:v>
                </c:pt>
                <c:pt idx="233">
                  <c:v>-1.0702081071729652E-2</c:v>
                </c:pt>
                <c:pt idx="234">
                  <c:v>-3.6478749732893334E-4</c:v>
                </c:pt>
                <c:pt idx="235">
                  <c:v>4.4318282616981897E-3</c:v>
                </c:pt>
                <c:pt idx="236">
                  <c:v>-1.5658356565957376E-2</c:v>
                </c:pt>
                <c:pt idx="237">
                  <c:v>-9.0103091862964169E-3</c:v>
                </c:pt>
                <c:pt idx="238">
                  <c:v>-5.7437094794853261E-3</c:v>
                </c:pt>
                <c:pt idx="239">
                  <c:v>1.0502082511942179E-2</c:v>
                </c:pt>
                <c:pt idx="240">
                  <c:v>5.157438664755265E-3</c:v>
                </c:pt>
                <c:pt idx="241">
                  <c:v>1.4265383521754549E-2</c:v>
                </c:pt>
                <c:pt idx="242">
                  <c:v>2.4518952205229261E-2</c:v>
                </c:pt>
                <c:pt idx="243">
                  <c:v>1.2619522666890148E-2</c:v>
                </c:pt>
                <c:pt idx="244">
                  <c:v>4.2038912603747924E-4</c:v>
                </c:pt>
                <c:pt idx="245">
                  <c:v>3.6865838439026355E-4</c:v>
                </c:pt>
                <c:pt idx="246">
                  <c:v>1.9531647152600806E-3</c:v>
                </c:pt>
                <c:pt idx="247">
                  <c:v>-7.1347834088986151E-3</c:v>
                </c:pt>
                <c:pt idx="248">
                  <c:v>1.7516466998604541E-2</c:v>
                </c:pt>
              </c:numCache>
            </c:numRef>
          </c:xVal>
          <c:yVal>
            <c:numRef>
              <c:f>'13 Week Yield'!$I$3:$I$251</c:f>
              <c:numCache>
                <c:formatCode>General</c:formatCode>
                <c:ptCount val="249"/>
                <c:pt idx="0">
                  <c:v>9.7985015680284171E-3</c:v>
                </c:pt>
                <c:pt idx="1">
                  <c:v>-3.1672835606667782E-2</c:v>
                </c:pt>
                <c:pt idx="2">
                  <c:v>-1.2811177154489539E-2</c:v>
                </c:pt>
                <c:pt idx="3">
                  <c:v>3.4740309951430959E-5</c:v>
                </c:pt>
                <c:pt idx="4">
                  <c:v>-1.0596858539995813E-2</c:v>
                </c:pt>
                <c:pt idx="5">
                  <c:v>-1.002019776564933E-2</c:v>
                </c:pt>
                <c:pt idx="6">
                  <c:v>6.7022975331625378E-3</c:v>
                </c:pt>
                <c:pt idx="7">
                  <c:v>-1.4424338622093247E-3</c:v>
                </c:pt>
                <c:pt idx="8">
                  <c:v>-2.5522710215373667E-2</c:v>
                </c:pt>
                <c:pt idx="9">
                  <c:v>-1.0483251981743935E-2</c:v>
                </c:pt>
                <c:pt idx="10">
                  <c:v>7.8932935126374337E-2</c:v>
                </c:pt>
                <c:pt idx="11">
                  <c:v>3.3921440084303423E-2</c:v>
                </c:pt>
                <c:pt idx="12">
                  <c:v>2.1746388165158281E-2</c:v>
                </c:pt>
                <c:pt idx="13">
                  <c:v>3.2984543470673255E-3</c:v>
                </c:pt>
                <c:pt idx="14">
                  <c:v>-8.278651111292612E-2</c:v>
                </c:pt>
                <c:pt idx="15">
                  <c:v>7.1028321420169016E-3</c:v>
                </c:pt>
                <c:pt idx="16">
                  <c:v>2.0177339550632611E-2</c:v>
                </c:pt>
                <c:pt idx="17">
                  <c:v>-5.9982938643621253E-4</c:v>
                </c:pt>
                <c:pt idx="18">
                  <c:v>-9.0693188975173866E-3</c:v>
                </c:pt>
                <c:pt idx="19">
                  <c:v>2.823010722872521E-2</c:v>
                </c:pt>
                <c:pt idx="20">
                  <c:v>1.8576305689325445E-2</c:v>
                </c:pt>
                <c:pt idx="21">
                  <c:v>-4.3081705777631374E-2</c:v>
                </c:pt>
                <c:pt idx="22">
                  <c:v>4.0107355502152275E-2</c:v>
                </c:pt>
                <c:pt idx="23">
                  <c:v>-4.1446847525747343E-2</c:v>
                </c:pt>
                <c:pt idx="24">
                  <c:v>6.7045175315436634E-3</c:v>
                </c:pt>
                <c:pt idx="25">
                  <c:v>2.8713189579023357E-2</c:v>
                </c:pt>
                <c:pt idx="26">
                  <c:v>-2.2757515843437437E-2</c:v>
                </c:pt>
                <c:pt idx="27">
                  <c:v>1.141981276238957E-2</c:v>
                </c:pt>
                <c:pt idx="28">
                  <c:v>-1.0304196483567063E-2</c:v>
                </c:pt>
                <c:pt idx="29">
                  <c:v>-4.4868436654709409E-2</c:v>
                </c:pt>
                <c:pt idx="30">
                  <c:v>5.004385748270701E-2</c:v>
                </c:pt>
                <c:pt idx="31">
                  <c:v>8.8141859194217353E-3</c:v>
                </c:pt>
                <c:pt idx="32">
                  <c:v>3.7736798053080944E-2</c:v>
                </c:pt>
                <c:pt idx="33">
                  <c:v>-1.2993660978079857E-2</c:v>
                </c:pt>
                <c:pt idx="34">
                  <c:v>-2.5648726251073728E-2</c:v>
                </c:pt>
                <c:pt idx="35">
                  <c:v>2.5375052073501658E-2</c:v>
                </c:pt>
                <c:pt idx="36">
                  <c:v>-2.0044569885990793E-3</c:v>
                </c:pt>
                <c:pt idx="37">
                  <c:v>8.8964734157899183E-3</c:v>
                </c:pt>
                <c:pt idx="38">
                  <c:v>1.4385991801243447E-3</c:v>
                </c:pt>
                <c:pt idx="39">
                  <c:v>4.6308756920167449E-2</c:v>
                </c:pt>
                <c:pt idx="40">
                  <c:v>-9.3012495457100997E-4</c:v>
                </c:pt>
                <c:pt idx="41">
                  <c:v>-1.2940589861130558E-2</c:v>
                </c:pt>
                <c:pt idx="42">
                  <c:v>-2.5522244024143714E-2</c:v>
                </c:pt>
                <c:pt idx="43">
                  <c:v>2.4633973071208071E-2</c:v>
                </c:pt>
                <c:pt idx="44">
                  <c:v>2.077746581440798E-2</c:v>
                </c:pt>
                <c:pt idx="45">
                  <c:v>2.8644216415374735E-2</c:v>
                </c:pt>
                <c:pt idx="46">
                  <c:v>-9.2866848786670175E-3</c:v>
                </c:pt>
                <c:pt idx="47">
                  <c:v>-5.3344123563747736E-3</c:v>
                </c:pt>
                <c:pt idx="48">
                  <c:v>4.142946449910001E-2</c:v>
                </c:pt>
                <c:pt idx="49">
                  <c:v>2.9041984834343504E-2</c:v>
                </c:pt>
                <c:pt idx="50">
                  <c:v>-2.7983875949346149E-2</c:v>
                </c:pt>
                <c:pt idx="51">
                  <c:v>5.2701658464002765E-3</c:v>
                </c:pt>
                <c:pt idx="52">
                  <c:v>3.8798836551746319E-2</c:v>
                </c:pt>
                <c:pt idx="53">
                  <c:v>0.23503638470524357</c:v>
                </c:pt>
                <c:pt idx="54">
                  <c:v>-1.4748801919500121E-2</c:v>
                </c:pt>
                <c:pt idx="55">
                  <c:v>-4.730629253654639E-3</c:v>
                </c:pt>
                <c:pt idx="56">
                  <c:v>2.1720452812186819E-2</c:v>
                </c:pt>
                <c:pt idx="57">
                  <c:v>-4.6023128512037714E-2</c:v>
                </c:pt>
                <c:pt idx="58">
                  <c:v>-3.6145550980633767E-2</c:v>
                </c:pt>
                <c:pt idx="59">
                  <c:v>-2.5958451998892018E-2</c:v>
                </c:pt>
                <c:pt idx="60">
                  <c:v>2.8161188783073721E-2</c:v>
                </c:pt>
                <c:pt idx="61">
                  <c:v>-2.9506018621685559E-3</c:v>
                </c:pt>
                <c:pt idx="62">
                  <c:v>-9.2781183803091194E-3</c:v>
                </c:pt>
                <c:pt idx="63">
                  <c:v>-3.1380909407653368E-2</c:v>
                </c:pt>
                <c:pt idx="64">
                  <c:v>-6.6380456088754869E-4</c:v>
                </c:pt>
                <c:pt idx="65">
                  <c:v>-6.3369062030532719E-3</c:v>
                </c:pt>
                <c:pt idx="66">
                  <c:v>-7.0720152332278685E-3</c:v>
                </c:pt>
                <c:pt idx="67">
                  <c:v>6.441295281713999E-3</c:v>
                </c:pt>
                <c:pt idx="68">
                  <c:v>-1.2362613364156338E-2</c:v>
                </c:pt>
                <c:pt idx="69">
                  <c:v>3.0913580597196066E-3</c:v>
                </c:pt>
                <c:pt idx="70">
                  <c:v>2.2204642794357188E-2</c:v>
                </c:pt>
                <c:pt idx="71">
                  <c:v>-1.1873429407707414E-2</c:v>
                </c:pt>
                <c:pt idx="72">
                  <c:v>6.8239320943753734E-3</c:v>
                </c:pt>
                <c:pt idx="73">
                  <c:v>6.2480760327490503E-2</c:v>
                </c:pt>
                <c:pt idx="74">
                  <c:v>-4.0089132989973297E-3</c:v>
                </c:pt>
                <c:pt idx="75">
                  <c:v>-2.6855435795810068E-2</c:v>
                </c:pt>
                <c:pt idx="76">
                  <c:v>-5.3500148633480737E-3</c:v>
                </c:pt>
                <c:pt idx="77">
                  <c:v>-1.0564875025825149E-2</c:v>
                </c:pt>
                <c:pt idx="78">
                  <c:v>-2.7163190907972812E-3</c:v>
                </c:pt>
                <c:pt idx="79">
                  <c:v>3.7932760771564267E-2</c:v>
                </c:pt>
                <c:pt idx="80">
                  <c:v>6.780325817950672E-2</c:v>
                </c:pt>
                <c:pt idx="81">
                  <c:v>4.5293177238878157E-2</c:v>
                </c:pt>
                <c:pt idx="82">
                  <c:v>4.2451480087802085E-2</c:v>
                </c:pt>
                <c:pt idx="83">
                  <c:v>6.8389742492849237E-3</c:v>
                </c:pt>
                <c:pt idx="84">
                  <c:v>-2.8818369079804729E-2</c:v>
                </c:pt>
                <c:pt idx="85">
                  <c:v>-9.3641533964006207E-3</c:v>
                </c:pt>
                <c:pt idx="86">
                  <c:v>-2.5039641533508572E-3</c:v>
                </c:pt>
                <c:pt idx="87">
                  <c:v>3.5520501837210006E-2</c:v>
                </c:pt>
                <c:pt idx="88">
                  <c:v>8.4687488176460324E-3</c:v>
                </c:pt>
                <c:pt idx="89">
                  <c:v>-3.3153531884796306E-2</c:v>
                </c:pt>
                <c:pt idx="90">
                  <c:v>-2.0467698141135027E-2</c:v>
                </c:pt>
                <c:pt idx="91">
                  <c:v>2.2838792485287973E-2</c:v>
                </c:pt>
                <c:pt idx="92">
                  <c:v>4.566194852649641E-3</c:v>
                </c:pt>
                <c:pt idx="93">
                  <c:v>3.6875723883262546E-2</c:v>
                </c:pt>
                <c:pt idx="94">
                  <c:v>8.6032588142301858E-3</c:v>
                </c:pt>
                <c:pt idx="95">
                  <c:v>-2.682939865328926E-2</c:v>
                </c:pt>
                <c:pt idx="96">
                  <c:v>-1.022480578399465E-2</c:v>
                </c:pt>
                <c:pt idx="97">
                  <c:v>2.0783385893238693E-2</c:v>
                </c:pt>
                <c:pt idx="98">
                  <c:v>-3.3423356218719946E-2</c:v>
                </c:pt>
                <c:pt idx="99">
                  <c:v>-1.2872164987985601E-2</c:v>
                </c:pt>
                <c:pt idx="100">
                  <c:v>4.7997588123502855E-3</c:v>
                </c:pt>
                <c:pt idx="101">
                  <c:v>3.0701731818007061E-2</c:v>
                </c:pt>
                <c:pt idx="102">
                  <c:v>-4.7131319317212927E-3</c:v>
                </c:pt>
                <c:pt idx="103">
                  <c:v>-1.5953278257461845E-2</c:v>
                </c:pt>
                <c:pt idx="104">
                  <c:v>-2.6166780745681462E-2</c:v>
                </c:pt>
                <c:pt idx="105">
                  <c:v>-3.0927018644990589E-3</c:v>
                </c:pt>
                <c:pt idx="106">
                  <c:v>-2.1828042532187064E-3</c:v>
                </c:pt>
                <c:pt idx="107">
                  <c:v>-1.855952655496429E-3</c:v>
                </c:pt>
                <c:pt idx="108">
                  <c:v>1.5085801220125372E-2</c:v>
                </c:pt>
                <c:pt idx="109">
                  <c:v>-4.1042162752118139E-2</c:v>
                </c:pt>
                <c:pt idx="110">
                  <c:v>2.4527404536438535E-3</c:v>
                </c:pt>
                <c:pt idx="111">
                  <c:v>0.13624601033771633</c:v>
                </c:pt>
                <c:pt idx="112">
                  <c:v>2.2777636715104133E-2</c:v>
                </c:pt>
                <c:pt idx="113">
                  <c:v>2.3682174417359314E-2</c:v>
                </c:pt>
                <c:pt idx="114">
                  <c:v>-5.2173164437051112E-2</c:v>
                </c:pt>
                <c:pt idx="115">
                  <c:v>-2.0150308987066934E-2</c:v>
                </c:pt>
                <c:pt idx="116">
                  <c:v>-6.9573969369541855E-3</c:v>
                </c:pt>
                <c:pt idx="117">
                  <c:v>-8.1145132312331336E-3</c:v>
                </c:pt>
                <c:pt idx="118">
                  <c:v>1.5144621452358731E-3</c:v>
                </c:pt>
                <c:pt idx="119">
                  <c:v>-7.4407192857453008E-3</c:v>
                </c:pt>
                <c:pt idx="120">
                  <c:v>1.0078859414925367E-2</c:v>
                </c:pt>
                <c:pt idx="121">
                  <c:v>2.1498538814545887E-2</c:v>
                </c:pt>
                <c:pt idx="122">
                  <c:v>-1.0989505058586091E-2</c:v>
                </c:pt>
                <c:pt idx="123">
                  <c:v>2.7167561668511087E-2</c:v>
                </c:pt>
                <c:pt idx="124">
                  <c:v>-1.1767436991679592E-2</c:v>
                </c:pt>
                <c:pt idx="125">
                  <c:v>9.4360152487473758E-3</c:v>
                </c:pt>
                <c:pt idx="126">
                  <c:v>1.0708114066191321E-2</c:v>
                </c:pt>
                <c:pt idx="127">
                  <c:v>2.9030876068550926E-3</c:v>
                </c:pt>
                <c:pt idx="128">
                  <c:v>8.9437394736306963E-3</c:v>
                </c:pt>
                <c:pt idx="129">
                  <c:v>-1.7746475125856254E-2</c:v>
                </c:pt>
                <c:pt idx="130">
                  <c:v>3.8005705386623401E-3</c:v>
                </c:pt>
                <c:pt idx="131">
                  <c:v>1.8207114863429408E-2</c:v>
                </c:pt>
                <c:pt idx="132">
                  <c:v>4.6298807790727259E-2</c:v>
                </c:pt>
                <c:pt idx="133">
                  <c:v>-3.6423907763944996E-3</c:v>
                </c:pt>
                <c:pt idx="134">
                  <c:v>-1.2035739609989715E-2</c:v>
                </c:pt>
                <c:pt idx="135">
                  <c:v>3.8379711630696089E-2</c:v>
                </c:pt>
                <c:pt idx="136">
                  <c:v>-2.3063617143954662E-3</c:v>
                </c:pt>
                <c:pt idx="137">
                  <c:v>9.3311800072272133E-3</c:v>
                </c:pt>
                <c:pt idx="138">
                  <c:v>-3.9115375096261396E-3</c:v>
                </c:pt>
                <c:pt idx="139">
                  <c:v>-2.6767387481900329E-2</c:v>
                </c:pt>
                <c:pt idx="140">
                  <c:v>1.4002952725548856E-2</c:v>
                </c:pt>
                <c:pt idx="141">
                  <c:v>2.3789295299860846E-3</c:v>
                </c:pt>
                <c:pt idx="142">
                  <c:v>2.3023120300896593E-2</c:v>
                </c:pt>
                <c:pt idx="143">
                  <c:v>1.4842048962959709E-5</c:v>
                </c:pt>
                <c:pt idx="144">
                  <c:v>1.1403504893212513E-2</c:v>
                </c:pt>
                <c:pt idx="145">
                  <c:v>3.5943688281756869E-2</c:v>
                </c:pt>
                <c:pt idx="146">
                  <c:v>-4.9232311644475946E-3</c:v>
                </c:pt>
                <c:pt idx="147">
                  <c:v>9.8761538820950623E-3</c:v>
                </c:pt>
                <c:pt idx="148">
                  <c:v>-2.1283399812901949E-2</c:v>
                </c:pt>
                <c:pt idx="149">
                  <c:v>1.1504011601476405E-2</c:v>
                </c:pt>
                <c:pt idx="150">
                  <c:v>1.2930257153332736E-2</c:v>
                </c:pt>
                <c:pt idx="151">
                  <c:v>-3.8843642527262912E-2</c:v>
                </c:pt>
                <c:pt idx="152">
                  <c:v>2.5961511125566217E-2</c:v>
                </c:pt>
                <c:pt idx="153">
                  <c:v>-4.2007611720068505E-3</c:v>
                </c:pt>
                <c:pt idx="154">
                  <c:v>-1.4146724288592871E-2</c:v>
                </c:pt>
                <c:pt idx="155">
                  <c:v>2.3609755732731386E-2</c:v>
                </c:pt>
                <c:pt idx="156">
                  <c:v>-1.7927636880152864E-3</c:v>
                </c:pt>
                <c:pt idx="157">
                  <c:v>1.9864338710112284E-2</c:v>
                </c:pt>
                <c:pt idx="158">
                  <c:v>-1.1936418478760813E-2</c:v>
                </c:pt>
                <c:pt idx="159">
                  <c:v>-5.0001405870112592E-3</c:v>
                </c:pt>
                <c:pt idx="160">
                  <c:v>9.9859743257588729E-3</c:v>
                </c:pt>
                <c:pt idx="161">
                  <c:v>1.0801888644692115E-2</c:v>
                </c:pt>
                <c:pt idx="162">
                  <c:v>3.952393868074533E-2</c:v>
                </c:pt>
                <c:pt idx="163">
                  <c:v>1.4495502183237141E-2</c:v>
                </c:pt>
                <c:pt idx="164">
                  <c:v>-1.2954159061464243E-2</c:v>
                </c:pt>
                <c:pt idx="165">
                  <c:v>2.2142322131921688E-3</c:v>
                </c:pt>
                <c:pt idx="166">
                  <c:v>1.7372487596358788E-3</c:v>
                </c:pt>
                <c:pt idx="167">
                  <c:v>1.3261991325549949E-2</c:v>
                </c:pt>
                <c:pt idx="168">
                  <c:v>-4.230727207923346E-2</c:v>
                </c:pt>
                <c:pt idx="169">
                  <c:v>-2.8257563967094002E-2</c:v>
                </c:pt>
                <c:pt idx="170">
                  <c:v>-9.3868234834344477E-3</c:v>
                </c:pt>
                <c:pt idx="171">
                  <c:v>6.9505322812788428E-3</c:v>
                </c:pt>
                <c:pt idx="172">
                  <c:v>1.3353539621311139E-2</c:v>
                </c:pt>
                <c:pt idx="173">
                  <c:v>4.4009725330515392E-2</c:v>
                </c:pt>
                <c:pt idx="174">
                  <c:v>4.6643471235578327E-2</c:v>
                </c:pt>
                <c:pt idx="175">
                  <c:v>-1.9805961499424929E-2</c:v>
                </c:pt>
                <c:pt idx="176">
                  <c:v>1.061355563414379E-2</c:v>
                </c:pt>
                <c:pt idx="177">
                  <c:v>-2.6029541180210947E-2</c:v>
                </c:pt>
                <c:pt idx="178">
                  <c:v>-3.1831201725153191E-3</c:v>
                </c:pt>
                <c:pt idx="179">
                  <c:v>-6.9036962175424987E-3</c:v>
                </c:pt>
                <c:pt idx="180">
                  <c:v>1.7429655129562516E-2</c:v>
                </c:pt>
                <c:pt idx="181">
                  <c:v>-1.5234775926686095E-2</c:v>
                </c:pt>
                <c:pt idx="182">
                  <c:v>-2.4713296045758781E-2</c:v>
                </c:pt>
                <c:pt idx="183">
                  <c:v>4.0092333361870791E-3</c:v>
                </c:pt>
                <c:pt idx="184">
                  <c:v>-1.2840529589808192E-2</c:v>
                </c:pt>
                <c:pt idx="185">
                  <c:v>1.4134494874507686E-2</c:v>
                </c:pt>
                <c:pt idx="186">
                  <c:v>-1.5745111417435065E-2</c:v>
                </c:pt>
                <c:pt idx="187">
                  <c:v>-2.6315417107397487E-2</c:v>
                </c:pt>
                <c:pt idx="188">
                  <c:v>-2.9937220561943256E-2</c:v>
                </c:pt>
                <c:pt idx="189">
                  <c:v>-6.4540882732342375E-3</c:v>
                </c:pt>
                <c:pt idx="190">
                  <c:v>2.3098540784290744E-2</c:v>
                </c:pt>
                <c:pt idx="191">
                  <c:v>-1.0774638127136527E-2</c:v>
                </c:pt>
                <c:pt idx="192">
                  <c:v>2.3087565582317726E-2</c:v>
                </c:pt>
                <c:pt idx="193">
                  <c:v>-2.696623672970011E-2</c:v>
                </c:pt>
                <c:pt idx="194">
                  <c:v>-6.62206798112841E-3</c:v>
                </c:pt>
                <c:pt idx="195">
                  <c:v>1.5167365368805585E-2</c:v>
                </c:pt>
                <c:pt idx="196">
                  <c:v>2.7194818217561201E-2</c:v>
                </c:pt>
                <c:pt idx="197">
                  <c:v>-8.7584090322120334E-3</c:v>
                </c:pt>
                <c:pt idx="198">
                  <c:v>5.8755838938649996E-3</c:v>
                </c:pt>
                <c:pt idx="199">
                  <c:v>7.3185010945401308E-3</c:v>
                </c:pt>
                <c:pt idx="200">
                  <c:v>1.082186561998455E-2</c:v>
                </c:pt>
                <c:pt idx="201">
                  <c:v>-7.4332164607322504E-3</c:v>
                </c:pt>
                <c:pt idx="202">
                  <c:v>1.5362566718560844E-3</c:v>
                </c:pt>
                <c:pt idx="203">
                  <c:v>-4.5044350888406859E-3</c:v>
                </c:pt>
                <c:pt idx="204">
                  <c:v>3.2461588214026005E-2</c:v>
                </c:pt>
                <c:pt idx="205">
                  <c:v>-2.1450374699565788E-2</c:v>
                </c:pt>
                <c:pt idx="206">
                  <c:v>1.1270947274800047E-2</c:v>
                </c:pt>
                <c:pt idx="207">
                  <c:v>2.3716794914055206E-2</c:v>
                </c:pt>
                <c:pt idx="208">
                  <c:v>-3.7169943736089062E-2</c:v>
                </c:pt>
                <c:pt idx="209">
                  <c:v>7.0814248826198689E-3</c:v>
                </c:pt>
                <c:pt idx="210">
                  <c:v>6.4424724618985518E-3</c:v>
                </c:pt>
                <c:pt idx="211">
                  <c:v>-1.8642455053265894E-2</c:v>
                </c:pt>
                <c:pt idx="212">
                  <c:v>-1.1266334467790573E-2</c:v>
                </c:pt>
                <c:pt idx="213">
                  <c:v>1.1327818873276385E-2</c:v>
                </c:pt>
                <c:pt idx="214">
                  <c:v>4.3432661944844408E-3</c:v>
                </c:pt>
                <c:pt idx="215">
                  <c:v>-8.4747332851797808E-3</c:v>
                </c:pt>
                <c:pt idx="216">
                  <c:v>-5.0197840906838209E-3</c:v>
                </c:pt>
                <c:pt idx="217">
                  <c:v>2.5018293813063641E-2</c:v>
                </c:pt>
                <c:pt idx="218">
                  <c:v>-1.0829990984968174E-2</c:v>
                </c:pt>
                <c:pt idx="219">
                  <c:v>1.9187786065638868E-2</c:v>
                </c:pt>
                <c:pt idx="220">
                  <c:v>-2.3868015598722647E-2</c:v>
                </c:pt>
                <c:pt idx="221">
                  <c:v>1.6354635460160249E-2</c:v>
                </c:pt>
                <c:pt idx="222">
                  <c:v>-7.1076159582650345E-4</c:v>
                </c:pt>
                <c:pt idx="223">
                  <c:v>3.0589979448314208E-2</c:v>
                </c:pt>
                <c:pt idx="224">
                  <c:v>9.2888820499703595E-3</c:v>
                </c:pt>
                <c:pt idx="225">
                  <c:v>1.5605701279224005E-2</c:v>
                </c:pt>
                <c:pt idx="226">
                  <c:v>1.6326327769830007E-2</c:v>
                </c:pt>
                <c:pt idx="227">
                  <c:v>-1.1164672447828816E-2</c:v>
                </c:pt>
                <c:pt idx="228">
                  <c:v>-2.7901884248082154E-2</c:v>
                </c:pt>
                <c:pt idx="229">
                  <c:v>2.052811325095738E-2</c:v>
                </c:pt>
                <c:pt idx="230">
                  <c:v>6.6221243731450219E-3</c:v>
                </c:pt>
                <c:pt idx="231">
                  <c:v>-1.9824868601747703E-2</c:v>
                </c:pt>
                <c:pt idx="232">
                  <c:v>-9.371934643140678E-3</c:v>
                </c:pt>
                <c:pt idx="233">
                  <c:v>-1.1415581283846232E-2</c:v>
                </c:pt>
                <c:pt idx="234">
                  <c:v>1.8686755378559017E-2</c:v>
                </c:pt>
                <c:pt idx="235">
                  <c:v>-7.4835349755237868E-3</c:v>
                </c:pt>
                <c:pt idx="236">
                  <c:v>-4.2976065361059135E-2</c:v>
                </c:pt>
                <c:pt idx="237">
                  <c:v>-3.4502918161238849E-2</c:v>
                </c:pt>
                <c:pt idx="238">
                  <c:v>2.8118524445089887E-2</c:v>
                </c:pt>
                <c:pt idx="239">
                  <c:v>1.8476462050110554E-2</c:v>
                </c:pt>
                <c:pt idx="240">
                  <c:v>-5.9101847285935039E-3</c:v>
                </c:pt>
                <c:pt idx="241">
                  <c:v>3.8877456670963317E-2</c:v>
                </c:pt>
                <c:pt idx="242">
                  <c:v>2.5178056697152673E-3</c:v>
                </c:pt>
                <c:pt idx="243">
                  <c:v>1.5224426646527345E-2</c:v>
                </c:pt>
                <c:pt idx="244">
                  <c:v>2.4817382987762926E-3</c:v>
                </c:pt>
                <c:pt idx="245">
                  <c:v>7.0915922044931801E-3</c:v>
                </c:pt>
                <c:pt idx="246">
                  <c:v>3.9593051011640457E-3</c:v>
                </c:pt>
                <c:pt idx="247">
                  <c:v>3.3569978472082207E-3</c:v>
                </c:pt>
                <c:pt idx="248">
                  <c:v>2.7543486443984744E-2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7-42DC-837F-7E6E62998D1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'13 Week Yield'!$J$3:$J$251</c:f>
              <c:numCache>
                <c:formatCode>General</c:formatCode>
                <c:ptCount val="249"/>
                <c:pt idx="0">
                  <c:v>-6.5277831355552429E-3</c:v>
                </c:pt>
                <c:pt idx="1">
                  <c:v>-7.0414073833728885E-3</c:v>
                </c:pt>
                <c:pt idx="2">
                  <c:v>-1.8023689056523295E-4</c:v>
                </c:pt>
                <c:pt idx="3">
                  <c:v>-5.9031919545016187E-4</c:v>
                </c:pt>
                <c:pt idx="4">
                  <c:v>5.0643529935378018E-3</c:v>
                </c:pt>
                <c:pt idx="5">
                  <c:v>-1.0822194275758479E-2</c:v>
                </c:pt>
                <c:pt idx="6">
                  <c:v>5.438288996236551E-3</c:v>
                </c:pt>
                <c:pt idx="7">
                  <c:v>5.6693100803736352E-3</c:v>
                </c:pt>
                <c:pt idx="8">
                  <c:v>-1.7360317367113631E-2</c:v>
                </c:pt>
                <c:pt idx="9">
                  <c:v>-1.8326251680052863E-2</c:v>
                </c:pt>
                <c:pt idx="10">
                  <c:v>3.0947814727501077E-2</c:v>
                </c:pt>
                <c:pt idx="11">
                  <c:v>1.3240065023327308E-2</c:v>
                </c:pt>
                <c:pt idx="12">
                  <c:v>-4.7720226510834518E-3</c:v>
                </c:pt>
                <c:pt idx="13">
                  <c:v>-6.0121163692148372E-3</c:v>
                </c:pt>
                <c:pt idx="14">
                  <c:v>-2.9310190671985481E-2</c:v>
                </c:pt>
                <c:pt idx="15">
                  <c:v>6.9054239228184544E-3</c:v>
                </c:pt>
                <c:pt idx="16">
                  <c:v>1.5410834293064113E-2</c:v>
                </c:pt>
                <c:pt idx="17">
                  <c:v>-1.2891714910232444E-2</c:v>
                </c:pt>
                <c:pt idx="18">
                  <c:v>1.5477429882806204E-2</c:v>
                </c:pt>
                <c:pt idx="19">
                  <c:v>-1.1904154264717359E-2</c:v>
                </c:pt>
                <c:pt idx="20">
                  <c:v>5.3857131174561701E-4</c:v>
                </c:pt>
                <c:pt idx="21">
                  <c:v>-2.3262890567746441E-2</c:v>
                </c:pt>
                <c:pt idx="22">
                  <c:v>7.3024918562392127E-4</c:v>
                </c:pt>
                <c:pt idx="23">
                  <c:v>-9.007465553582783E-3</c:v>
                </c:pt>
                <c:pt idx="24">
                  <c:v>-1.5056878243945526E-2</c:v>
                </c:pt>
                <c:pt idx="25">
                  <c:v>2.0778205739813371E-2</c:v>
                </c:pt>
                <c:pt idx="26">
                  <c:v>-1.5165123145912118E-2</c:v>
                </c:pt>
                <c:pt idx="27">
                  <c:v>9.4326951563771244E-3</c:v>
                </c:pt>
                <c:pt idx="28">
                  <c:v>-4.526589854750851E-3</c:v>
                </c:pt>
                <c:pt idx="29">
                  <c:v>-4.6108830910181475E-2</c:v>
                </c:pt>
                <c:pt idx="30">
                  <c:v>2.7373718050386242E-2</c:v>
                </c:pt>
                <c:pt idx="31">
                  <c:v>5.6082755866183609E-3</c:v>
                </c:pt>
                <c:pt idx="32">
                  <c:v>-2.8268119809712333E-3</c:v>
                </c:pt>
                <c:pt idx="33">
                  <c:v>-2.6538605882844957E-2</c:v>
                </c:pt>
                <c:pt idx="34">
                  <c:v>-3.3918289008219582E-2</c:v>
                </c:pt>
                <c:pt idx="35">
                  <c:v>2.3952391901893577E-2</c:v>
                </c:pt>
                <c:pt idx="36">
                  <c:v>1.4580493301235009E-3</c:v>
                </c:pt>
                <c:pt idx="37">
                  <c:v>-1.1313066876425859E-2</c:v>
                </c:pt>
                <c:pt idx="38">
                  <c:v>1.5039977709931818E-2</c:v>
                </c:pt>
                <c:pt idx="39">
                  <c:v>2.0979070153991142E-2</c:v>
                </c:pt>
                <c:pt idx="40">
                  <c:v>1.0917886729082671E-3</c:v>
                </c:pt>
                <c:pt idx="41">
                  <c:v>-3.1445439265239683E-3</c:v>
                </c:pt>
                <c:pt idx="42">
                  <c:v>-2.3797664915615746E-2</c:v>
                </c:pt>
                <c:pt idx="43">
                  <c:v>-6.5345952601454371E-3</c:v>
                </c:pt>
                <c:pt idx="44">
                  <c:v>1.6045470838298659E-2</c:v>
                </c:pt>
                <c:pt idx="45">
                  <c:v>1.2542441774191615E-2</c:v>
                </c:pt>
                <c:pt idx="46">
                  <c:v>-9.0907487394150666E-3</c:v>
                </c:pt>
                <c:pt idx="47">
                  <c:v>5.9411653352899885E-3</c:v>
                </c:pt>
                <c:pt idx="48">
                  <c:v>1.1447907119468859E-2</c:v>
                </c:pt>
                <c:pt idx="49">
                  <c:v>1.3942153420827275E-3</c:v>
                </c:pt>
                <c:pt idx="50">
                  <c:v>-1.011033227862268E-2</c:v>
                </c:pt>
                <c:pt idx="51">
                  <c:v>6.9247000849221862E-3</c:v>
                </c:pt>
                <c:pt idx="52">
                  <c:v>2.1393256769623448E-2</c:v>
                </c:pt>
                <c:pt idx="53">
                  <c:v>1.6911809900485131E-2</c:v>
                </c:pt>
                <c:pt idx="54">
                  <c:v>-1.3237144881954155E-2</c:v>
                </c:pt>
                <c:pt idx="55">
                  <c:v>-8.3514085517550907E-3</c:v>
                </c:pt>
                <c:pt idx="56">
                  <c:v>4.710164966401198E-3</c:v>
                </c:pt>
                <c:pt idx="57">
                  <c:v>-1.436296735381104E-2</c:v>
                </c:pt>
                <c:pt idx="58">
                  <c:v>-1.4936699314989199E-2</c:v>
                </c:pt>
                <c:pt idx="59">
                  <c:v>-2.5738593712185676E-3</c:v>
                </c:pt>
                <c:pt idx="60">
                  <c:v>9.2910928309886121E-3</c:v>
                </c:pt>
                <c:pt idx="61">
                  <c:v>-3.5096555627702752E-3</c:v>
                </c:pt>
                <c:pt idx="62">
                  <c:v>6.4211923382715419E-3</c:v>
                </c:pt>
                <c:pt idx="63">
                  <c:v>-1.8527012821959232E-2</c:v>
                </c:pt>
                <c:pt idx="64">
                  <c:v>-5.9828828234586018E-3</c:v>
                </c:pt>
                <c:pt idx="65">
                  <c:v>-2.175063639655006E-2</c:v>
                </c:pt>
                <c:pt idx="66">
                  <c:v>-3.066720469795281E-3</c:v>
                </c:pt>
                <c:pt idx="67">
                  <c:v>6.3943873138191387E-3</c:v>
                </c:pt>
                <c:pt idx="68">
                  <c:v>-1.3309399374021869E-2</c:v>
                </c:pt>
                <c:pt idx="69">
                  <c:v>1.115296586529857E-2</c:v>
                </c:pt>
                <c:pt idx="70">
                  <c:v>-1.2682282000894052E-2</c:v>
                </c:pt>
                <c:pt idx="71">
                  <c:v>-7.90997564548368E-3</c:v>
                </c:pt>
                <c:pt idx="72">
                  <c:v>8.0054224036972821E-3</c:v>
                </c:pt>
                <c:pt idx="73">
                  <c:v>1.7206438230189858E-2</c:v>
                </c:pt>
                <c:pt idx="74">
                  <c:v>-1.4323826688982244E-3</c:v>
                </c:pt>
                <c:pt idx="75">
                  <c:v>-4.0073159957095039E-2</c:v>
                </c:pt>
                <c:pt idx="76">
                  <c:v>-6.4283162523355308E-3</c:v>
                </c:pt>
                <c:pt idx="77">
                  <c:v>-1.1291647837392782E-2</c:v>
                </c:pt>
                <c:pt idx="78">
                  <c:v>-5.1959654764145435E-3</c:v>
                </c:pt>
                <c:pt idx="79">
                  <c:v>2.8679724111511429E-2</c:v>
                </c:pt>
                <c:pt idx="80">
                  <c:v>1.1753590818090576E-2</c:v>
                </c:pt>
                <c:pt idx="81">
                  <c:v>1.908751984186563E-2</c:v>
                </c:pt>
                <c:pt idx="82">
                  <c:v>2.3705026011976771E-2</c:v>
                </c:pt>
                <c:pt idx="83">
                  <c:v>4.129845792561182E-2</c:v>
                </c:pt>
                <c:pt idx="84">
                  <c:v>-3.1146863862079543E-2</c:v>
                </c:pt>
                <c:pt idx="85">
                  <c:v>-1.8372801436959074E-2</c:v>
                </c:pt>
                <c:pt idx="86">
                  <c:v>-7.3426664902133121E-3</c:v>
                </c:pt>
                <c:pt idx="87">
                  <c:v>1.6133772629640886E-2</c:v>
                </c:pt>
                <c:pt idx="88">
                  <c:v>5.6398022650376856E-3</c:v>
                </c:pt>
                <c:pt idx="89">
                  <c:v>-1.6118989357166047E-2</c:v>
                </c:pt>
                <c:pt idx="90">
                  <c:v>-1.1392736971813533E-2</c:v>
                </c:pt>
                <c:pt idx="91">
                  <c:v>1.3805106996037875E-2</c:v>
                </c:pt>
                <c:pt idx="92">
                  <c:v>-1.8441306256695711E-3</c:v>
                </c:pt>
                <c:pt idx="93">
                  <c:v>3.1585529350939168E-2</c:v>
                </c:pt>
                <c:pt idx="94">
                  <c:v>6.9704554458693835E-3</c:v>
                </c:pt>
                <c:pt idx="95">
                  <c:v>-4.0370356413453434E-2</c:v>
                </c:pt>
                <c:pt idx="96">
                  <c:v>2.3723180124767262E-3</c:v>
                </c:pt>
                <c:pt idx="97">
                  <c:v>2.5164303113136555E-3</c:v>
                </c:pt>
                <c:pt idx="98">
                  <c:v>-2.6179879741464518E-2</c:v>
                </c:pt>
                <c:pt idx="99">
                  <c:v>-8.7226447426137499E-3</c:v>
                </c:pt>
                <c:pt idx="100">
                  <c:v>-3.6525713982937802E-5</c:v>
                </c:pt>
                <c:pt idx="101">
                  <c:v>1.429143198301086E-2</c:v>
                </c:pt>
                <c:pt idx="102">
                  <c:v>-1.1956069464653551E-2</c:v>
                </c:pt>
                <c:pt idx="103">
                  <c:v>-7.7290268497764991E-4</c:v>
                </c:pt>
                <c:pt idx="104">
                  <c:v>-2.0879564917587468E-2</c:v>
                </c:pt>
                <c:pt idx="105">
                  <c:v>6.8740120009881389E-3</c:v>
                </c:pt>
                <c:pt idx="106">
                  <c:v>4.0574571278477745E-3</c:v>
                </c:pt>
                <c:pt idx="107">
                  <c:v>-1.0792872094622652E-4</c:v>
                </c:pt>
                <c:pt idx="108">
                  <c:v>1.6407130000580583E-2</c:v>
                </c:pt>
                <c:pt idx="109">
                  <c:v>-3.2227812849803805E-2</c:v>
                </c:pt>
                <c:pt idx="110">
                  <c:v>-1.0301944339969449E-2</c:v>
                </c:pt>
                <c:pt idx="111">
                  <c:v>1.6557096109395486E-2</c:v>
                </c:pt>
                <c:pt idx="112">
                  <c:v>2.3653231286347887E-2</c:v>
                </c:pt>
                <c:pt idx="113">
                  <c:v>1.1395294806148648E-2</c:v>
                </c:pt>
                <c:pt idx="114">
                  <c:v>-4.7557476911459284E-2</c:v>
                </c:pt>
                <c:pt idx="115">
                  <c:v>-1.7910984645760908E-2</c:v>
                </c:pt>
                <c:pt idx="116">
                  <c:v>6.321089784828704E-4</c:v>
                </c:pt>
                <c:pt idx="117">
                  <c:v>1.3529145625022165E-2</c:v>
                </c:pt>
                <c:pt idx="118">
                  <c:v>-1.3845084867569746E-4</c:v>
                </c:pt>
                <c:pt idx="119">
                  <c:v>-1.2448742691756998E-2</c:v>
                </c:pt>
                <c:pt idx="120">
                  <c:v>1.5805404334995887E-2</c:v>
                </c:pt>
                <c:pt idx="121">
                  <c:v>8.1750489830519912E-3</c:v>
                </c:pt>
                <c:pt idx="122">
                  <c:v>-4.1755207526729121E-3</c:v>
                </c:pt>
                <c:pt idx="123">
                  <c:v>8.5270501717701341E-3</c:v>
                </c:pt>
                <c:pt idx="124">
                  <c:v>-1.797771137350479E-2</c:v>
                </c:pt>
                <c:pt idx="125">
                  <c:v>5.9596021607635219E-3</c:v>
                </c:pt>
                <c:pt idx="126">
                  <c:v>2.173087775574789E-3</c:v>
                </c:pt>
                <c:pt idx="127">
                  <c:v>6.3589686384588617E-3</c:v>
                </c:pt>
                <c:pt idx="128">
                  <c:v>-1.8115103465607962E-3</c:v>
                </c:pt>
                <c:pt idx="129">
                  <c:v>-2.2605782537742924E-2</c:v>
                </c:pt>
                <c:pt idx="130">
                  <c:v>-1.3528612935998052E-2</c:v>
                </c:pt>
                <c:pt idx="131">
                  <c:v>1.3000699603347488E-2</c:v>
                </c:pt>
                <c:pt idx="132">
                  <c:v>2.2345907695421663E-2</c:v>
                </c:pt>
                <c:pt idx="133">
                  <c:v>-5.4574507289664176E-3</c:v>
                </c:pt>
                <c:pt idx="134">
                  <c:v>-2.6524737723575442E-2</c:v>
                </c:pt>
                <c:pt idx="135">
                  <c:v>1.8429162887386719E-2</c:v>
                </c:pt>
                <c:pt idx="136">
                  <c:v>1.2228039923123379E-2</c:v>
                </c:pt>
                <c:pt idx="137">
                  <c:v>1.1802764452944259E-2</c:v>
                </c:pt>
                <c:pt idx="138">
                  <c:v>-5.6270303099070773E-4</c:v>
                </c:pt>
                <c:pt idx="139">
                  <c:v>-2.8426235775750319E-3</c:v>
                </c:pt>
                <c:pt idx="140">
                  <c:v>1.6473876744881877E-2</c:v>
                </c:pt>
                <c:pt idx="141">
                  <c:v>2.1285245204549774E-3</c:v>
                </c:pt>
                <c:pt idx="142">
                  <c:v>9.3210758201012212E-3</c:v>
                </c:pt>
                <c:pt idx="143">
                  <c:v>5.951230492789783E-3</c:v>
                </c:pt>
                <c:pt idx="144">
                  <c:v>4.7409762277995648E-3</c:v>
                </c:pt>
                <c:pt idx="145">
                  <c:v>1.7099396827693236E-2</c:v>
                </c:pt>
                <c:pt idx="146">
                  <c:v>-5.6498587657669574E-3</c:v>
                </c:pt>
                <c:pt idx="147">
                  <c:v>-6.7094677678273262E-3</c:v>
                </c:pt>
                <c:pt idx="148">
                  <c:v>-1.7067937184499615E-2</c:v>
                </c:pt>
                <c:pt idx="149">
                  <c:v>3.7107536265745811E-3</c:v>
                </c:pt>
                <c:pt idx="150">
                  <c:v>-8.2430215345292712E-3</c:v>
                </c:pt>
                <c:pt idx="151">
                  <c:v>-7.7954604025971541E-3</c:v>
                </c:pt>
                <c:pt idx="152">
                  <c:v>6.6061172632547738E-3</c:v>
                </c:pt>
                <c:pt idx="153">
                  <c:v>1.5764921415601929E-3</c:v>
                </c:pt>
                <c:pt idx="154">
                  <c:v>3.5064086951182016E-3</c:v>
                </c:pt>
                <c:pt idx="155">
                  <c:v>1.6520225389211718E-2</c:v>
                </c:pt>
                <c:pt idx="156">
                  <c:v>2.7231802411092909E-3</c:v>
                </c:pt>
                <c:pt idx="157">
                  <c:v>-1.1297760024805203E-2</c:v>
                </c:pt>
                <c:pt idx="158">
                  <c:v>-1.1773853755583708E-2</c:v>
                </c:pt>
                <c:pt idx="159">
                  <c:v>-2.8651801277997935E-3</c:v>
                </c:pt>
                <c:pt idx="160">
                  <c:v>9.9859743257588729E-3</c:v>
                </c:pt>
                <c:pt idx="161">
                  <c:v>3.2972390801624396E-3</c:v>
                </c:pt>
                <c:pt idx="162">
                  <c:v>9.8906415722457286E-3</c:v>
                </c:pt>
                <c:pt idx="163">
                  <c:v>9.8086120801543775E-3</c:v>
                </c:pt>
                <c:pt idx="164">
                  <c:v>5.0730561157363852E-4</c:v>
                </c:pt>
                <c:pt idx="165">
                  <c:v>4.0377446228578862E-4</c:v>
                </c:pt>
                <c:pt idx="166">
                  <c:v>4.2508636095024421E-3</c:v>
                </c:pt>
                <c:pt idx="167">
                  <c:v>2.9295052124135301E-3</c:v>
                </c:pt>
                <c:pt idx="168">
                  <c:v>-6.3755596092327504E-3</c:v>
                </c:pt>
                <c:pt idx="169">
                  <c:v>-6.2949766210307345E-4</c:v>
                </c:pt>
                <c:pt idx="170">
                  <c:v>3.6529915945993086E-3</c:v>
                </c:pt>
                <c:pt idx="171">
                  <c:v>-4.2430827213113531E-5</c:v>
                </c:pt>
                <c:pt idx="172">
                  <c:v>-7.2524801761608693E-4</c:v>
                </c:pt>
                <c:pt idx="173">
                  <c:v>-6.4247002791920638E-3</c:v>
                </c:pt>
                <c:pt idx="174">
                  <c:v>1.2345611564029246E-2</c:v>
                </c:pt>
                <c:pt idx="175">
                  <c:v>2.8007818969343345E-3</c:v>
                </c:pt>
                <c:pt idx="176">
                  <c:v>-4.9516772385219676E-3</c:v>
                </c:pt>
                <c:pt idx="177">
                  <c:v>-1.383957541738301E-2</c:v>
                </c:pt>
                <c:pt idx="178">
                  <c:v>-2.1677457807275369E-3</c:v>
                </c:pt>
                <c:pt idx="179">
                  <c:v>-4.3490643105333904E-3</c:v>
                </c:pt>
                <c:pt idx="180">
                  <c:v>7.6914855901386581E-3</c:v>
                </c:pt>
                <c:pt idx="181">
                  <c:v>-7.0699810490132409E-3</c:v>
                </c:pt>
                <c:pt idx="182">
                  <c:v>-7.9866148593531472E-3</c:v>
                </c:pt>
                <c:pt idx="183">
                  <c:v>2.5234149852243482E-3</c:v>
                </c:pt>
                <c:pt idx="184">
                  <c:v>-5.0015511900325382E-4</c:v>
                </c:pt>
                <c:pt idx="185">
                  <c:v>4.8007160039209573E-3</c:v>
                </c:pt>
                <c:pt idx="186">
                  <c:v>-1.3448364884530606E-2</c:v>
                </c:pt>
                <c:pt idx="187">
                  <c:v>-8.5024130863510239E-3</c:v>
                </c:pt>
                <c:pt idx="188">
                  <c:v>-6.3883610744712716E-3</c:v>
                </c:pt>
                <c:pt idx="189">
                  <c:v>-1.4872916647590273E-4</c:v>
                </c:pt>
                <c:pt idx="190">
                  <c:v>6.5002436348153836E-3</c:v>
                </c:pt>
                <c:pt idx="191">
                  <c:v>-5.6183270013906439E-3</c:v>
                </c:pt>
                <c:pt idx="192">
                  <c:v>1.1044888377340412E-2</c:v>
                </c:pt>
                <c:pt idx="193">
                  <c:v>-1.4968899296628813E-2</c:v>
                </c:pt>
                <c:pt idx="194">
                  <c:v>4.4551183687744356E-3</c:v>
                </c:pt>
                <c:pt idx="195">
                  <c:v>4.7594234979073669E-3</c:v>
                </c:pt>
                <c:pt idx="196">
                  <c:v>1.5071938995834255E-2</c:v>
                </c:pt>
                <c:pt idx="197">
                  <c:v>4.7729795169147993E-3</c:v>
                </c:pt>
                <c:pt idx="198">
                  <c:v>1.6015496204545565E-3</c:v>
                </c:pt>
                <c:pt idx="199">
                  <c:v>7.4616738089657852E-3</c:v>
                </c:pt>
                <c:pt idx="200">
                  <c:v>-6.0924441876902824E-3</c:v>
                </c:pt>
                <c:pt idx="201">
                  <c:v>-1.1139823303441876E-2</c:v>
                </c:pt>
                <c:pt idx="202">
                  <c:v>-3.7537429684597612E-6</c:v>
                </c:pt>
                <c:pt idx="203">
                  <c:v>-4.6626307722963389E-4</c:v>
                </c:pt>
                <c:pt idx="204">
                  <c:v>6.7235148031741243E-3</c:v>
                </c:pt>
                <c:pt idx="205">
                  <c:v>-7.9630177842550109E-3</c:v>
                </c:pt>
                <c:pt idx="206">
                  <c:v>1.2416235236110129E-3</c:v>
                </c:pt>
                <c:pt idx="207">
                  <c:v>1.0314897918921706E-2</c:v>
                </c:pt>
                <c:pt idx="208">
                  <c:v>-1.2726124745119138E-2</c:v>
                </c:pt>
                <c:pt idx="209">
                  <c:v>3.4379550234597822E-4</c:v>
                </c:pt>
                <c:pt idx="210">
                  <c:v>-4.0378950613226827E-3</c:v>
                </c:pt>
                <c:pt idx="211">
                  <c:v>-1.0336414756650258E-2</c:v>
                </c:pt>
                <c:pt idx="212">
                  <c:v>-1.4519422919173963E-2</c:v>
                </c:pt>
                <c:pt idx="213">
                  <c:v>-2.2956120092377796E-3</c:v>
                </c:pt>
                <c:pt idx="214">
                  <c:v>2.5150809617815462E-3</c:v>
                </c:pt>
                <c:pt idx="215">
                  <c:v>-1.6993108722532124E-2</c:v>
                </c:pt>
                <c:pt idx="216">
                  <c:v>-7.0964851664823136E-4</c:v>
                </c:pt>
                <c:pt idx="217">
                  <c:v>1.0020652861506774E-2</c:v>
                </c:pt>
                <c:pt idx="218">
                  <c:v>-1.2023323545871101E-3</c:v>
                </c:pt>
                <c:pt idx="219">
                  <c:v>-2.7508985590276591E-3</c:v>
                </c:pt>
                <c:pt idx="220">
                  <c:v>-1.844775463749293E-2</c:v>
                </c:pt>
                <c:pt idx="221">
                  <c:v>9.0461310988496635E-3</c:v>
                </c:pt>
                <c:pt idx="222">
                  <c:v>5.7039782807521977E-4</c:v>
                </c:pt>
                <c:pt idx="223">
                  <c:v>7.4956302655297957E-3</c:v>
                </c:pt>
                <c:pt idx="224">
                  <c:v>6.3038180341186134E-3</c:v>
                </c:pt>
                <c:pt idx="225">
                  <c:v>9.8826176769090113E-3</c:v>
                </c:pt>
                <c:pt idx="226">
                  <c:v>2.0386495271225158E-3</c:v>
                </c:pt>
                <c:pt idx="227">
                  <c:v>-6.2463587658072584E-3</c:v>
                </c:pt>
                <c:pt idx="228">
                  <c:v>-3.7067507977485148E-3</c:v>
                </c:pt>
                <c:pt idx="229">
                  <c:v>1.0594346293018697E-2</c:v>
                </c:pt>
                <c:pt idx="230">
                  <c:v>-2.3505687536480302E-3</c:v>
                </c:pt>
                <c:pt idx="231">
                  <c:v>-1.1527139598322744E-2</c:v>
                </c:pt>
                <c:pt idx="232">
                  <c:v>-4.7304805386553239E-3</c:v>
                </c:pt>
                <c:pt idx="233">
                  <c:v>-1.0702081071729652E-2</c:v>
                </c:pt>
                <c:pt idx="234">
                  <c:v>-3.6478749732893334E-4</c:v>
                </c:pt>
                <c:pt idx="235">
                  <c:v>4.4318282616981897E-3</c:v>
                </c:pt>
                <c:pt idx="236">
                  <c:v>-1.5658356565957376E-2</c:v>
                </c:pt>
                <c:pt idx="237">
                  <c:v>-9.0103091862964169E-3</c:v>
                </c:pt>
                <c:pt idx="238">
                  <c:v>-5.7437094794853261E-3</c:v>
                </c:pt>
                <c:pt idx="239">
                  <c:v>1.0502082511942179E-2</c:v>
                </c:pt>
                <c:pt idx="240">
                  <c:v>5.157438664755265E-3</c:v>
                </c:pt>
                <c:pt idx="241">
                  <c:v>1.4265383521754549E-2</c:v>
                </c:pt>
                <c:pt idx="242">
                  <c:v>2.4518952205229261E-2</c:v>
                </c:pt>
                <c:pt idx="243">
                  <c:v>1.2619522666890148E-2</c:v>
                </c:pt>
                <c:pt idx="244">
                  <c:v>4.2038912603747924E-4</c:v>
                </c:pt>
                <c:pt idx="245">
                  <c:v>3.6865838439026355E-4</c:v>
                </c:pt>
                <c:pt idx="246">
                  <c:v>1.9531647152600806E-3</c:v>
                </c:pt>
                <c:pt idx="247">
                  <c:v>-7.1347834088986151E-3</c:v>
                </c:pt>
                <c:pt idx="248">
                  <c:v>1.7516466998604541E-2</c:v>
                </c:pt>
              </c:numCache>
            </c:numRef>
          </c:xVal>
          <c:yVal>
            <c:numRef>
              <c:f>'13 Week Yield'!$M$27:$M$275</c:f>
              <c:numCache>
                <c:formatCode>General</c:formatCode>
                <c:ptCount val="249"/>
                <c:pt idx="0">
                  <c:v>-4.5649323244278837E-3</c:v>
                </c:pt>
                <c:pt idx="1">
                  <c:v>-5.2599104164154512E-3</c:v>
                </c:pt>
                <c:pt idx="2">
                  <c:v>4.0238475022445694E-3</c:v>
                </c:pt>
                <c:pt idx="3">
                  <c:v>3.4689706267509962E-3</c:v>
                </c:pt>
                <c:pt idx="4">
                  <c:v>1.1120231846243224E-2</c:v>
                </c:pt>
                <c:pt idx="5">
                  <c:v>-1.0375642533514834E-2</c:v>
                </c:pt>
                <c:pt idx="6">
                  <c:v>1.1626199644269185E-2</c:v>
                </c:pt>
                <c:pt idx="7">
                  <c:v>1.1938791179705208E-2</c:v>
                </c:pt>
                <c:pt idx="8">
                  <c:v>-1.9222289339066518E-2</c:v>
                </c:pt>
                <c:pt idx="9">
                  <c:v>-2.052928212346903E-2</c:v>
                </c:pt>
                <c:pt idx="10">
                  <c:v>4.6142797323505381E-2</c:v>
                </c:pt>
                <c:pt idx="11">
                  <c:v>2.2182678316099533E-2</c:v>
                </c:pt>
                <c:pt idx="12">
                  <c:v>-2.1892363235673637E-3</c:v>
                </c:pt>
                <c:pt idx="13">
                  <c:v>-3.8671905279777071E-3</c:v>
                </c:pt>
                <c:pt idx="14">
                  <c:v>-3.5391502891970149E-2</c:v>
                </c:pt>
                <c:pt idx="15">
                  <c:v>1.3611360267616963E-2</c:v>
                </c:pt>
                <c:pt idx="16">
                  <c:v>2.5119917147087414E-2</c:v>
                </c:pt>
                <c:pt idx="17">
                  <c:v>-1.3175883191908072E-2</c:v>
                </c:pt>
                <c:pt idx="18">
                  <c:v>2.5210026747812839E-2</c:v>
                </c:pt>
                <c:pt idx="19">
                  <c:v>-1.1839628106486647E-2</c:v>
                </c:pt>
                <c:pt idx="20">
                  <c:v>4.9964572555215754E-3</c:v>
                </c:pt>
                <c:pt idx="21">
                  <c:v>-2.7208982097873244E-2</c:v>
                </c:pt>
                <c:pt idx="22">
                  <c:v>5.2558140199854527E-3</c:v>
                </c:pt>
                <c:pt idx="23">
                  <c:v>-7.9201573998369731E-3</c:v>
                </c:pt>
                <c:pt idx="24">
                  <c:v>-1.6105536705929076E-2</c:v>
                </c:pt>
                <c:pt idx="25">
                  <c:v>3.2382435579384444E-2</c:v>
                </c:pt>
                <c:pt idx="26">
                  <c:v>-1.6252001433316385E-2</c:v>
                </c:pt>
                <c:pt idx="27">
                  <c:v>1.7030977132078653E-2</c:v>
                </c:pt>
                <c:pt idx="28">
                  <c:v>-1.8571444933409946E-3</c:v>
                </c:pt>
                <c:pt idx="29">
                  <c:v>-5.8121518054478495E-2</c:v>
                </c:pt>
                <c:pt idx="30">
                  <c:v>4.1306734968983808E-2</c:v>
                </c:pt>
                <c:pt idx="31">
                  <c:v>1.1856206223493157E-2</c:v>
                </c:pt>
                <c:pt idx="32">
                  <c:v>4.4280218663243342E-4</c:v>
                </c:pt>
                <c:pt idx="33">
                  <c:v>-3.1641308626954627E-2</c:v>
                </c:pt>
                <c:pt idx="34">
                  <c:v>-4.1626659045548138E-2</c:v>
                </c:pt>
                <c:pt idx="35">
                  <c:v>3.6677384371052557E-2</c:v>
                </c:pt>
                <c:pt idx="36">
                  <c:v>6.2405906498305694E-3</c:v>
                </c:pt>
                <c:pt idx="37">
                  <c:v>-1.1039835676401481E-2</c:v>
                </c:pt>
                <c:pt idx="38">
                  <c:v>2.4618116070441558E-2</c:v>
                </c:pt>
                <c:pt idx="39">
                  <c:v>3.2654222528514285E-2</c:v>
                </c:pt>
                <c:pt idx="40">
                  <c:v>5.7450082590009069E-3</c:v>
                </c:pt>
                <c:pt idx="41">
                  <c:v>1.28833457249556E-5</c:v>
                </c:pt>
                <c:pt idx="42">
                  <c:v>-2.7932578107028282E-2</c:v>
                </c:pt>
                <c:pt idx="43">
                  <c:v>-4.5741497189924702E-3</c:v>
                </c:pt>
                <c:pt idx="44">
                  <c:v>2.5978635358283077E-2</c:v>
                </c:pt>
                <c:pt idx="45">
                  <c:v>2.1238733639284694E-2</c:v>
                </c:pt>
                <c:pt idx="46">
                  <c:v>-8.0328467633751927E-3</c:v>
                </c:pt>
                <c:pt idx="47">
                  <c:v>1.2306634884828801E-2</c:v>
                </c:pt>
                <c:pt idx="48">
                  <c:v>1.9757733454450043E-2</c:v>
                </c:pt>
                <c:pt idx="49">
                  <c:v>6.1542177353877056E-3</c:v>
                </c:pt>
                <c:pt idx="50">
                  <c:v>-9.412431597446369E-3</c:v>
                </c:pt>
                <c:pt idx="51">
                  <c:v>1.3637442584440235E-2</c:v>
                </c:pt>
                <c:pt idx="52">
                  <c:v>3.3214652891920972E-2</c:v>
                </c:pt>
                <c:pt idx="53">
                  <c:v>2.7150867142531732E-2</c:v>
                </c:pt>
                <c:pt idx="54">
                  <c:v>-1.3643279861131733E-2</c:v>
                </c:pt>
                <c:pt idx="55">
                  <c:v>-7.0324554556577936E-3</c:v>
                </c:pt>
                <c:pt idx="56">
                  <c:v>1.0640984769513251E-2</c:v>
                </c:pt>
                <c:pt idx="57">
                  <c:v>-1.5166615172368073E-2</c:v>
                </c:pt>
                <c:pt idx="58">
                  <c:v>-1.5942924206425683E-2</c:v>
                </c:pt>
                <c:pt idx="59">
                  <c:v>7.8506897570271381E-4</c:v>
                </c:pt>
                <c:pt idx="60">
                  <c:v>1.6839376921734903E-2</c:v>
                </c:pt>
                <c:pt idx="61">
                  <c:v>-4.8114432021772666E-4</c:v>
                </c:pt>
                <c:pt idx="62">
                  <c:v>1.2956152994715763E-2</c:v>
                </c:pt>
                <c:pt idx="63">
                  <c:v>-2.0800929336271316E-2</c:v>
                </c:pt>
                <c:pt idx="64">
                  <c:v>-3.8276350086695289E-3</c:v>
                </c:pt>
                <c:pt idx="65">
                  <c:v>-2.5162771228811165E-2</c:v>
                </c:pt>
                <c:pt idx="66">
                  <c:v>1.1818522292212068E-4</c:v>
                </c:pt>
                <c:pt idx="67">
                  <c:v>1.2919883475064453E-2</c:v>
                </c:pt>
                <c:pt idx="68">
                  <c:v>-1.3741046446817888E-2</c:v>
                </c:pt>
                <c:pt idx="69">
                  <c:v>1.9358652392871226E-2</c:v>
                </c:pt>
                <c:pt idx="70">
                  <c:v>-1.2892502326713646E-2</c:v>
                </c:pt>
                <c:pt idx="71">
                  <c:v>-6.4351585012313904E-3</c:v>
                </c:pt>
                <c:pt idx="72">
                  <c:v>1.509975348245951E-2</c:v>
                </c:pt>
                <c:pt idx="73">
                  <c:v>2.7549524790206441E-2</c:v>
                </c:pt>
                <c:pt idx="74">
                  <c:v>2.3295858165596943E-3</c:v>
                </c:pt>
                <c:pt idx="75">
                  <c:v>-4.9954732509084922E-2</c:v>
                </c:pt>
                <c:pt idx="76">
                  <c:v>-4.4303450166640794E-3</c:v>
                </c:pt>
                <c:pt idx="77">
                  <c:v>-1.1010853861499508E-2</c:v>
                </c:pt>
                <c:pt idx="78">
                  <c:v>-2.762867683676019E-3</c:v>
                </c:pt>
                <c:pt idx="79">
                  <c:v>4.3073874282093548E-2</c:v>
                </c:pt>
                <c:pt idx="80">
                  <c:v>2.0171349973768359E-2</c:v>
                </c:pt>
                <c:pt idx="81">
                  <c:v>3.0094791130162158E-2</c:v>
                </c:pt>
                <c:pt idx="82">
                  <c:v>3.6342676897782679E-2</c:v>
                </c:pt>
                <c:pt idx="83">
                  <c:v>6.0148114033593859E-2</c:v>
                </c:pt>
                <c:pt idx="84">
                  <c:v>-3.7876680791338858E-2</c:v>
                </c:pt>
                <c:pt idx="85">
                  <c:v>-2.0592267976209864E-2</c:v>
                </c:pt>
                <c:pt idx="86">
                  <c:v>-5.6675400798424187E-3</c:v>
                </c:pt>
                <c:pt idx="87">
                  <c:v>2.6098115329734682E-2</c:v>
                </c:pt>
                <c:pt idx="88">
                  <c:v>1.1898864549901352E-2</c:v>
                </c:pt>
                <c:pt idx="89">
                  <c:v>-1.7542665030927579E-2</c:v>
                </c:pt>
                <c:pt idx="90">
                  <c:v>-1.1147636215640529E-2</c:v>
                </c:pt>
                <c:pt idx="91">
                  <c:v>2.2947229043125763E-2</c:v>
                </c:pt>
                <c:pt idx="92">
                  <c:v>1.7724551698026798E-3</c:v>
                </c:pt>
                <c:pt idx="93">
                  <c:v>4.7005680441100962E-2</c:v>
                </c:pt>
                <c:pt idx="94">
                  <c:v>1.3699353550646363E-2</c:v>
                </c:pt>
                <c:pt idx="95">
                  <c:v>-5.0356865054545966E-2</c:v>
                </c:pt>
                <c:pt idx="96">
                  <c:v>7.4776753613207091E-3</c:v>
                </c:pt>
                <c:pt idx="97">
                  <c:v>7.6726717831274724E-3</c:v>
                </c:pt>
                <c:pt idx="98">
                  <c:v>-3.1155921088609373E-2</c:v>
                </c:pt>
                <c:pt idx="99">
                  <c:v>-7.5347701744350156E-3</c:v>
                </c:pt>
                <c:pt idx="100">
                  <c:v>4.2183011708998531E-3</c:v>
                </c:pt>
                <c:pt idx="101">
                  <c:v>2.3605268870817778E-2</c:v>
                </c:pt>
                <c:pt idx="102">
                  <c:v>-1.1909873868344873E-2</c:v>
                </c:pt>
                <c:pt idx="103">
                  <c:v>3.2219193519729865E-3</c:v>
                </c:pt>
                <c:pt idx="104">
                  <c:v>-2.3984136074792616E-2</c:v>
                </c:pt>
                <c:pt idx="105">
                  <c:v>1.35688572168127E-2</c:v>
                </c:pt>
                <c:pt idx="106">
                  <c:v>9.7578145333131923E-3</c:v>
                </c:pt>
                <c:pt idx="107">
                  <c:v>4.1216867183066037E-3</c:v>
                </c:pt>
                <c:pt idx="108">
                  <c:v>2.6467991527935233E-2</c:v>
                </c:pt>
                <c:pt idx="109">
                  <c:v>-3.9339298392078018E-2</c:v>
                </c:pt>
                <c:pt idx="110">
                  <c:v>-9.6716993118550927E-3</c:v>
                </c:pt>
                <c:pt idx="111">
                  <c:v>2.6670908661637193E-2</c:v>
                </c:pt>
                <c:pt idx="112">
                  <c:v>3.627259414809645E-2</c:v>
                </c:pt>
                <c:pt idx="113">
                  <c:v>1.9686544437806666E-2</c:v>
                </c:pt>
                <c:pt idx="114">
                  <c:v>-6.0081661560575018E-2</c:v>
                </c:pt>
                <c:pt idx="115">
                  <c:v>-1.9967389860041422E-2</c:v>
                </c:pt>
                <c:pt idx="116">
                  <c:v>5.1230218198587028E-3</c:v>
                </c:pt>
                <c:pt idx="117">
                  <c:v>2.2573829407291471E-2</c:v>
                </c:pt>
                <c:pt idx="118">
                  <c:v>4.0803876359853195E-3</c:v>
                </c:pt>
                <c:pt idx="119">
                  <c:v>-1.2576503414750698E-2</c:v>
                </c:pt>
                <c:pt idx="120">
                  <c:v>2.5653804587297508E-2</c:v>
                </c:pt>
                <c:pt idx="121">
                  <c:v>1.5329272935583477E-2</c:v>
                </c:pt>
                <c:pt idx="122">
                  <c:v>-1.3821175923436381E-3</c:v>
                </c:pt>
                <c:pt idx="123">
                  <c:v>1.5805561030532496E-2</c:v>
                </c:pt>
                <c:pt idx="124">
                  <c:v>-2.0057676901841057E-2</c:v>
                </c:pt>
                <c:pt idx="125">
                  <c:v>1.2331581506496967E-2</c:v>
                </c:pt>
                <c:pt idx="126">
                  <c:v>7.208099595580191E-3</c:v>
                </c:pt>
                <c:pt idx="127">
                  <c:v>1.2871958939711613E-2</c:v>
                </c:pt>
                <c:pt idx="128">
                  <c:v>1.8165932326598038E-3</c:v>
                </c:pt>
                <c:pt idx="129">
                  <c:v>-2.6319858021543248E-2</c:v>
                </c:pt>
                <c:pt idx="130">
                  <c:v>-1.4037661382127746E-2</c:v>
                </c:pt>
                <c:pt idx="131">
                  <c:v>2.1858796171570327E-2</c:v>
                </c:pt>
                <c:pt idx="132">
                  <c:v>3.4503672103055431E-2</c:v>
                </c:pt>
                <c:pt idx="133">
                  <c:v>-3.1166798774607402E-3</c:v>
                </c:pt>
                <c:pt idx="134">
                  <c:v>-3.1622543806349955E-2</c:v>
                </c:pt>
                <c:pt idx="135">
                  <c:v>2.9203977150848347E-2</c:v>
                </c:pt>
                <c:pt idx="136">
                  <c:v>2.0813320704632245E-2</c:v>
                </c:pt>
                <c:pt idx="137">
                  <c:v>2.0237886160624632E-2</c:v>
                </c:pt>
                <c:pt idx="138">
                  <c:v>3.5063376890841986E-3</c:v>
                </c:pt>
                <c:pt idx="139">
                  <c:v>4.2140772699452616E-4</c:v>
                </c:pt>
                <c:pt idx="140">
                  <c:v>2.6558305653870667E-2</c:v>
                </c:pt>
                <c:pt idx="141">
                  <c:v>7.1478016518060922E-3</c:v>
                </c:pt>
                <c:pt idx="142">
                  <c:v>1.68799465028131E-2</c:v>
                </c:pt>
                <c:pt idx="143">
                  <c:v>1.2320253914663321E-2</c:v>
                </c:pt>
                <c:pt idx="144">
                  <c:v>1.0682675074730247E-2</c:v>
                </c:pt>
                <c:pt idx="145">
                  <c:v>2.7404688501836375E-2</c:v>
                </c:pt>
                <c:pt idx="146">
                  <c:v>-3.3770246155973788E-3</c:v>
                </c:pt>
                <c:pt idx="147">
                  <c:v>-4.8107673674898386E-3</c:v>
                </c:pt>
                <c:pt idx="148">
                  <c:v>-1.882667362911622E-2</c:v>
                </c:pt>
                <c:pt idx="149">
                  <c:v>9.2886946683067434E-3</c:v>
                </c:pt>
                <c:pt idx="150">
                  <c:v>-6.8857984340162303E-3</c:v>
                </c:pt>
                <c:pt idx="151">
                  <c:v>-6.2802094595089163E-3</c:v>
                </c:pt>
                <c:pt idx="152">
                  <c:v>1.3206372434455726E-2</c:v>
                </c:pt>
                <c:pt idx="153">
                  <c:v>6.4008540319657921E-3</c:v>
                </c:pt>
                <c:pt idx="154">
                  <c:v>9.0121982778534147E-3</c:v>
                </c:pt>
                <c:pt idx="155">
                  <c:v>2.6621019383877433E-2</c:v>
                </c:pt>
                <c:pt idx="156">
                  <c:v>7.9524223446292876E-3</c:v>
                </c:pt>
                <c:pt idx="157">
                  <c:v>-1.1019124180441427E-2</c:v>
                </c:pt>
                <c:pt idx="158">
                  <c:v>-1.1663320232379301E-2</c:v>
                </c:pt>
                <c:pt idx="159">
                  <c:v>3.9088676093103911E-4</c:v>
                </c:pt>
                <c:pt idx="160">
                  <c:v>1.7779611767431598E-2</c:v>
                </c:pt>
                <c:pt idx="161">
                  <c:v>8.7291736727624566E-3</c:v>
                </c:pt>
                <c:pt idx="162">
                  <c:v>1.7650618295215293E-2</c:v>
                </c:pt>
                <c:pt idx="163">
                  <c:v>1.7539625287890225E-2</c:v>
                </c:pt>
                <c:pt idx="164">
                  <c:v>4.954152055285212E-3</c:v>
                </c:pt>
                <c:pt idx="165">
                  <c:v>4.8140654435275534E-3</c:v>
                </c:pt>
                <c:pt idx="166">
                  <c:v>1.001951025381218E-2</c:v>
                </c:pt>
                <c:pt idx="167">
                  <c:v>8.2315979004868433E-3</c:v>
                </c:pt>
                <c:pt idx="168">
                  <c:v>-4.358960709324569E-3</c:v>
                </c:pt>
                <c:pt idx="169">
                  <c:v>3.4159587681459368E-3</c:v>
                </c:pt>
                <c:pt idx="170">
                  <c:v>9.2105376363090016E-3</c:v>
                </c:pt>
                <c:pt idx="171">
                  <c:v>4.2103110412610844E-3</c:v>
                </c:pt>
                <c:pt idx="172">
                  <c:v>3.2864002442555482E-3</c:v>
                </c:pt>
                <c:pt idx="173">
                  <c:v>-4.4254522918236875E-3</c:v>
                </c:pt>
                <c:pt idx="174">
                  <c:v>2.0972405317587702E-2</c:v>
                </c:pt>
                <c:pt idx="175">
                  <c:v>8.0574241059937803E-3</c:v>
                </c:pt>
                <c:pt idx="176">
                  <c:v>-2.4323245401485279E-3</c:v>
                </c:pt>
                <c:pt idx="177">
                  <c:v>-1.445842055171696E-2</c:v>
                </c:pt>
                <c:pt idx="178">
                  <c:v>1.3345758368933517E-3</c:v>
                </c:pt>
                <c:pt idx="179">
                  <c:v>-1.6169370566330842E-3</c:v>
                </c:pt>
                <c:pt idx="180">
                  <c:v>1.4674969783834188E-2</c:v>
                </c:pt>
                <c:pt idx="181">
                  <c:v>-5.2985730607750152E-3</c:v>
                </c:pt>
                <c:pt idx="182">
                  <c:v>-6.5388579952734621E-3</c:v>
                </c:pt>
                <c:pt idx="183">
                  <c:v>7.6821226518670885E-3</c:v>
                </c:pt>
                <c:pt idx="184">
                  <c:v>3.5909704312406402E-3</c:v>
                </c:pt>
                <c:pt idx="185">
                  <c:v>1.0763508165848932E-2</c:v>
                </c:pt>
                <c:pt idx="186">
                  <c:v>-1.3929078818256332E-2</c:v>
                </c:pt>
                <c:pt idx="187">
                  <c:v>-7.2367776693789245E-3</c:v>
                </c:pt>
                <c:pt idx="188">
                  <c:v>-4.376282200519571E-3</c:v>
                </c:pt>
                <c:pt idx="189">
                  <c:v>4.0664801818026571E-3</c:v>
                </c:pt>
                <c:pt idx="190">
                  <c:v>1.3063116245525308E-2</c:v>
                </c:pt>
                <c:pt idx="191">
                  <c:v>-3.3343594074488883E-3</c:v>
                </c:pt>
                <c:pt idx="192">
                  <c:v>1.9212414191136954E-2</c:v>
                </c:pt>
                <c:pt idx="193">
                  <c:v>-1.5986493570405318E-2</c:v>
                </c:pt>
                <c:pt idx="194">
                  <c:v>1.0295884633490276E-2</c:v>
                </c:pt>
                <c:pt idx="195">
                  <c:v>1.0707635828893183E-2</c:v>
                </c:pt>
                <c:pt idx="196">
                  <c:v>2.4661362458415499E-2</c:v>
                </c:pt>
                <c:pt idx="197">
                  <c:v>1.0725978296688974E-2</c:v>
                </c:pt>
                <c:pt idx="198">
                  <c:v>6.4347589711231936E-3</c:v>
                </c:pt>
                <c:pt idx="199">
                  <c:v>1.4364014540045753E-2</c:v>
                </c:pt>
                <c:pt idx="200">
                  <c:v>-3.9758810235195159E-3</c:v>
                </c:pt>
                <c:pt idx="201">
                  <c:v>-1.0805422117631445E-2</c:v>
                </c:pt>
                <c:pt idx="202">
                  <c:v>4.2626444860433387E-3</c:v>
                </c:pt>
                <c:pt idx="203">
                  <c:v>3.6368292991299069E-3</c:v>
                </c:pt>
                <c:pt idx="204">
                  <c:v>1.336522147369764E-2</c:v>
                </c:pt>
                <c:pt idx="205">
                  <c:v>-6.506929108937058E-3</c:v>
                </c:pt>
                <c:pt idx="206">
                  <c:v>5.9477477891089307E-3</c:v>
                </c:pt>
                <c:pt idx="207">
                  <c:v>1.8224673876857476E-2</c:v>
                </c:pt>
                <c:pt idx="208">
                  <c:v>-1.2951825356844162E-2</c:v>
                </c:pt>
                <c:pt idx="209">
                  <c:v>4.7329087159869807E-3</c:v>
                </c:pt>
                <c:pt idx="210">
                  <c:v>-1.1958981122675919E-3</c:v>
                </c:pt>
                <c:pt idx="211">
                  <c:v>-9.7183407710864957E-3</c:v>
                </c:pt>
                <c:pt idx="212">
                  <c:v>-1.5378313102827473E-2</c:v>
                </c:pt>
                <c:pt idx="213">
                  <c:v>1.1615617553010732E-3</c:v>
                </c:pt>
                <c:pt idx="214">
                  <c:v>7.6708459963441694E-3</c:v>
                </c:pt>
                <c:pt idx="215">
                  <c:v>-1.8725424239225668E-2</c:v>
                </c:pt>
                <c:pt idx="216">
                  <c:v>3.3075077201285474E-3</c:v>
                </c:pt>
                <c:pt idx="217">
                  <c:v>1.7826534829785842E-2</c:v>
                </c:pt>
                <c:pt idx="218">
                  <c:v>2.6408638163433829E-3</c:v>
                </c:pt>
                <c:pt idx="219">
                  <c:v>5.4551962133836526E-4</c:v>
                </c:pt>
                <c:pt idx="220">
                  <c:v>-2.0693686148184242E-2</c:v>
                </c:pt>
                <c:pt idx="221">
                  <c:v>1.6507922482161135E-2</c:v>
                </c:pt>
                <c:pt idx="222">
                  <c:v>5.0395212885911578E-3</c:v>
                </c:pt>
                <c:pt idx="223">
                  <c:v>1.4409960566725343E-2</c:v>
                </c:pt>
                <c:pt idx="224">
                  <c:v>1.2797335395478254E-2</c:v>
                </c:pt>
                <c:pt idx="225">
                  <c:v>1.7639761269879917E-2</c:v>
                </c:pt>
                <c:pt idx="226">
                  <c:v>7.0261930018076114E-3</c:v>
                </c:pt>
                <c:pt idx="227">
                  <c:v>-4.1841407781617558E-3</c:v>
                </c:pt>
                <c:pt idx="228">
                  <c:v>-7.4783124344423614E-4</c:v>
                </c:pt>
                <c:pt idx="229">
                  <c:v>1.8602791729868003E-2</c:v>
                </c:pt>
                <c:pt idx="230">
                  <c:v>1.0872005203430919E-3</c:v>
                </c:pt>
                <c:pt idx="231">
                  <c:v>-1.1329494609838949E-2</c:v>
                </c:pt>
                <c:pt idx="232">
                  <c:v>-2.1330262475144834E-3</c:v>
                </c:pt>
                <c:pt idx="233">
                  <c:v>-1.0213118965530746E-2</c:v>
                </c:pt>
                <c:pt idx="234">
                  <c:v>3.7741345474751114E-3</c:v>
                </c:pt>
                <c:pt idx="235">
                  <c:v>1.0264371101473808E-2</c:v>
                </c:pt>
                <c:pt idx="236">
                  <c:v>-1.6919388969290461E-2</c:v>
                </c:pt>
                <c:pt idx="237">
                  <c:v>-7.9240050811838561E-3</c:v>
                </c:pt>
                <c:pt idx="238">
                  <c:v>-3.5040127596127684E-3</c:v>
                </c:pt>
                <c:pt idx="239">
                  <c:v>1.847795084316033E-2</c:v>
                </c:pt>
                <c:pt idx="240">
                  <c:v>1.1246184821495014E-2</c:v>
                </c:pt>
                <c:pt idx="241">
                  <c:v>2.3570023046696267E-2</c:v>
                </c:pt>
                <c:pt idx="242">
                  <c:v>3.7443989530916287E-2</c:v>
                </c:pt>
                <c:pt idx="243">
                  <c:v>2.1343030763036033E-2</c:v>
                </c:pt>
                <c:pt idx="244">
                  <c:v>4.8365465225697259E-3</c:v>
                </c:pt>
                <c:pt idx="245">
                  <c:v>4.7665503487523096E-3</c:v>
                </c:pt>
                <c:pt idx="246">
                  <c:v>6.9105246475690777E-3</c:v>
                </c:pt>
                <c:pt idx="247">
                  <c:v>-5.3862562661937336E-3</c:v>
                </c:pt>
                <c:pt idx="248">
                  <c:v>2.796902056527855E-2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7-42DC-837F-7E6E6299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8495"/>
        <c:axId val="41675087"/>
      </c:scatterChart>
      <c:valAx>
        <c:axId val="8361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5087"/>
        <c:crosses val="autoZero"/>
        <c:crossBetween val="midCat"/>
      </c:valAx>
      <c:valAx>
        <c:axId val="41675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18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Variable 1 Line Fit Plot</a:t>
            </a:r>
            <a:endParaRPr lang="en-US"/>
          </a:p>
        </c:rich>
      </c:tx>
      <c:layout>
        <c:manualLayout>
          <c:xMode val="edge"/>
          <c:yMode val="edge"/>
          <c:x val="0.399826759243747"/>
          <c:y val="0.1777042423080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94860017497811E-2"/>
          <c:y val="7.2922953596317702E-2"/>
          <c:w val="0.6343755468066492"/>
          <c:h val="0.85415409280736465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'10 Year Yield'!$E$3:$E$251</c:f>
              <c:numCache>
                <c:formatCode>General</c:formatCode>
                <c:ptCount val="249"/>
                <c:pt idx="0">
                  <c:v>2.5789447488467787E-2</c:v>
                </c:pt>
                <c:pt idx="1">
                  <c:v>1.9913245523247691E-2</c:v>
                </c:pt>
                <c:pt idx="2">
                  <c:v>-2.5570367886329715E-2</c:v>
                </c:pt>
                <c:pt idx="3">
                  <c:v>-6.6321539207521152E-3</c:v>
                </c:pt>
                <c:pt idx="4">
                  <c:v>-5.7170724822995789E-3</c:v>
                </c:pt>
                <c:pt idx="5">
                  <c:v>3.1096292982493057E-2</c:v>
                </c:pt>
                <c:pt idx="6">
                  <c:v>1.9751853756667548E-2</c:v>
                </c:pt>
                <c:pt idx="7">
                  <c:v>3.7644196838479971E-3</c:v>
                </c:pt>
                <c:pt idx="8">
                  <c:v>-1.8695301151914756E-2</c:v>
                </c:pt>
                <c:pt idx="9">
                  <c:v>-1.3744159471249517E-2</c:v>
                </c:pt>
                <c:pt idx="10">
                  <c:v>4.2954218142655876E-2</c:v>
                </c:pt>
                <c:pt idx="11">
                  <c:v>4.6121304229291282E-2</c:v>
                </c:pt>
                <c:pt idx="12">
                  <c:v>5.3227952716484728E-3</c:v>
                </c:pt>
                <c:pt idx="13">
                  <c:v>-4.4420201151630256E-2</c:v>
                </c:pt>
                <c:pt idx="14">
                  <c:v>9.4963507741779862E-3</c:v>
                </c:pt>
                <c:pt idx="15">
                  <c:v>2.8026635185521731E-2</c:v>
                </c:pt>
                <c:pt idx="16">
                  <c:v>-1.6832700627511965E-2</c:v>
                </c:pt>
                <c:pt idx="17">
                  <c:v>-2.9119812634846087E-2</c:v>
                </c:pt>
                <c:pt idx="18">
                  <c:v>1.9439553477831328E-3</c:v>
                </c:pt>
                <c:pt idx="19">
                  <c:v>3.7752179469219049E-2</c:v>
                </c:pt>
                <c:pt idx="20">
                  <c:v>-6.6240311408224395E-3</c:v>
                </c:pt>
                <c:pt idx="21">
                  <c:v>-9.7917696734012294E-3</c:v>
                </c:pt>
                <c:pt idx="22">
                  <c:v>-2.0413140667040586E-2</c:v>
                </c:pt>
                <c:pt idx="23">
                  <c:v>-3.7439401222738367E-2</c:v>
                </c:pt>
                <c:pt idx="24">
                  <c:v>-2.7725630767389209E-2</c:v>
                </c:pt>
                <c:pt idx="25">
                  <c:v>1.4868040255179737E-2</c:v>
                </c:pt>
                <c:pt idx="26">
                  <c:v>-1.0380025522871428E-2</c:v>
                </c:pt>
                <c:pt idx="27">
                  <c:v>-1.6481357636159766E-2</c:v>
                </c:pt>
                <c:pt idx="28">
                  <c:v>-3.3108522024774434E-2</c:v>
                </c:pt>
                <c:pt idx="29">
                  <c:v>-1.9015449324652267E-2</c:v>
                </c:pt>
                <c:pt idx="30">
                  <c:v>3.0839242443206238E-2</c:v>
                </c:pt>
                <c:pt idx="31">
                  <c:v>-1.4014007380902416E-2</c:v>
                </c:pt>
                <c:pt idx="32">
                  <c:v>1.8170141640733162E-2</c:v>
                </c:pt>
                <c:pt idx="33">
                  <c:v>2.9685008462710383E-2</c:v>
                </c:pt>
                <c:pt idx="34">
                  <c:v>-1.4611320700172903E-2</c:v>
                </c:pt>
                <c:pt idx="35">
                  <c:v>6.3432184593508079E-2</c:v>
                </c:pt>
                <c:pt idx="36">
                  <c:v>1.3802272469296217E-2</c:v>
                </c:pt>
                <c:pt idx="37">
                  <c:v>-2.2592400911279231E-2</c:v>
                </c:pt>
                <c:pt idx="38">
                  <c:v>3.1352573124352801E-2</c:v>
                </c:pt>
                <c:pt idx="39">
                  <c:v>3.2960128277458089E-2</c:v>
                </c:pt>
                <c:pt idx="40">
                  <c:v>-1.3979408386882275E-2</c:v>
                </c:pt>
                <c:pt idx="41">
                  <c:v>-8.8661212863979655E-3</c:v>
                </c:pt>
                <c:pt idx="42">
                  <c:v>2.9699036380853361E-2</c:v>
                </c:pt>
                <c:pt idx="43">
                  <c:v>-1.4156866538045709E-2</c:v>
                </c:pt>
                <c:pt idx="44">
                  <c:v>-6.6924340729246357E-3</c:v>
                </c:pt>
                <c:pt idx="45">
                  <c:v>1.1327493253454612E-4</c:v>
                </c:pt>
                <c:pt idx="46">
                  <c:v>1.5175048409630687E-2</c:v>
                </c:pt>
                <c:pt idx="47">
                  <c:v>1.8361426662931724E-3</c:v>
                </c:pt>
                <c:pt idx="48">
                  <c:v>2.0535014743985336E-3</c:v>
                </c:pt>
                <c:pt idx="49">
                  <c:v>-4.6623618228127661E-3</c:v>
                </c:pt>
                <c:pt idx="50">
                  <c:v>-2.234906130781944E-2</c:v>
                </c:pt>
                <c:pt idx="51">
                  <c:v>2.0837888816639727E-2</c:v>
                </c:pt>
                <c:pt idx="52">
                  <c:v>4.7856701574872429E-2</c:v>
                </c:pt>
                <c:pt idx="53">
                  <c:v>1.4993797911770468E-2</c:v>
                </c:pt>
                <c:pt idx="54">
                  <c:v>-5.0401775763727175E-2</c:v>
                </c:pt>
                <c:pt idx="55">
                  <c:v>-3.5019308794355553E-2</c:v>
                </c:pt>
                <c:pt idx="56">
                  <c:v>1.8653751956489995E-3</c:v>
                </c:pt>
                <c:pt idx="57">
                  <c:v>-5.3648505974690508E-3</c:v>
                </c:pt>
                <c:pt idx="58">
                  <c:v>-1.704225722723518E-2</c:v>
                </c:pt>
                <c:pt idx="59">
                  <c:v>-1.4367313502989143E-2</c:v>
                </c:pt>
                <c:pt idx="60">
                  <c:v>1.8660128595655578E-2</c:v>
                </c:pt>
                <c:pt idx="61">
                  <c:v>-1.2117880131294667E-2</c:v>
                </c:pt>
                <c:pt idx="62">
                  <c:v>-9.9894394793553776E-3</c:v>
                </c:pt>
                <c:pt idx="63">
                  <c:v>-2.2714924434089623E-2</c:v>
                </c:pt>
                <c:pt idx="64">
                  <c:v>1.1357518846547565E-3</c:v>
                </c:pt>
                <c:pt idx="65">
                  <c:v>-5.3217828208569573E-2</c:v>
                </c:pt>
                <c:pt idx="66">
                  <c:v>6.5174776118659405E-3</c:v>
                </c:pt>
                <c:pt idx="67">
                  <c:v>1.6545330781753687E-2</c:v>
                </c:pt>
                <c:pt idx="68">
                  <c:v>-2.8583432478854531E-2</c:v>
                </c:pt>
                <c:pt idx="69">
                  <c:v>9.9101908646482828E-3</c:v>
                </c:pt>
                <c:pt idx="70">
                  <c:v>-1.5061480315792242E-3</c:v>
                </c:pt>
                <c:pt idx="71">
                  <c:v>-2.4643546232915536E-2</c:v>
                </c:pt>
                <c:pt idx="72">
                  <c:v>-1.2197527523839513E-2</c:v>
                </c:pt>
                <c:pt idx="73">
                  <c:v>4.290938985218451E-2</c:v>
                </c:pt>
                <c:pt idx="74">
                  <c:v>-4.1059787342068166E-3</c:v>
                </c:pt>
                <c:pt idx="75">
                  <c:v>-1.3318430784507562E-2</c:v>
                </c:pt>
                <c:pt idx="76">
                  <c:v>1.1632486755224214E-3</c:v>
                </c:pt>
                <c:pt idx="77">
                  <c:v>-5.63241082613819E-3</c:v>
                </c:pt>
                <c:pt idx="78">
                  <c:v>4.412058242041339E-2</c:v>
                </c:pt>
                <c:pt idx="79">
                  <c:v>4.7204738219462139E-2</c:v>
                </c:pt>
                <c:pt idx="80">
                  <c:v>-1.8516239700322012E-2</c:v>
                </c:pt>
                <c:pt idx="81">
                  <c:v>3.3151084400207531E-2</c:v>
                </c:pt>
                <c:pt idx="82">
                  <c:v>-9.070321588782404E-3</c:v>
                </c:pt>
                <c:pt idx="83">
                  <c:v>4.1979182430770368E-2</c:v>
                </c:pt>
                <c:pt idx="84">
                  <c:v>-1.64130110681866E-2</c:v>
                </c:pt>
                <c:pt idx="85">
                  <c:v>-2.2927039722349551E-2</c:v>
                </c:pt>
                <c:pt idx="86">
                  <c:v>1.2932264361551815E-2</c:v>
                </c:pt>
                <c:pt idx="87">
                  <c:v>2.9841671568309081E-2</c:v>
                </c:pt>
                <c:pt idx="88">
                  <c:v>1.3273390051297351E-2</c:v>
                </c:pt>
                <c:pt idx="89">
                  <c:v>-4.2140037783790385E-2</c:v>
                </c:pt>
                <c:pt idx="90">
                  <c:v>-1.1777922684763298E-2</c:v>
                </c:pt>
                <c:pt idx="91">
                  <c:v>1.3676091885749475E-2</c:v>
                </c:pt>
                <c:pt idx="92">
                  <c:v>9.9216583411625425E-3</c:v>
                </c:pt>
                <c:pt idx="93">
                  <c:v>3.048836396148169E-2</c:v>
                </c:pt>
                <c:pt idx="94">
                  <c:v>2.2016032877565705E-2</c:v>
                </c:pt>
                <c:pt idx="95">
                  <c:v>2.1316650368002343E-2</c:v>
                </c:pt>
                <c:pt idx="96">
                  <c:v>1.2491199932719965E-2</c:v>
                </c:pt>
                <c:pt idx="97">
                  <c:v>3.2749007873815739E-3</c:v>
                </c:pt>
                <c:pt idx="98">
                  <c:v>-3.7628963070923671E-2</c:v>
                </c:pt>
                <c:pt idx="99">
                  <c:v>-5.6050610938885859E-3</c:v>
                </c:pt>
                <c:pt idx="100">
                  <c:v>-3.4921368480489434E-4</c:v>
                </c:pt>
                <c:pt idx="101">
                  <c:v>4.2009475266815421E-3</c:v>
                </c:pt>
                <c:pt idx="102">
                  <c:v>-2.2347454389943677E-2</c:v>
                </c:pt>
                <c:pt idx="103">
                  <c:v>-1.6284908858578584E-2</c:v>
                </c:pt>
                <c:pt idx="104">
                  <c:v>6.1461549783337066E-3</c:v>
                </c:pt>
                <c:pt idx="105">
                  <c:v>-8.4828947110353603E-3</c:v>
                </c:pt>
                <c:pt idx="106">
                  <c:v>9.8719890389926679E-3</c:v>
                </c:pt>
                <c:pt idx="107">
                  <c:v>-6.1489925528575018E-3</c:v>
                </c:pt>
                <c:pt idx="108">
                  <c:v>1.6257736910010978E-2</c:v>
                </c:pt>
                <c:pt idx="109">
                  <c:v>1.8044086275606053E-2</c:v>
                </c:pt>
                <c:pt idx="110">
                  <c:v>-1.4441920183570822E-2</c:v>
                </c:pt>
                <c:pt idx="111">
                  <c:v>-8.4059047813886956E-3</c:v>
                </c:pt>
                <c:pt idx="112">
                  <c:v>2.9795181399726589E-2</c:v>
                </c:pt>
                <c:pt idx="113">
                  <c:v>-3.5727970101470219E-2</c:v>
                </c:pt>
                <c:pt idx="114">
                  <c:v>2.6186549691544769E-2</c:v>
                </c:pt>
                <c:pt idx="115">
                  <c:v>3.4698731155853313E-3</c:v>
                </c:pt>
                <c:pt idx="116">
                  <c:v>8.0619095614125058E-3</c:v>
                </c:pt>
                <c:pt idx="117">
                  <c:v>-9.875002301944269E-3</c:v>
                </c:pt>
                <c:pt idx="118">
                  <c:v>-2.1312264148130478E-2</c:v>
                </c:pt>
                <c:pt idx="119">
                  <c:v>-4.5793742085777911E-3</c:v>
                </c:pt>
                <c:pt idx="120">
                  <c:v>2.7772751419494868E-2</c:v>
                </c:pt>
                <c:pt idx="121">
                  <c:v>1.051623324452966E-2</c:v>
                </c:pt>
                <c:pt idx="122">
                  <c:v>-2.1012205282539331E-2</c:v>
                </c:pt>
                <c:pt idx="123">
                  <c:v>-1.0036277893920698E-2</c:v>
                </c:pt>
                <c:pt idx="124">
                  <c:v>-1.8065282639183056E-2</c:v>
                </c:pt>
                <c:pt idx="125">
                  <c:v>2.8741758615404844E-3</c:v>
                </c:pt>
                <c:pt idx="126">
                  <c:v>-9.2647572274899836E-3</c:v>
                </c:pt>
                <c:pt idx="127">
                  <c:v>-1.3507312919093684E-2</c:v>
                </c:pt>
                <c:pt idx="128">
                  <c:v>-7.1580514340965351E-3</c:v>
                </c:pt>
                <c:pt idx="129">
                  <c:v>-5.5753938037638173E-3</c:v>
                </c:pt>
                <c:pt idx="130">
                  <c:v>-1.2997383431732845E-2</c:v>
                </c:pt>
                <c:pt idx="131">
                  <c:v>-1.6786810285536635E-2</c:v>
                </c:pt>
                <c:pt idx="132">
                  <c:v>1.4097754998257495E-2</c:v>
                </c:pt>
                <c:pt idx="133">
                  <c:v>2.8888036143825402E-2</c:v>
                </c:pt>
                <c:pt idx="134">
                  <c:v>1.0918388856241856E-2</c:v>
                </c:pt>
                <c:pt idx="135">
                  <c:v>1.7828072384627136E-2</c:v>
                </c:pt>
                <c:pt idx="136">
                  <c:v>-8.4700329522815476E-3</c:v>
                </c:pt>
                <c:pt idx="137">
                  <c:v>-2.5454220222553836E-3</c:v>
                </c:pt>
                <c:pt idx="138">
                  <c:v>7.2918724978987548E-4</c:v>
                </c:pt>
                <c:pt idx="139">
                  <c:v>-2.6791175112782617E-2</c:v>
                </c:pt>
                <c:pt idx="140">
                  <c:v>2.468754894634162E-2</c:v>
                </c:pt>
                <c:pt idx="141">
                  <c:v>-7.1986635437852886E-3</c:v>
                </c:pt>
                <c:pt idx="142">
                  <c:v>3.9806218815163774E-3</c:v>
                </c:pt>
                <c:pt idx="143">
                  <c:v>-1.2722129713750752E-2</c:v>
                </c:pt>
                <c:pt idx="144">
                  <c:v>1.2020241150752509E-2</c:v>
                </c:pt>
                <c:pt idx="145">
                  <c:v>3.0091730241232351E-2</c:v>
                </c:pt>
                <c:pt idx="146">
                  <c:v>-1.4669473476056627E-2</c:v>
                </c:pt>
                <c:pt idx="147">
                  <c:v>5.8777605615820683E-3</c:v>
                </c:pt>
                <c:pt idx="148">
                  <c:v>-3.6362666274094568E-3</c:v>
                </c:pt>
                <c:pt idx="149">
                  <c:v>-1.6702891283444155E-2</c:v>
                </c:pt>
                <c:pt idx="150">
                  <c:v>8.1348342687582731E-3</c:v>
                </c:pt>
                <c:pt idx="151">
                  <c:v>8.6224382095578811E-4</c:v>
                </c:pt>
                <c:pt idx="152">
                  <c:v>-1.7198070476147631E-3</c:v>
                </c:pt>
                <c:pt idx="153">
                  <c:v>1.5038771527406403E-2</c:v>
                </c:pt>
                <c:pt idx="154">
                  <c:v>-3.4340489488994042E-2</c:v>
                </c:pt>
                <c:pt idx="155">
                  <c:v>2.1350491453204445E-2</c:v>
                </c:pt>
                <c:pt idx="156">
                  <c:v>-9.041410859583543E-3</c:v>
                </c:pt>
                <c:pt idx="157">
                  <c:v>-2.4518858284148903E-2</c:v>
                </c:pt>
                <c:pt idx="158">
                  <c:v>-3.2257116175966716E-2</c:v>
                </c:pt>
                <c:pt idx="159">
                  <c:v>-5.0923516200046537E-3</c:v>
                </c:pt>
                <c:pt idx="160">
                  <c:v>2.3152109320655034E-2</c:v>
                </c:pt>
                <c:pt idx="161">
                  <c:v>1.323247975981301E-2</c:v>
                </c:pt>
                <c:pt idx="162">
                  <c:v>3.7310642588197052E-2</c:v>
                </c:pt>
                <c:pt idx="163">
                  <c:v>3.4370205857809255E-2</c:v>
                </c:pt>
                <c:pt idx="164">
                  <c:v>-1.6445811629101414E-2</c:v>
                </c:pt>
                <c:pt idx="165">
                  <c:v>9.6160267699052504E-3</c:v>
                </c:pt>
                <c:pt idx="166">
                  <c:v>9.2242147434727917E-3</c:v>
                </c:pt>
                <c:pt idx="167">
                  <c:v>1.4762187189767739E-2</c:v>
                </c:pt>
                <c:pt idx="168">
                  <c:v>-3.6687393587178208E-2</c:v>
                </c:pt>
                <c:pt idx="169">
                  <c:v>4.7351563837539912E-3</c:v>
                </c:pt>
                <c:pt idx="170">
                  <c:v>-1.1783163695751053E-3</c:v>
                </c:pt>
                <c:pt idx="171">
                  <c:v>-1.1445075369603375E-2</c:v>
                </c:pt>
                <c:pt idx="172">
                  <c:v>1.5437599586949236E-2</c:v>
                </c:pt>
                <c:pt idx="173">
                  <c:v>-4.823202305249763E-2</c:v>
                </c:pt>
                <c:pt idx="174">
                  <c:v>2.0595728335960906E-2</c:v>
                </c:pt>
                <c:pt idx="175">
                  <c:v>3.9882435256990423E-3</c:v>
                </c:pt>
                <c:pt idx="176">
                  <c:v>-2.5903283335159011E-2</c:v>
                </c:pt>
                <c:pt idx="177">
                  <c:v>-2.0504596399856467E-2</c:v>
                </c:pt>
                <c:pt idx="178">
                  <c:v>-2.976719902795788E-2</c:v>
                </c:pt>
                <c:pt idx="179">
                  <c:v>2.5494942902474893E-2</c:v>
                </c:pt>
                <c:pt idx="180">
                  <c:v>4.5905599168896138E-3</c:v>
                </c:pt>
                <c:pt idx="181">
                  <c:v>8.533078677946393E-3</c:v>
                </c:pt>
                <c:pt idx="182">
                  <c:v>-3.5613506407551343E-3</c:v>
                </c:pt>
                <c:pt idx="183">
                  <c:v>-1.6698464829876025E-2</c:v>
                </c:pt>
                <c:pt idx="184">
                  <c:v>-2.2638258651988097E-2</c:v>
                </c:pt>
                <c:pt idx="185">
                  <c:v>1.9116120271649439E-3</c:v>
                </c:pt>
                <c:pt idx="186">
                  <c:v>-2.0394043914793047E-2</c:v>
                </c:pt>
                <c:pt idx="187">
                  <c:v>-1.6321138722240724E-2</c:v>
                </c:pt>
                <c:pt idx="188">
                  <c:v>-1.9455466546368427E-2</c:v>
                </c:pt>
                <c:pt idx="189">
                  <c:v>1.3082468605111752E-2</c:v>
                </c:pt>
                <c:pt idx="190">
                  <c:v>-1.4527552780516206E-2</c:v>
                </c:pt>
                <c:pt idx="191">
                  <c:v>4.4690267910818537E-4</c:v>
                </c:pt>
                <c:pt idx="192">
                  <c:v>4.10818569540502E-2</c:v>
                </c:pt>
                <c:pt idx="193">
                  <c:v>-2.2271760814839059E-2</c:v>
                </c:pt>
                <c:pt idx="194">
                  <c:v>5.773478406898791E-3</c:v>
                </c:pt>
                <c:pt idx="195">
                  <c:v>1.2634024285247625E-2</c:v>
                </c:pt>
                <c:pt idx="196">
                  <c:v>3.5875868403934197E-2</c:v>
                </c:pt>
                <c:pt idx="197">
                  <c:v>4.8035326099821196E-3</c:v>
                </c:pt>
                <c:pt idx="198">
                  <c:v>4.4739630023581389E-3</c:v>
                </c:pt>
                <c:pt idx="199">
                  <c:v>-1.7746405947124178E-2</c:v>
                </c:pt>
                <c:pt idx="200">
                  <c:v>-2.6959587178180588E-2</c:v>
                </c:pt>
                <c:pt idx="201">
                  <c:v>-1.2126216931143574E-2</c:v>
                </c:pt>
                <c:pt idx="202">
                  <c:v>3.7817060802274316E-3</c:v>
                </c:pt>
                <c:pt idx="203">
                  <c:v>1.8960843939307415E-3</c:v>
                </c:pt>
                <c:pt idx="204">
                  <c:v>-3.2204649320921597E-4</c:v>
                </c:pt>
                <c:pt idx="205">
                  <c:v>-9.8857572654820203E-5</c:v>
                </c:pt>
                <c:pt idx="206">
                  <c:v>4.7594471633860547E-3</c:v>
                </c:pt>
                <c:pt idx="207">
                  <c:v>-7.4874648462941451E-4</c:v>
                </c:pt>
                <c:pt idx="208">
                  <c:v>-2.0088656984770692E-2</c:v>
                </c:pt>
                <c:pt idx="209">
                  <c:v>1.4154195372598766E-3</c:v>
                </c:pt>
                <c:pt idx="210">
                  <c:v>-1.2801716176448208E-2</c:v>
                </c:pt>
                <c:pt idx="211">
                  <c:v>-5.7292739796683811E-3</c:v>
                </c:pt>
                <c:pt idx="212">
                  <c:v>-4.6522757559743222E-2</c:v>
                </c:pt>
                <c:pt idx="213">
                  <c:v>7.0793879907623536E-3</c:v>
                </c:pt>
                <c:pt idx="214">
                  <c:v>-1.9410886998074917E-2</c:v>
                </c:pt>
                <c:pt idx="215">
                  <c:v>-1.8257175002967196E-2</c:v>
                </c:pt>
                <c:pt idx="216">
                  <c:v>-1.4689505426132232E-2</c:v>
                </c:pt>
                <c:pt idx="217">
                  <c:v>1.2161987953396958E-2</c:v>
                </c:pt>
                <c:pt idx="218">
                  <c:v>2.5113048115539272E-3</c:v>
                </c:pt>
                <c:pt idx="219">
                  <c:v>-2.3974941237752789E-2</c:v>
                </c:pt>
                <c:pt idx="220">
                  <c:v>-3.9155147061281537E-2</c:v>
                </c:pt>
                <c:pt idx="221">
                  <c:v>2.2062321294258114E-2</c:v>
                </c:pt>
                <c:pt idx="222">
                  <c:v>2.4974619352198246E-3</c:v>
                </c:pt>
                <c:pt idx="223">
                  <c:v>-2.3890640924064677E-3</c:v>
                </c:pt>
                <c:pt idx="224">
                  <c:v>3.5864267297707197E-3</c:v>
                </c:pt>
                <c:pt idx="225">
                  <c:v>3.4809807429791562E-2</c:v>
                </c:pt>
                <c:pt idx="226">
                  <c:v>1.7182383637632914E-2</c:v>
                </c:pt>
                <c:pt idx="227">
                  <c:v>-3.1708817960584224E-2</c:v>
                </c:pt>
                <c:pt idx="228">
                  <c:v>1.2595760249043519E-2</c:v>
                </c:pt>
                <c:pt idx="229">
                  <c:v>-7.336092246622794E-3</c:v>
                </c:pt>
                <c:pt idx="230">
                  <c:v>-2.8748571170326365E-2</c:v>
                </c:pt>
                <c:pt idx="231">
                  <c:v>-2.5159650228860575E-2</c:v>
                </c:pt>
                <c:pt idx="232">
                  <c:v>-2.561170014266978E-2</c:v>
                </c:pt>
                <c:pt idx="233">
                  <c:v>2.4547366226856937E-4</c:v>
                </c:pt>
                <c:pt idx="234">
                  <c:v>1.5779933009085645E-2</c:v>
                </c:pt>
                <c:pt idx="235">
                  <c:v>6.8523659050339081E-3</c:v>
                </c:pt>
                <c:pt idx="236">
                  <c:v>-3.7686699874358354E-2</c:v>
                </c:pt>
                <c:pt idx="237">
                  <c:v>9.9724561835328185E-3</c:v>
                </c:pt>
                <c:pt idx="238">
                  <c:v>-4.8003132530701764E-3</c:v>
                </c:pt>
                <c:pt idx="239">
                  <c:v>5.8181433576307562E-3</c:v>
                </c:pt>
                <c:pt idx="240">
                  <c:v>6.4749617214088229E-3</c:v>
                </c:pt>
                <c:pt idx="241">
                  <c:v>2.8147010666539463E-2</c:v>
                </c:pt>
                <c:pt idx="242">
                  <c:v>4.3915998108379983E-2</c:v>
                </c:pt>
                <c:pt idx="243">
                  <c:v>3.3167543587305559E-2</c:v>
                </c:pt>
                <c:pt idx="244">
                  <c:v>-2.1064064021235396E-2</c:v>
                </c:pt>
                <c:pt idx="245">
                  <c:v>2.235966079364371E-2</c:v>
                </c:pt>
                <c:pt idx="246">
                  <c:v>1.1505922366699561E-2</c:v>
                </c:pt>
                <c:pt idx="247">
                  <c:v>-3.1740775124908249E-2</c:v>
                </c:pt>
                <c:pt idx="248">
                  <c:v>1.6048375439659091E-2</c:v>
                </c:pt>
              </c:numCache>
            </c:numRef>
          </c:xVal>
          <c:yVal>
            <c:numRef>
              <c:f>'10 Year Yield'!$D$3:$D$251</c:f>
              <c:numCache>
                <c:formatCode>General</c:formatCode>
                <c:ptCount val="249"/>
                <c:pt idx="0">
                  <c:v>4.2115732192051447E-2</c:v>
                </c:pt>
                <c:pt idx="1">
                  <c:v>-4.7181827000472021E-3</c:v>
                </c:pt>
                <c:pt idx="2">
                  <c:v>-3.8201308150254021E-2</c:v>
                </c:pt>
                <c:pt idx="3">
                  <c:v>-6.0070944153505224E-3</c:v>
                </c:pt>
                <c:pt idx="4">
                  <c:v>-2.1378284015833193E-2</c:v>
                </c:pt>
                <c:pt idx="5">
                  <c:v>3.1898289492602205E-2</c:v>
                </c:pt>
                <c:pt idx="6">
                  <c:v>2.1015862293593535E-2</c:v>
                </c:pt>
                <c:pt idx="7">
                  <c:v>-3.3473242587349628E-3</c:v>
                </c:pt>
                <c:pt idx="8">
                  <c:v>-2.6857694000174792E-2</c:v>
                </c:pt>
                <c:pt idx="9">
                  <c:v>-5.9011597729405896E-3</c:v>
                </c:pt>
                <c:pt idx="10">
                  <c:v>9.0939338541529136E-2</c:v>
                </c:pt>
                <c:pt idx="11">
                  <c:v>6.6802679290267397E-2</c:v>
                </c:pt>
                <c:pt idx="12">
                  <c:v>3.1841206087890206E-2</c:v>
                </c:pt>
                <c:pt idx="13">
                  <c:v>-3.5109630435348094E-2</c:v>
                </c:pt>
                <c:pt idx="14">
                  <c:v>-4.3979969666762653E-2</c:v>
                </c:pt>
                <c:pt idx="15">
                  <c:v>2.8224043404720178E-2</c:v>
                </c:pt>
                <c:pt idx="16">
                  <c:v>-1.2066195369943467E-2</c:v>
                </c:pt>
                <c:pt idx="17">
                  <c:v>-1.6827927111049856E-2</c:v>
                </c:pt>
                <c:pt idx="18">
                  <c:v>-2.2602793432540458E-2</c:v>
                </c:pt>
                <c:pt idx="19">
                  <c:v>7.7886440962661618E-2</c:v>
                </c:pt>
                <c:pt idx="20">
                  <c:v>1.1413703236757389E-2</c:v>
                </c:pt>
                <c:pt idx="21">
                  <c:v>-2.9610584883286162E-2</c:v>
                </c:pt>
                <c:pt idx="22">
                  <c:v>1.8963965649487768E-2</c:v>
                </c:pt>
                <c:pt idx="23">
                  <c:v>-6.9878783194902927E-2</c:v>
                </c:pt>
                <c:pt idx="24">
                  <c:v>-5.9642349919000193E-3</c:v>
                </c:pt>
                <c:pt idx="25">
                  <c:v>2.2803024094389723E-2</c:v>
                </c:pt>
                <c:pt idx="26">
                  <c:v>-1.7972418220396746E-2</c:v>
                </c:pt>
                <c:pt idx="27">
                  <c:v>-1.4494240030147321E-2</c:v>
                </c:pt>
                <c:pt idx="28">
                  <c:v>-3.8886128653590646E-2</c:v>
                </c:pt>
                <c:pt idx="29">
                  <c:v>-1.7775055069180201E-2</c:v>
                </c:pt>
                <c:pt idx="30">
                  <c:v>5.3509381875527007E-2</c:v>
                </c:pt>
                <c:pt idx="31">
                  <c:v>-1.0808097048099041E-2</c:v>
                </c:pt>
                <c:pt idx="32">
                  <c:v>5.8733751674785339E-2</c:v>
                </c:pt>
                <c:pt idx="33">
                  <c:v>4.3229953367475482E-2</c:v>
                </c:pt>
                <c:pt idx="34">
                  <c:v>-6.3417579430270488E-3</c:v>
                </c:pt>
                <c:pt idx="35">
                  <c:v>6.485484476511616E-2</c:v>
                </c:pt>
                <c:pt idx="36">
                  <c:v>1.0339766150573637E-2</c:v>
                </c:pt>
                <c:pt idx="37">
                  <c:v>-2.3828606190634538E-3</c:v>
                </c:pt>
                <c:pt idx="38">
                  <c:v>1.7751194594545328E-2</c:v>
                </c:pt>
                <c:pt idx="39">
                  <c:v>5.8289815043634396E-2</c:v>
                </c:pt>
                <c:pt idx="40">
                  <c:v>-1.6001322014361552E-2</c:v>
                </c:pt>
                <c:pt idx="41">
                  <c:v>-1.8662167221004555E-2</c:v>
                </c:pt>
                <c:pt idx="42">
                  <c:v>2.7974457272325393E-2</c:v>
                </c:pt>
                <c:pt idx="43">
                  <c:v>1.7011701793307799E-2</c:v>
                </c:pt>
                <c:pt idx="44">
                  <c:v>-1.960439096815314E-3</c:v>
                </c:pt>
                <c:pt idx="45">
                  <c:v>1.6215049573717666E-2</c:v>
                </c:pt>
                <c:pt idx="46">
                  <c:v>1.4979112270378736E-2</c:v>
                </c:pt>
                <c:pt idx="47">
                  <c:v>-9.4394350253715897E-3</c:v>
                </c:pt>
                <c:pt idx="48">
                  <c:v>3.2035058854029685E-2</c:v>
                </c:pt>
                <c:pt idx="49">
                  <c:v>2.298540766944801E-2</c:v>
                </c:pt>
                <c:pt idx="50">
                  <c:v>-4.0222604978542909E-2</c:v>
                </c:pt>
                <c:pt idx="51">
                  <c:v>1.9183354578117817E-2</c:v>
                </c:pt>
                <c:pt idx="52">
                  <c:v>6.52622813569953E-2</c:v>
                </c:pt>
                <c:pt idx="53">
                  <c:v>0.23311837271652891</c:v>
                </c:pt>
                <c:pt idx="54">
                  <c:v>-5.1913432801273141E-2</c:v>
                </c:pt>
                <c:pt idx="55">
                  <c:v>-3.1398529496255101E-2</c:v>
                </c:pt>
                <c:pt idx="56">
                  <c:v>1.887566304143462E-2</c:v>
                </c:pt>
                <c:pt idx="57">
                  <c:v>-3.7025011755695725E-2</c:v>
                </c:pt>
                <c:pt idx="58">
                  <c:v>-3.8251108892879748E-2</c:v>
                </c:pt>
                <c:pt idx="59">
                  <c:v>-3.7751906130662594E-2</c:v>
                </c:pt>
                <c:pt idx="60">
                  <c:v>3.7530224547740687E-2</c:v>
                </c:pt>
                <c:pt idx="61">
                  <c:v>-1.1558826430692948E-2</c:v>
                </c:pt>
                <c:pt idx="62">
                  <c:v>-2.5688750197936039E-2</c:v>
                </c:pt>
                <c:pt idx="63">
                  <c:v>-3.5568821019783758E-2</c:v>
                </c:pt>
                <c:pt idx="64">
                  <c:v>6.4548301472258096E-3</c:v>
                </c:pt>
                <c:pt idx="65">
                  <c:v>-3.7804098015072785E-2</c:v>
                </c:pt>
                <c:pt idx="66">
                  <c:v>2.512182848433353E-3</c:v>
                </c:pt>
                <c:pt idx="67">
                  <c:v>1.6592238749648547E-2</c:v>
                </c:pt>
                <c:pt idx="68">
                  <c:v>-2.7636646468989001E-2</c:v>
                </c:pt>
                <c:pt idx="69">
                  <c:v>1.8485830590693197E-3</c:v>
                </c:pt>
                <c:pt idx="70">
                  <c:v>3.3380776763672015E-2</c:v>
                </c:pt>
                <c:pt idx="71">
                  <c:v>-2.8606999995139271E-2</c:v>
                </c:pt>
                <c:pt idx="72">
                  <c:v>-1.3379017833161422E-2</c:v>
                </c:pt>
                <c:pt idx="73">
                  <c:v>8.8183711949485155E-2</c:v>
                </c:pt>
                <c:pt idx="74">
                  <c:v>-6.6825093643059219E-3</c:v>
                </c:pt>
                <c:pt idx="75">
                  <c:v>-1.0070662322259061E-4</c:v>
                </c:pt>
                <c:pt idx="76">
                  <c:v>2.2415500645098785E-3</c:v>
                </c:pt>
                <c:pt idx="77">
                  <c:v>-4.9056380145705569E-3</c:v>
                </c:pt>
                <c:pt idx="78">
                  <c:v>4.6600228806030652E-2</c:v>
                </c:pt>
                <c:pt idx="79">
                  <c:v>5.6457774879514977E-2</c:v>
                </c:pt>
                <c:pt idx="80">
                  <c:v>3.7533427661094132E-2</c:v>
                </c:pt>
                <c:pt idx="81">
                  <c:v>5.9356741797220058E-2</c:v>
                </c:pt>
                <c:pt idx="82">
                  <c:v>9.67613248704291E-3</c:v>
                </c:pt>
                <c:pt idx="83">
                  <c:v>7.5196987544434712E-3</c:v>
                </c:pt>
                <c:pt idx="84">
                  <c:v>-1.4084516285911786E-2</c:v>
                </c:pt>
                <c:pt idx="85">
                  <c:v>-1.3918391681791098E-2</c:v>
                </c:pt>
                <c:pt idx="86">
                  <c:v>1.777096669841427E-2</c:v>
                </c:pt>
                <c:pt idx="87">
                  <c:v>4.9228400775878201E-2</c:v>
                </c:pt>
                <c:pt idx="88">
                  <c:v>1.6102336603905698E-2</c:v>
                </c:pt>
                <c:pt idx="89">
                  <c:v>-5.9174580311420644E-2</c:v>
                </c:pt>
                <c:pt idx="90">
                  <c:v>-2.0852883854084792E-2</c:v>
                </c:pt>
                <c:pt idx="91">
                  <c:v>2.2709777374999573E-2</c:v>
                </c:pt>
                <c:pt idx="92">
                  <c:v>1.6331983819481755E-2</c:v>
                </c:pt>
                <c:pt idx="93">
                  <c:v>3.5778558493805068E-2</c:v>
                </c:pt>
                <c:pt idx="94">
                  <c:v>2.3648836245926508E-2</c:v>
                </c:pt>
                <c:pt idx="95">
                  <c:v>3.4857608128166517E-2</c:v>
                </c:pt>
                <c:pt idx="96">
                  <c:v>-1.059238637514115E-4</c:v>
                </c:pt>
                <c:pt idx="97">
                  <c:v>2.1541856369306611E-2</c:v>
                </c:pt>
                <c:pt idx="98">
                  <c:v>-4.4872439548179099E-2</c:v>
                </c:pt>
                <c:pt idx="99">
                  <c:v>-9.7545813392604375E-3</c:v>
                </c:pt>
                <c:pt idx="100">
                  <c:v>4.4870708415283289E-3</c:v>
                </c:pt>
                <c:pt idx="101">
                  <c:v>2.0611247361677743E-2</c:v>
                </c:pt>
                <c:pt idx="102">
                  <c:v>-1.5104516857011419E-2</c:v>
                </c:pt>
                <c:pt idx="103">
                  <c:v>-3.1465284431062779E-2</c:v>
                </c:pt>
                <c:pt idx="104">
                  <c:v>8.5893915023971257E-4</c:v>
                </c:pt>
                <c:pt idx="105">
                  <c:v>-1.8449608576522558E-2</c:v>
                </c:pt>
                <c:pt idx="106">
                  <c:v>3.631727657926187E-3</c:v>
                </c:pt>
                <c:pt idx="107">
                  <c:v>-7.8970164874077042E-3</c:v>
                </c:pt>
                <c:pt idx="108">
                  <c:v>1.4936408129555767E-2</c:v>
                </c:pt>
                <c:pt idx="109">
                  <c:v>9.2297363732917193E-3</c:v>
                </c:pt>
                <c:pt idx="110">
                  <c:v>-1.6872353899575199E-3</c:v>
                </c:pt>
                <c:pt idx="111">
                  <c:v>0.11128300944693215</c:v>
                </c:pt>
                <c:pt idx="112">
                  <c:v>2.8919586828482835E-2</c:v>
                </c:pt>
                <c:pt idx="113">
                  <c:v>-2.3441090490259553E-2</c:v>
                </c:pt>
                <c:pt idx="114">
                  <c:v>2.1570862165952942E-2</c:v>
                </c:pt>
                <c:pt idx="115">
                  <c:v>1.2305487742793053E-3</c:v>
                </c:pt>
                <c:pt idx="116">
                  <c:v>4.7240364597544993E-4</c:v>
                </c:pt>
                <c:pt idx="117">
                  <c:v>-3.1518661158199568E-2</c:v>
                </c:pt>
                <c:pt idx="118">
                  <c:v>-1.9659351154218907E-2</c:v>
                </c:pt>
                <c:pt idx="119">
                  <c:v>4.2864919743390573E-4</c:v>
                </c:pt>
                <c:pt idx="120">
                  <c:v>2.2046206499424348E-2</c:v>
                </c:pt>
                <c:pt idx="121">
                  <c:v>2.3839723076023556E-2</c:v>
                </c:pt>
                <c:pt idx="122">
                  <c:v>-2.782618958845251E-2</c:v>
                </c:pt>
                <c:pt idx="123">
                  <c:v>8.6042336028202548E-3</c:v>
                </c:pt>
                <c:pt idx="124">
                  <c:v>-1.1855008257357857E-2</c:v>
                </c:pt>
                <c:pt idx="125">
                  <c:v>6.3505889495243384E-3</c:v>
                </c:pt>
                <c:pt idx="126">
                  <c:v>-7.297309368734517E-4</c:v>
                </c:pt>
                <c:pt idx="127">
                  <c:v>-1.6963193950697453E-2</c:v>
                </c:pt>
                <c:pt idx="128">
                  <c:v>3.5971983860949575E-3</c:v>
                </c:pt>
                <c:pt idx="129">
                  <c:v>-7.1608639187714651E-4</c:v>
                </c:pt>
                <c:pt idx="130">
                  <c:v>4.3318000429275472E-3</c:v>
                </c:pt>
                <c:pt idx="131">
                  <c:v>-1.1580395025454715E-2</c:v>
                </c:pt>
                <c:pt idx="132">
                  <c:v>3.8050655093563091E-2</c:v>
                </c:pt>
                <c:pt idx="133">
                  <c:v>3.070309609639732E-2</c:v>
                </c:pt>
                <c:pt idx="134">
                  <c:v>2.5407386969827583E-2</c:v>
                </c:pt>
                <c:pt idx="135">
                  <c:v>3.7778621127936507E-2</c:v>
                </c:pt>
                <c:pt idx="136">
                  <c:v>-2.3004434589800393E-2</c:v>
                </c:pt>
                <c:pt idx="137">
                  <c:v>-5.0170064679724291E-3</c:v>
                </c:pt>
                <c:pt idx="138">
                  <c:v>-2.6196472288455563E-3</c:v>
                </c:pt>
                <c:pt idx="139">
                  <c:v>-5.0715939017107914E-2</c:v>
                </c:pt>
                <c:pt idx="140">
                  <c:v>2.2216624927008599E-2</c:v>
                </c:pt>
                <c:pt idx="141">
                  <c:v>-6.9482585342541814E-3</c:v>
                </c:pt>
                <c:pt idx="142">
                  <c:v>1.768266636231175E-2</c:v>
                </c:pt>
                <c:pt idx="143">
                  <c:v>-1.8658518157577575E-2</c:v>
                </c:pt>
                <c:pt idx="144">
                  <c:v>1.8682769816165457E-2</c:v>
                </c:pt>
                <c:pt idx="145">
                  <c:v>4.8936021695295984E-2</c:v>
                </c:pt>
                <c:pt idx="146">
                  <c:v>-1.3942845874737264E-2</c:v>
                </c:pt>
                <c:pt idx="147">
                  <c:v>2.2463382211504457E-2</c:v>
                </c:pt>
                <c:pt idx="148">
                  <c:v>-7.8517292558117902E-3</c:v>
                </c:pt>
                <c:pt idx="149">
                  <c:v>-8.9096333085423307E-3</c:v>
                </c:pt>
                <c:pt idx="150">
                  <c:v>2.930811295662028E-2</c:v>
                </c:pt>
                <c:pt idx="151">
                  <c:v>-3.0185938303709969E-2</c:v>
                </c:pt>
                <c:pt idx="152">
                  <c:v>1.763558681469668E-2</c:v>
                </c:pt>
                <c:pt idx="153">
                  <c:v>9.2615182138393592E-3</c:v>
                </c:pt>
                <c:pt idx="154">
                  <c:v>-5.1993622472705114E-2</c:v>
                </c:pt>
                <c:pt idx="155">
                  <c:v>2.8440021796724113E-2</c:v>
                </c:pt>
                <c:pt idx="156">
                  <c:v>-1.355735478870812E-2</c:v>
                </c:pt>
                <c:pt idx="157">
                  <c:v>6.6432404507685838E-3</c:v>
                </c:pt>
                <c:pt idx="158">
                  <c:v>-3.2419680899143821E-2</c:v>
                </c:pt>
                <c:pt idx="159">
                  <c:v>-7.2273120792161194E-3</c:v>
                </c:pt>
                <c:pt idx="160">
                  <c:v>2.3152109320655034E-2</c:v>
                </c:pt>
                <c:pt idx="161">
                  <c:v>2.0737129324342685E-2</c:v>
                </c:pt>
                <c:pt idx="162">
                  <c:v>6.6943939696696653E-2</c:v>
                </c:pt>
                <c:pt idx="163">
                  <c:v>3.9057095960892019E-2</c:v>
                </c:pt>
                <c:pt idx="164">
                  <c:v>-2.9907276302139296E-2</c:v>
                </c:pt>
                <c:pt idx="165">
                  <c:v>1.1426484520811631E-2</c:v>
                </c:pt>
                <c:pt idx="166">
                  <c:v>6.7105998936062283E-3</c:v>
                </c:pt>
                <c:pt idx="167">
                  <c:v>2.5094673302904158E-2</c:v>
                </c:pt>
                <c:pt idx="168">
                  <c:v>-7.2619106057178917E-2</c:v>
                </c:pt>
                <c:pt idx="169">
                  <c:v>-2.2892909921236937E-2</c:v>
                </c:pt>
                <c:pt idx="170">
                  <c:v>-1.4218131447608862E-2</c:v>
                </c:pt>
                <c:pt idx="171">
                  <c:v>-4.4521122611114183E-3</c:v>
                </c:pt>
                <c:pt idx="172">
                  <c:v>2.9516387225876461E-2</c:v>
                </c:pt>
                <c:pt idx="173">
                  <c:v>2.202402557209826E-3</c:v>
                </c:pt>
                <c:pt idx="174">
                  <c:v>5.4893588007509986E-2</c:v>
                </c:pt>
                <c:pt idx="175">
                  <c:v>-1.8618499870660221E-2</c:v>
                </c:pt>
                <c:pt idx="176">
                  <c:v>-1.0338050462493253E-2</c:v>
                </c:pt>
                <c:pt idx="177">
                  <c:v>-3.2694562162684404E-2</c:v>
                </c:pt>
                <c:pt idx="178">
                  <c:v>-3.0782573419745662E-2</c:v>
                </c:pt>
                <c:pt idx="179">
                  <c:v>2.2940310995465785E-2</c:v>
                </c:pt>
                <c:pt idx="180">
                  <c:v>1.4328729456313472E-2</c:v>
                </c:pt>
                <c:pt idx="181">
                  <c:v>3.6828380027353891E-4</c:v>
                </c:pt>
                <c:pt idx="182">
                  <c:v>-2.0288031827160768E-2</c:v>
                </c:pt>
                <c:pt idx="183">
                  <c:v>-1.5212646478913294E-2</c:v>
                </c:pt>
                <c:pt idx="184">
                  <c:v>-3.4978633122793035E-2</c:v>
                </c:pt>
                <c:pt idx="185">
                  <c:v>1.1245390897751673E-2</c:v>
                </c:pt>
                <c:pt idx="186">
                  <c:v>-2.2690790447697506E-2</c:v>
                </c:pt>
                <c:pt idx="187">
                  <c:v>-3.4134142743287188E-2</c:v>
                </c:pt>
                <c:pt idx="188">
                  <c:v>-4.3004326033840412E-2</c:v>
                </c:pt>
                <c:pt idx="189">
                  <c:v>6.7771094983534175E-3</c:v>
                </c:pt>
                <c:pt idx="190">
                  <c:v>2.0707443689591543E-3</c:v>
                </c:pt>
                <c:pt idx="191">
                  <c:v>-4.7094084466376973E-3</c:v>
                </c:pt>
                <c:pt idx="192">
                  <c:v>5.3124534159027514E-2</c:v>
                </c:pt>
                <c:pt idx="193">
                  <c:v>-3.4269098247910357E-2</c:v>
                </c:pt>
                <c:pt idx="194">
                  <c:v>-5.3037079430040546E-3</c:v>
                </c:pt>
                <c:pt idx="195">
                  <c:v>2.3041966156145843E-2</c:v>
                </c:pt>
                <c:pt idx="196">
                  <c:v>4.7998747625661142E-2</c:v>
                </c:pt>
                <c:pt idx="197">
                  <c:v>-8.727855939144713E-3</c:v>
                </c:pt>
                <c:pt idx="198">
                  <c:v>8.747997275768582E-3</c:v>
                </c:pt>
                <c:pt idx="199">
                  <c:v>-1.7889578661549832E-2</c:v>
                </c:pt>
                <c:pt idx="200">
                  <c:v>-1.0045277370505756E-2</c:v>
                </c:pt>
                <c:pt idx="201">
                  <c:v>-8.4196100884339486E-3</c:v>
                </c:pt>
                <c:pt idx="202">
                  <c:v>5.3217164950519757E-3</c:v>
                </c:pt>
                <c:pt idx="203">
                  <c:v>-2.1420876176803105E-3</c:v>
                </c:pt>
                <c:pt idx="204">
                  <c:v>2.5416026917642665E-2</c:v>
                </c:pt>
                <c:pt idx="205">
                  <c:v>-1.3586214487965598E-2</c:v>
                </c:pt>
                <c:pt idx="206">
                  <c:v>1.4788770914575089E-2</c:v>
                </c:pt>
                <c:pt idx="207">
                  <c:v>1.2653150510504085E-2</c:v>
                </c:pt>
                <c:pt idx="208">
                  <c:v>-4.4532475975740615E-2</c:v>
                </c:pt>
                <c:pt idx="209">
                  <c:v>8.1530489175337673E-3</c:v>
                </c:pt>
                <c:pt idx="210">
                  <c:v>-2.3213486532269734E-3</c:v>
                </c:pt>
                <c:pt idx="211">
                  <c:v>-1.4035314276284017E-2</c:v>
                </c:pt>
                <c:pt idx="212">
                  <c:v>-4.3269669108359832E-2</c:v>
                </c:pt>
                <c:pt idx="213">
                  <c:v>2.0702818873276518E-2</c:v>
                </c:pt>
                <c:pt idx="214">
                  <c:v>-1.7582701765372022E-2</c:v>
                </c:pt>
                <c:pt idx="215">
                  <c:v>-9.7387995656148529E-3</c:v>
                </c:pt>
                <c:pt idx="216">
                  <c:v>-1.8999641000167822E-2</c:v>
                </c:pt>
                <c:pt idx="217">
                  <c:v>2.7159628904953825E-2</c:v>
                </c:pt>
                <c:pt idx="218">
                  <c:v>-7.1163538188271369E-3</c:v>
                </c:pt>
                <c:pt idx="219">
                  <c:v>-2.0362566130862625E-3</c:v>
                </c:pt>
                <c:pt idx="220">
                  <c:v>-4.4575408022511254E-2</c:v>
                </c:pt>
                <c:pt idx="221">
                  <c:v>2.93708256555687E-2</c:v>
                </c:pt>
                <c:pt idx="222">
                  <c:v>1.2163025113181014E-3</c:v>
                </c:pt>
                <c:pt idx="223">
                  <c:v>2.0705285090377945E-2</c:v>
                </c:pt>
                <c:pt idx="224">
                  <c:v>6.5714907456224658E-3</c:v>
                </c:pt>
                <c:pt idx="225">
                  <c:v>4.0532891032106555E-2</c:v>
                </c:pt>
                <c:pt idx="226">
                  <c:v>3.1470061880340405E-2</c:v>
                </c:pt>
                <c:pt idx="227">
                  <c:v>-3.6627131642605781E-2</c:v>
                </c:pt>
                <c:pt idx="228">
                  <c:v>-1.159937320129012E-2</c:v>
                </c:pt>
                <c:pt idx="229">
                  <c:v>2.5976747113158893E-3</c:v>
                </c:pt>
                <c:pt idx="230">
                  <c:v>-1.9775878043533313E-2</c:v>
                </c:pt>
                <c:pt idx="231">
                  <c:v>-3.3457379232285533E-2</c:v>
                </c:pt>
                <c:pt idx="232">
                  <c:v>-3.0253154247155134E-2</c:v>
                </c:pt>
                <c:pt idx="233">
                  <c:v>-4.6802654984801073E-4</c:v>
                </c:pt>
                <c:pt idx="234">
                  <c:v>3.4831475884973595E-2</c:v>
                </c:pt>
                <c:pt idx="235">
                  <c:v>-5.0629973321880684E-3</c:v>
                </c:pt>
                <c:pt idx="236">
                  <c:v>-6.5004408669460112E-2</c:v>
                </c:pt>
                <c:pt idx="237">
                  <c:v>-1.5520152791409614E-2</c:v>
                </c:pt>
                <c:pt idx="238">
                  <c:v>2.9061920671505037E-2</c:v>
                </c:pt>
                <c:pt idx="239">
                  <c:v>1.3792522895799131E-2</c:v>
                </c:pt>
                <c:pt idx="240">
                  <c:v>-4.592661671939946E-3</c:v>
                </c:pt>
                <c:pt idx="241">
                  <c:v>5.2759083815748231E-2</c:v>
                </c:pt>
                <c:pt idx="242">
                  <c:v>2.191485157286599E-2</c:v>
                </c:pt>
                <c:pt idx="243">
                  <c:v>3.5772447566942756E-2</c:v>
                </c:pt>
                <c:pt idx="244">
                  <c:v>-1.9002714848496582E-2</c:v>
                </c:pt>
                <c:pt idx="245">
                  <c:v>2.9082594613746626E-2</c:v>
                </c:pt>
                <c:pt idx="246">
                  <c:v>1.3512062752603526E-2</c:v>
                </c:pt>
                <c:pt idx="247">
                  <c:v>-2.1248993868801413E-2</c:v>
                </c:pt>
                <c:pt idx="248">
                  <c:v>2.6075394885039294E-2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4-4168-A324-20C3513CD0F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'10 Year Yield'!$E$3:$E$251</c:f>
              <c:numCache>
                <c:formatCode>General</c:formatCode>
                <c:ptCount val="249"/>
                <c:pt idx="0">
                  <c:v>2.5789447488467787E-2</c:v>
                </c:pt>
                <c:pt idx="1">
                  <c:v>1.9913245523247691E-2</c:v>
                </c:pt>
                <c:pt idx="2">
                  <c:v>-2.5570367886329715E-2</c:v>
                </c:pt>
                <c:pt idx="3">
                  <c:v>-6.6321539207521152E-3</c:v>
                </c:pt>
                <c:pt idx="4">
                  <c:v>-5.7170724822995789E-3</c:v>
                </c:pt>
                <c:pt idx="5">
                  <c:v>3.1096292982493057E-2</c:v>
                </c:pt>
                <c:pt idx="6">
                  <c:v>1.9751853756667548E-2</c:v>
                </c:pt>
                <c:pt idx="7">
                  <c:v>3.7644196838479971E-3</c:v>
                </c:pt>
                <c:pt idx="8">
                  <c:v>-1.8695301151914756E-2</c:v>
                </c:pt>
                <c:pt idx="9">
                  <c:v>-1.3744159471249517E-2</c:v>
                </c:pt>
                <c:pt idx="10">
                  <c:v>4.2954218142655876E-2</c:v>
                </c:pt>
                <c:pt idx="11">
                  <c:v>4.6121304229291282E-2</c:v>
                </c:pt>
                <c:pt idx="12">
                  <c:v>5.3227952716484728E-3</c:v>
                </c:pt>
                <c:pt idx="13">
                  <c:v>-4.4420201151630256E-2</c:v>
                </c:pt>
                <c:pt idx="14">
                  <c:v>9.4963507741779862E-3</c:v>
                </c:pt>
                <c:pt idx="15">
                  <c:v>2.8026635185521731E-2</c:v>
                </c:pt>
                <c:pt idx="16">
                  <c:v>-1.6832700627511965E-2</c:v>
                </c:pt>
                <c:pt idx="17">
                  <c:v>-2.9119812634846087E-2</c:v>
                </c:pt>
                <c:pt idx="18">
                  <c:v>1.9439553477831328E-3</c:v>
                </c:pt>
                <c:pt idx="19">
                  <c:v>3.7752179469219049E-2</c:v>
                </c:pt>
                <c:pt idx="20">
                  <c:v>-6.6240311408224395E-3</c:v>
                </c:pt>
                <c:pt idx="21">
                  <c:v>-9.7917696734012294E-3</c:v>
                </c:pt>
                <c:pt idx="22">
                  <c:v>-2.0413140667040586E-2</c:v>
                </c:pt>
                <c:pt idx="23">
                  <c:v>-3.7439401222738367E-2</c:v>
                </c:pt>
                <c:pt idx="24">
                  <c:v>-2.7725630767389209E-2</c:v>
                </c:pt>
                <c:pt idx="25">
                  <c:v>1.4868040255179737E-2</c:v>
                </c:pt>
                <c:pt idx="26">
                  <c:v>-1.0380025522871428E-2</c:v>
                </c:pt>
                <c:pt idx="27">
                  <c:v>-1.6481357636159766E-2</c:v>
                </c:pt>
                <c:pt idx="28">
                  <c:v>-3.3108522024774434E-2</c:v>
                </c:pt>
                <c:pt idx="29">
                  <c:v>-1.9015449324652267E-2</c:v>
                </c:pt>
                <c:pt idx="30">
                  <c:v>3.0839242443206238E-2</c:v>
                </c:pt>
                <c:pt idx="31">
                  <c:v>-1.4014007380902416E-2</c:v>
                </c:pt>
                <c:pt idx="32">
                  <c:v>1.8170141640733162E-2</c:v>
                </c:pt>
                <c:pt idx="33">
                  <c:v>2.9685008462710383E-2</c:v>
                </c:pt>
                <c:pt idx="34">
                  <c:v>-1.4611320700172903E-2</c:v>
                </c:pt>
                <c:pt idx="35">
                  <c:v>6.3432184593508079E-2</c:v>
                </c:pt>
                <c:pt idx="36">
                  <c:v>1.3802272469296217E-2</c:v>
                </c:pt>
                <c:pt idx="37">
                  <c:v>-2.2592400911279231E-2</c:v>
                </c:pt>
                <c:pt idx="38">
                  <c:v>3.1352573124352801E-2</c:v>
                </c:pt>
                <c:pt idx="39">
                  <c:v>3.2960128277458089E-2</c:v>
                </c:pt>
                <c:pt idx="40">
                  <c:v>-1.3979408386882275E-2</c:v>
                </c:pt>
                <c:pt idx="41">
                  <c:v>-8.8661212863979655E-3</c:v>
                </c:pt>
                <c:pt idx="42">
                  <c:v>2.9699036380853361E-2</c:v>
                </c:pt>
                <c:pt idx="43">
                  <c:v>-1.4156866538045709E-2</c:v>
                </c:pt>
                <c:pt idx="44">
                  <c:v>-6.6924340729246357E-3</c:v>
                </c:pt>
                <c:pt idx="45">
                  <c:v>1.1327493253454612E-4</c:v>
                </c:pt>
                <c:pt idx="46">
                  <c:v>1.5175048409630687E-2</c:v>
                </c:pt>
                <c:pt idx="47">
                  <c:v>1.8361426662931724E-3</c:v>
                </c:pt>
                <c:pt idx="48">
                  <c:v>2.0535014743985336E-3</c:v>
                </c:pt>
                <c:pt idx="49">
                  <c:v>-4.6623618228127661E-3</c:v>
                </c:pt>
                <c:pt idx="50">
                  <c:v>-2.234906130781944E-2</c:v>
                </c:pt>
                <c:pt idx="51">
                  <c:v>2.0837888816639727E-2</c:v>
                </c:pt>
                <c:pt idx="52">
                  <c:v>4.7856701574872429E-2</c:v>
                </c:pt>
                <c:pt idx="53">
                  <c:v>1.4993797911770468E-2</c:v>
                </c:pt>
                <c:pt idx="54">
                  <c:v>-5.0401775763727175E-2</c:v>
                </c:pt>
                <c:pt idx="55">
                  <c:v>-3.5019308794355553E-2</c:v>
                </c:pt>
                <c:pt idx="56">
                  <c:v>1.8653751956489995E-3</c:v>
                </c:pt>
                <c:pt idx="57">
                  <c:v>-5.3648505974690508E-3</c:v>
                </c:pt>
                <c:pt idx="58">
                  <c:v>-1.704225722723518E-2</c:v>
                </c:pt>
                <c:pt idx="59">
                  <c:v>-1.4367313502989143E-2</c:v>
                </c:pt>
                <c:pt idx="60">
                  <c:v>1.8660128595655578E-2</c:v>
                </c:pt>
                <c:pt idx="61">
                  <c:v>-1.2117880131294667E-2</c:v>
                </c:pt>
                <c:pt idx="62">
                  <c:v>-9.9894394793553776E-3</c:v>
                </c:pt>
                <c:pt idx="63">
                  <c:v>-2.2714924434089623E-2</c:v>
                </c:pt>
                <c:pt idx="64">
                  <c:v>1.1357518846547565E-3</c:v>
                </c:pt>
                <c:pt idx="65">
                  <c:v>-5.3217828208569573E-2</c:v>
                </c:pt>
                <c:pt idx="66">
                  <c:v>6.5174776118659405E-3</c:v>
                </c:pt>
                <c:pt idx="67">
                  <c:v>1.6545330781753687E-2</c:v>
                </c:pt>
                <c:pt idx="68">
                  <c:v>-2.8583432478854531E-2</c:v>
                </c:pt>
                <c:pt idx="69">
                  <c:v>9.9101908646482828E-3</c:v>
                </c:pt>
                <c:pt idx="70">
                  <c:v>-1.5061480315792242E-3</c:v>
                </c:pt>
                <c:pt idx="71">
                  <c:v>-2.4643546232915536E-2</c:v>
                </c:pt>
                <c:pt idx="72">
                  <c:v>-1.2197527523839513E-2</c:v>
                </c:pt>
                <c:pt idx="73">
                  <c:v>4.290938985218451E-2</c:v>
                </c:pt>
                <c:pt idx="74">
                  <c:v>-4.1059787342068166E-3</c:v>
                </c:pt>
                <c:pt idx="75">
                  <c:v>-1.3318430784507562E-2</c:v>
                </c:pt>
                <c:pt idx="76">
                  <c:v>1.1632486755224214E-3</c:v>
                </c:pt>
                <c:pt idx="77">
                  <c:v>-5.63241082613819E-3</c:v>
                </c:pt>
                <c:pt idx="78">
                  <c:v>4.412058242041339E-2</c:v>
                </c:pt>
                <c:pt idx="79">
                  <c:v>4.7204738219462139E-2</c:v>
                </c:pt>
                <c:pt idx="80">
                  <c:v>-1.8516239700322012E-2</c:v>
                </c:pt>
                <c:pt idx="81">
                  <c:v>3.3151084400207531E-2</c:v>
                </c:pt>
                <c:pt idx="82">
                  <c:v>-9.070321588782404E-3</c:v>
                </c:pt>
                <c:pt idx="83">
                  <c:v>4.1979182430770368E-2</c:v>
                </c:pt>
                <c:pt idx="84">
                  <c:v>-1.64130110681866E-2</c:v>
                </c:pt>
                <c:pt idx="85">
                  <c:v>-2.2927039722349551E-2</c:v>
                </c:pt>
                <c:pt idx="86">
                  <c:v>1.2932264361551815E-2</c:v>
                </c:pt>
                <c:pt idx="87">
                  <c:v>2.9841671568309081E-2</c:v>
                </c:pt>
                <c:pt idx="88">
                  <c:v>1.3273390051297351E-2</c:v>
                </c:pt>
                <c:pt idx="89">
                  <c:v>-4.2140037783790385E-2</c:v>
                </c:pt>
                <c:pt idx="90">
                  <c:v>-1.1777922684763298E-2</c:v>
                </c:pt>
                <c:pt idx="91">
                  <c:v>1.3676091885749475E-2</c:v>
                </c:pt>
                <c:pt idx="92">
                  <c:v>9.9216583411625425E-3</c:v>
                </c:pt>
                <c:pt idx="93">
                  <c:v>3.048836396148169E-2</c:v>
                </c:pt>
                <c:pt idx="94">
                  <c:v>2.2016032877565705E-2</c:v>
                </c:pt>
                <c:pt idx="95">
                  <c:v>2.1316650368002343E-2</c:v>
                </c:pt>
                <c:pt idx="96">
                  <c:v>1.2491199932719965E-2</c:v>
                </c:pt>
                <c:pt idx="97">
                  <c:v>3.2749007873815739E-3</c:v>
                </c:pt>
                <c:pt idx="98">
                  <c:v>-3.7628963070923671E-2</c:v>
                </c:pt>
                <c:pt idx="99">
                  <c:v>-5.6050610938885859E-3</c:v>
                </c:pt>
                <c:pt idx="100">
                  <c:v>-3.4921368480489434E-4</c:v>
                </c:pt>
                <c:pt idx="101">
                  <c:v>4.2009475266815421E-3</c:v>
                </c:pt>
                <c:pt idx="102">
                  <c:v>-2.2347454389943677E-2</c:v>
                </c:pt>
                <c:pt idx="103">
                  <c:v>-1.6284908858578584E-2</c:v>
                </c:pt>
                <c:pt idx="104">
                  <c:v>6.1461549783337066E-3</c:v>
                </c:pt>
                <c:pt idx="105">
                  <c:v>-8.4828947110353603E-3</c:v>
                </c:pt>
                <c:pt idx="106">
                  <c:v>9.8719890389926679E-3</c:v>
                </c:pt>
                <c:pt idx="107">
                  <c:v>-6.1489925528575018E-3</c:v>
                </c:pt>
                <c:pt idx="108">
                  <c:v>1.6257736910010978E-2</c:v>
                </c:pt>
                <c:pt idx="109">
                  <c:v>1.8044086275606053E-2</c:v>
                </c:pt>
                <c:pt idx="110">
                  <c:v>-1.4441920183570822E-2</c:v>
                </c:pt>
                <c:pt idx="111">
                  <c:v>-8.4059047813886956E-3</c:v>
                </c:pt>
                <c:pt idx="112">
                  <c:v>2.9795181399726589E-2</c:v>
                </c:pt>
                <c:pt idx="113">
                  <c:v>-3.5727970101470219E-2</c:v>
                </c:pt>
                <c:pt idx="114">
                  <c:v>2.6186549691544769E-2</c:v>
                </c:pt>
                <c:pt idx="115">
                  <c:v>3.4698731155853313E-3</c:v>
                </c:pt>
                <c:pt idx="116">
                  <c:v>8.0619095614125058E-3</c:v>
                </c:pt>
                <c:pt idx="117">
                  <c:v>-9.875002301944269E-3</c:v>
                </c:pt>
                <c:pt idx="118">
                  <c:v>-2.1312264148130478E-2</c:v>
                </c:pt>
                <c:pt idx="119">
                  <c:v>-4.5793742085777911E-3</c:v>
                </c:pt>
                <c:pt idx="120">
                  <c:v>2.7772751419494868E-2</c:v>
                </c:pt>
                <c:pt idx="121">
                  <c:v>1.051623324452966E-2</c:v>
                </c:pt>
                <c:pt idx="122">
                  <c:v>-2.1012205282539331E-2</c:v>
                </c:pt>
                <c:pt idx="123">
                  <c:v>-1.0036277893920698E-2</c:v>
                </c:pt>
                <c:pt idx="124">
                  <c:v>-1.8065282639183056E-2</c:v>
                </c:pt>
                <c:pt idx="125">
                  <c:v>2.8741758615404844E-3</c:v>
                </c:pt>
                <c:pt idx="126">
                  <c:v>-9.2647572274899836E-3</c:v>
                </c:pt>
                <c:pt idx="127">
                  <c:v>-1.3507312919093684E-2</c:v>
                </c:pt>
                <c:pt idx="128">
                  <c:v>-7.1580514340965351E-3</c:v>
                </c:pt>
                <c:pt idx="129">
                  <c:v>-5.5753938037638173E-3</c:v>
                </c:pt>
                <c:pt idx="130">
                  <c:v>-1.2997383431732845E-2</c:v>
                </c:pt>
                <c:pt idx="131">
                  <c:v>-1.6786810285536635E-2</c:v>
                </c:pt>
                <c:pt idx="132">
                  <c:v>1.4097754998257495E-2</c:v>
                </c:pt>
                <c:pt idx="133">
                  <c:v>2.8888036143825402E-2</c:v>
                </c:pt>
                <c:pt idx="134">
                  <c:v>1.0918388856241856E-2</c:v>
                </c:pt>
                <c:pt idx="135">
                  <c:v>1.7828072384627136E-2</c:v>
                </c:pt>
                <c:pt idx="136">
                  <c:v>-8.4700329522815476E-3</c:v>
                </c:pt>
                <c:pt idx="137">
                  <c:v>-2.5454220222553836E-3</c:v>
                </c:pt>
                <c:pt idx="138">
                  <c:v>7.2918724978987548E-4</c:v>
                </c:pt>
                <c:pt idx="139">
                  <c:v>-2.6791175112782617E-2</c:v>
                </c:pt>
                <c:pt idx="140">
                  <c:v>2.468754894634162E-2</c:v>
                </c:pt>
                <c:pt idx="141">
                  <c:v>-7.1986635437852886E-3</c:v>
                </c:pt>
                <c:pt idx="142">
                  <c:v>3.9806218815163774E-3</c:v>
                </c:pt>
                <c:pt idx="143">
                  <c:v>-1.2722129713750752E-2</c:v>
                </c:pt>
                <c:pt idx="144">
                  <c:v>1.2020241150752509E-2</c:v>
                </c:pt>
                <c:pt idx="145">
                  <c:v>3.0091730241232351E-2</c:v>
                </c:pt>
                <c:pt idx="146">
                  <c:v>-1.4669473476056627E-2</c:v>
                </c:pt>
                <c:pt idx="147">
                  <c:v>5.8777605615820683E-3</c:v>
                </c:pt>
                <c:pt idx="148">
                  <c:v>-3.6362666274094568E-3</c:v>
                </c:pt>
                <c:pt idx="149">
                  <c:v>-1.6702891283444155E-2</c:v>
                </c:pt>
                <c:pt idx="150">
                  <c:v>8.1348342687582731E-3</c:v>
                </c:pt>
                <c:pt idx="151">
                  <c:v>8.6224382095578811E-4</c:v>
                </c:pt>
                <c:pt idx="152">
                  <c:v>-1.7198070476147631E-3</c:v>
                </c:pt>
                <c:pt idx="153">
                  <c:v>1.5038771527406403E-2</c:v>
                </c:pt>
                <c:pt idx="154">
                  <c:v>-3.4340489488994042E-2</c:v>
                </c:pt>
                <c:pt idx="155">
                  <c:v>2.1350491453204445E-2</c:v>
                </c:pt>
                <c:pt idx="156">
                  <c:v>-9.041410859583543E-3</c:v>
                </c:pt>
                <c:pt idx="157">
                  <c:v>-2.4518858284148903E-2</c:v>
                </c:pt>
                <c:pt idx="158">
                  <c:v>-3.2257116175966716E-2</c:v>
                </c:pt>
                <c:pt idx="159">
                  <c:v>-5.0923516200046537E-3</c:v>
                </c:pt>
                <c:pt idx="160">
                  <c:v>2.3152109320655034E-2</c:v>
                </c:pt>
                <c:pt idx="161">
                  <c:v>1.323247975981301E-2</c:v>
                </c:pt>
                <c:pt idx="162">
                  <c:v>3.7310642588197052E-2</c:v>
                </c:pt>
                <c:pt idx="163">
                  <c:v>3.4370205857809255E-2</c:v>
                </c:pt>
                <c:pt idx="164">
                  <c:v>-1.6445811629101414E-2</c:v>
                </c:pt>
                <c:pt idx="165">
                  <c:v>9.6160267699052504E-3</c:v>
                </c:pt>
                <c:pt idx="166">
                  <c:v>9.2242147434727917E-3</c:v>
                </c:pt>
                <c:pt idx="167">
                  <c:v>1.4762187189767739E-2</c:v>
                </c:pt>
                <c:pt idx="168">
                  <c:v>-3.6687393587178208E-2</c:v>
                </c:pt>
                <c:pt idx="169">
                  <c:v>4.7351563837539912E-3</c:v>
                </c:pt>
                <c:pt idx="170">
                  <c:v>-1.1783163695751053E-3</c:v>
                </c:pt>
                <c:pt idx="171">
                  <c:v>-1.1445075369603375E-2</c:v>
                </c:pt>
                <c:pt idx="172">
                  <c:v>1.5437599586949236E-2</c:v>
                </c:pt>
                <c:pt idx="173">
                  <c:v>-4.823202305249763E-2</c:v>
                </c:pt>
                <c:pt idx="174">
                  <c:v>2.0595728335960906E-2</c:v>
                </c:pt>
                <c:pt idx="175">
                  <c:v>3.9882435256990423E-3</c:v>
                </c:pt>
                <c:pt idx="176">
                  <c:v>-2.5903283335159011E-2</c:v>
                </c:pt>
                <c:pt idx="177">
                  <c:v>-2.0504596399856467E-2</c:v>
                </c:pt>
                <c:pt idx="178">
                  <c:v>-2.976719902795788E-2</c:v>
                </c:pt>
                <c:pt idx="179">
                  <c:v>2.5494942902474893E-2</c:v>
                </c:pt>
                <c:pt idx="180">
                  <c:v>4.5905599168896138E-3</c:v>
                </c:pt>
                <c:pt idx="181">
                  <c:v>8.533078677946393E-3</c:v>
                </c:pt>
                <c:pt idx="182">
                  <c:v>-3.5613506407551343E-3</c:v>
                </c:pt>
                <c:pt idx="183">
                  <c:v>-1.6698464829876025E-2</c:v>
                </c:pt>
                <c:pt idx="184">
                  <c:v>-2.2638258651988097E-2</c:v>
                </c:pt>
                <c:pt idx="185">
                  <c:v>1.9116120271649439E-3</c:v>
                </c:pt>
                <c:pt idx="186">
                  <c:v>-2.0394043914793047E-2</c:v>
                </c:pt>
                <c:pt idx="187">
                  <c:v>-1.6321138722240724E-2</c:v>
                </c:pt>
                <c:pt idx="188">
                  <c:v>-1.9455466546368427E-2</c:v>
                </c:pt>
                <c:pt idx="189">
                  <c:v>1.3082468605111752E-2</c:v>
                </c:pt>
                <c:pt idx="190">
                  <c:v>-1.4527552780516206E-2</c:v>
                </c:pt>
                <c:pt idx="191">
                  <c:v>4.4690267910818537E-4</c:v>
                </c:pt>
                <c:pt idx="192">
                  <c:v>4.10818569540502E-2</c:v>
                </c:pt>
                <c:pt idx="193">
                  <c:v>-2.2271760814839059E-2</c:v>
                </c:pt>
                <c:pt idx="194">
                  <c:v>5.773478406898791E-3</c:v>
                </c:pt>
                <c:pt idx="195">
                  <c:v>1.2634024285247625E-2</c:v>
                </c:pt>
                <c:pt idx="196">
                  <c:v>3.5875868403934197E-2</c:v>
                </c:pt>
                <c:pt idx="197">
                  <c:v>4.8035326099821196E-3</c:v>
                </c:pt>
                <c:pt idx="198">
                  <c:v>4.4739630023581389E-3</c:v>
                </c:pt>
                <c:pt idx="199">
                  <c:v>-1.7746405947124178E-2</c:v>
                </c:pt>
                <c:pt idx="200">
                  <c:v>-2.6959587178180588E-2</c:v>
                </c:pt>
                <c:pt idx="201">
                  <c:v>-1.2126216931143574E-2</c:v>
                </c:pt>
                <c:pt idx="202">
                  <c:v>3.7817060802274316E-3</c:v>
                </c:pt>
                <c:pt idx="203">
                  <c:v>1.8960843939307415E-3</c:v>
                </c:pt>
                <c:pt idx="204">
                  <c:v>-3.2204649320921597E-4</c:v>
                </c:pt>
                <c:pt idx="205">
                  <c:v>-9.8857572654820203E-5</c:v>
                </c:pt>
                <c:pt idx="206">
                  <c:v>4.7594471633860547E-3</c:v>
                </c:pt>
                <c:pt idx="207">
                  <c:v>-7.4874648462941451E-4</c:v>
                </c:pt>
                <c:pt idx="208">
                  <c:v>-2.0088656984770692E-2</c:v>
                </c:pt>
                <c:pt idx="209">
                  <c:v>1.4154195372598766E-3</c:v>
                </c:pt>
                <c:pt idx="210">
                  <c:v>-1.2801716176448208E-2</c:v>
                </c:pt>
                <c:pt idx="211">
                  <c:v>-5.7292739796683811E-3</c:v>
                </c:pt>
                <c:pt idx="212">
                  <c:v>-4.6522757559743222E-2</c:v>
                </c:pt>
                <c:pt idx="213">
                  <c:v>7.0793879907623536E-3</c:v>
                </c:pt>
                <c:pt idx="214">
                  <c:v>-1.9410886998074917E-2</c:v>
                </c:pt>
                <c:pt idx="215">
                  <c:v>-1.8257175002967196E-2</c:v>
                </c:pt>
                <c:pt idx="216">
                  <c:v>-1.4689505426132232E-2</c:v>
                </c:pt>
                <c:pt idx="217">
                  <c:v>1.2161987953396958E-2</c:v>
                </c:pt>
                <c:pt idx="218">
                  <c:v>2.5113048115539272E-3</c:v>
                </c:pt>
                <c:pt idx="219">
                  <c:v>-2.3974941237752789E-2</c:v>
                </c:pt>
                <c:pt idx="220">
                  <c:v>-3.9155147061281537E-2</c:v>
                </c:pt>
                <c:pt idx="221">
                  <c:v>2.2062321294258114E-2</c:v>
                </c:pt>
                <c:pt idx="222">
                  <c:v>2.4974619352198246E-3</c:v>
                </c:pt>
                <c:pt idx="223">
                  <c:v>-2.3890640924064677E-3</c:v>
                </c:pt>
                <c:pt idx="224">
                  <c:v>3.5864267297707197E-3</c:v>
                </c:pt>
                <c:pt idx="225">
                  <c:v>3.4809807429791562E-2</c:v>
                </c:pt>
                <c:pt idx="226">
                  <c:v>1.7182383637632914E-2</c:v>
                </c:pt>
                <c:pt idx="227">
                  <c:v>-3.1708817960584224E-2</c:v>
                </c:pt>
                <c:pt idx="228">
                  <c:v>1.2595760249043519E-2</c:v>
                </c:pt>
                <c:pt idx="229">
                  <c:v>-7.336092246622794E-3</c:v>
                </c:pt>
                <c:pt idx="230">
                  <c:v>-2.8748571170326365E-2</c:v>
                </c:pt>
                <c:pt idx="231">
                  <c:v>-2.5159650228860575E-2</c:v>
                </c:pt>
                <c:pt idx="232">
                  <c:v>-2.561170014266978E-2</c:v>
                </c:pt>
                <c:pt idx="233">
                  <c:v>2.4547366226856937E-4</c:v>
                </c:pt>
                <c:pt idx="234">
                  <c:v>1.5779933009085645E-2</c:v>
                </c:pt>
                <c:pt idx="235">
                  <c:v>6.8523659050339081E-3</c:v>
                </c:pt>
                <c:pt idx="236">
                  <c:v>-3.7686699874358354E-2</c:v>
                </c:pt>
                <c:pt idx="237">
                  <c:v>9.9724561835328185E-3</c:v>
                </c:pt>
                <c:pt idx="238">
                  <c:v>-4.8003132530701764E-3</c:v>
                </c:pt>
                <c:pt idx="239">
                  <c:v>5.8181433576307562E-3</c:v>
                </c:pt>
                <c:pt idx="240">
                  <c:v>6.4749617214088229E-3</c:v>
                </c:pt>
                <c:pt idx="241">
                  <c:v>2.8147010666539463E-2</c:v>
                </c:pt>
                <c:pt idx="242">
                  <c:v>4.3915998108379983E-2</c:v>
                </c:pt>
                <c:pt idx="243">
                  <c:v>3.3167543587305559E-2</c:v>
                </c:pt>
                <c:pt idx="244">
                  <c:v>-2.1064064021235396E-2</c:v>
                </c:pt>
                <c:pt idx="245">
                  <c:v>2.235966079364371E-2</c:v>
                </c:pt>
                <c:pt idx="246">
                  <c:v>1.1505922366699561E-2</c:v>
                </c:pt>
                <c:pt idx="247">
                  <c:v>-3.1740775124908249E-2</c:v>
                </c:pt>
                <c:pt idx="248">
                  <c:v>1.6048375439659091E-2</c:v>
                </c:pt>
              </c:numCache>
            </c:numRef>
          </c:xVal>
          <c:yVal>
            <c:numRef>
              <c:f>'10 Year Yield'!$I$27:$I$275</c:f>
              <c:numCache>
                <c:formatCode>General</c:formatCode>
                <c:ptCount val="249"/>
                <c:pt idx="0">
                  <c:v>3.3791304189561909E-2</c:v>
                </c:pt>
                <c:pt idx="1">
                  <c:v>2.7033050901166589E-2</c:v>
                </c:pt>
                <c:pt idx="2">
                  <c:v>-2.5277911470914585E-2</c:v>
                </c:pt>
                <c:pt idx="3">
                  <c:v>-3.4969639189519055E-3</c:v>
                </c:pt>
                <c:pt idx="4">
                  <c:v>-2.4445235540401572E-3</c:v>
                </c:pt>
                <c:pt idx="5">
                  <c:v>3.9894737363451942E-2</c:v>
                </c:pt>
                <c:pt idx="6">
                  <c:v>2.6847433312855981E-2</c:v>
                </c:pt>
                <c:pt idx="7">
                  <c:v>8.4601944917360693E-3</c:v>
                </c:pt>
                <c:pt idx="8">
                  <c:v>-1.7370858132584197E-2</c:v>
                </c:pt>
                <c:pt idx="9">
                  <c:v>-1.1676521936736023E-2</c:v>
                </c:pt>
                <c:pt idx="10">
                  <c:v>5.3532604506470453E-2</c:v>
                </c:pt>
                <c:pt idx="11">
                  <c:v>5.7175088220665443E-2</c:v>
                </c:pt>
                <c:pt idx="12">
                  <c:v>1.0252491115157704E-2</c:v>
                </c:pt>
                <c:pt idx="13">
                  <c:v>-4.6957211877014453E-2</c:v>
                </c:pt>
                <c:pt idx="14">
                  <c:v>1.5052521026691554E-2</c:v>
                </c:pt>
                <c:pt idx="15">
                  <c:v>3.6364306479112395E-2</c:v>
                </c:pt>
                <c:pt idx="16">
                  <c:v>-1.5228670679954577E-2</c:v>
                </c:pt>
                <c:pt idx="17">
                  <c:v>-2.9360148055977191E-2</c:v>
                </c:pt>
                <c:pt idx="18">
                  <c:v>6.3664681088723809E-3</c:v>
                </c:pt>
                <c:pt idx="19">
                  <c:v>4.7549710252801414E-2</c:v>
                </c:pt>
                <c:pt idx="20">
                  <c:v>-3.4876218635740341E-3</c:v>
                </c:pt>
                <c:pt idx="21">
                  <c:v>-7.1308559595578847E-3</c:v>
                </c:pt>
                <c:pt idx="22">
                  <c:v>-1.9346555125429085E-2</c:v>
                </c:pt>
                <c:pt idx="23">
                  <c:v>-3.8928554190587168E-2</c:v>
                </c:pt>
                <c:pt idx="24">
                  <c:v>-2.7756691563819567E-2</c:v>
                </c:pt>
                <c:pt idx="25">
                  <c:v>2.1230531638663237E-2</c:v>
                </c:pt>
                <c:pt idx="26">
                  <c:v>-7.8074123564670309E-3</c:v>
                </c:pt>
                <c:pt idx="27">
                  <c:v>-1.4824589108096671E-2</c:v>
                </c:pt>
                <c:pt idx="28">
                  <c:v>-3.3947585402495775E-2</c:v>
                </c:pt>
                <c:pt idx="29">
                  <c:v>-1.7739062366200258E-2</c:v>
                </c:pt>
                <c:pt idx="30">
                  <c:v>3.9599102076798919E-2</c:v>
                </c:pt>
                <c:pt idx="31">
                  <c:v>-1.1986875551804459E-2</c:v>
                </c:pt>
                <c:pt idx="32">
                  <c:v>2.5028297215751484E-2</c:v>
                </c:pt>
                <c:pt idx="33">
                  <c:v>3.8271611013620054E-2</c:v>
                </c:pt>
                <c:pt idx="34">
                  <c:v>-1.2673848996225695E-2</c:v>
                </c:pt>
                <c:pt idx="35">
                  <c:v>7.7084430145761121E-2</c:v>
                </c:pt>
                <c:pt idx="36">
                  <c:v>2.0004786048868267E-2</c:v>
                </c:pt>
                <c:pt idx="37">
                  <c:v>-2.1852934722159531E-2</c:v>
                </c:pt>
                <c:pt idx="38">
                  <c:v>4.0189486611644121E-2</c:v>
                </c:pt>
                <c:pt idx="39">
                  <c:v>4.2038344932725284E-2</c:v>
                </c:pt>
                <c:pt idx="40">
                  <c:v>-1.1947083052074913E-2</c:v>
                </c:pt>
                <c:pt idx="41">
                  <c:v>-6.0662624870412678E-3</c:v>
                </c:pt>
                <c:pt idx="42">
                  <c:v>3.8287744602029751E-2</c:v>
                </c:pt>
                <c:pt idx="43">
                  <c:v>-1.2151178680637588E-2</c:v>
                </c:pt>
                <c:pt idx="44">
                  <c:v>-3.5662924646785747E-3</c:v>
                </c:pt>
                <c:pt idx="45">
                  <c:v>4.2609921552576278E-3</c:v>
                </c:pt>
                <c:pt idx="46">
                  <c:v>2.1583623462542473E-2</c:v>
                </c:pt>
                <c:pt idx="47">
                  <c:v>6.2424721309392176E-3</c:v>
                </c:pt>
                <c:pt idx="48">
                  <c:v>6.492457731899535E-3</c:v>
                </c:pt>
                <c:pt idx="49">
                  <c:v>-1.2314948281775383E-3</c:v>
                </c:pt>
                <c:pt idx="50">
                  <c:v>-2.1573068460752479E-2</c:v>
                </c:pt>
                <c:pt idx="51">
                  <c:v>2.8096488409806636E-2</c:v>
                </c:pt>
                <c:pt idx="52">
                  <c:v>5.9170978574139194E-2</c:v>
                </c:pt>
                <c:pt idx="53">
                  <c:v>2.1375166234483052E-2</c:v>
                </c:pt>
                <c:pt idx="54">
                  <c:v>-5.3836654845661941E-2</c:v>
                </c:pt>
                <c:pt idx="55">
                  <c:v>-3.6145192129660088E-2</c:v>
                </c:pt>
                <c:pt idx="56">
                  <c:v>6.2760926291481715E-3</c:v>
                </c:pt>
                <c:pt idx="57">
                  <c:v>-2.0394311617960188E-3</c:v>
                </c:pt>
                <c:pt idx="58">
                  <c:v>-1.5469682916696396E-2</c:v>
                </c:pt>
                <c:pt idx="59">
                  <c:v>-1.2393214931481206E-2</c:v>
                </c:pt>
                <c:pt idx="60">
                  <c:v>2.5591833998349321E-2</c:v>
                </c:pt>
                <c:pt idx="61">
                  <c:v>-9.8061288219058445E-3</c:v>
                </c:pt>
                <c:pt idx="62">
                  <c:v>-7.3581971272054566E-3</c:v>
                </c:pt>
                <c:pt idx="63">
                  <c:v>-2.1993849722331434E-2</c:v>
                </c:pt>
                <c:pt idx="64">
                  <c:v>5.4369487110183879E-3</c:v>
                </c:pt>
                <c:pt idx="65">
                  <c:v>-5.707541277268581E-2</c:v>
                </c:pt>
                <c:pt idx="66">
                  <c:v>1.1626502066814997E-2</c:v>
                </c:pt>
                <c:pt idx="67">
                  <c:v>2.3159593009239893E-2</c:v>
                </c:pt>
                <c:pt idx="68">
                  <c:v>-2.8743254189068701E-2</c:v>
                </c:pt>
                <c:pt idx="69">
                  <c:v>1.5528480867562332E-2</c:v>
                </c:pt>
                <c:pt idx="70">
                  <c:v>2.3984845972630908E-3</c:v>
                </c:pt>
                <c:pt idx="71">
                  <c:v>-2.4211968618028365E-2</c:v>
                </c:pt>
                <c:pt idx="72">
                  <c:v>-9.897731740894037E-3</c:v>
                </c:pt>
                <c:pt idx="73">
                  <c:v>5.3481047234735346E-2</c:v>
                </c:pt>
                <c:pt idx="74">
                  <c:v>-5.9159547474579074E-4</c:v>
                </c:pt>
                <c:pt idx="75">
                  <c:v>-1.1186888953702522E-2</c:v>
                </c:pt>
                <c:pt idx="76">
                  <c:v>5.468572926523846E-3</c:v>
                </c:pt>
                <c:pt idx="77">
                  <c:v>-2.3471537019587926E-3</c:v>
                </c:pt>
                <c:pt idx="78">
                  <c:v>5.4874046693494792E-2</c:v>
                </c:pt>
                <c:pt idx="79">
                  <c:v>5.8421151812449633E-2</c:v>
                </c:pt>
                <c:pt idx="80">
                  <c:v>-1.7164918539082467E-2</c:v>
                </c:pt>
                <c:pt idx="81">
                  <c:v>4.2257964655149562E-2</c:v>
                </c:pt>
                <c:pt idx="82">
                  <c:v>-6.3011144157613976E-3</c:v>
                </c:pt>
                <c:pt idx="83">
                  <c:v>5.2411210390823124E-2</c:v>
                </c:pt>
                <c:pt idx="84">
                  <c:v>-1.474598333169738E-2</c:v>
                </c:pt>
                <c:pt idx="85">
                  <c:v>-2.2237804721306334E-2</c:v>
                </c:pt>
                <c:pt idx="86">
                  <c:v>1.9004184777861075E-2</c:v>
                </c:pt>
                <c:pt idx="87">
                  <c:v>3.8451790142051863E-2</c:v>
                </c:pt>
                <c:pt idx="88">
                  <c:v>1.9396515373052339E-2</c:v>
                </c:pt>
                <c:pt idx="89">
                  <c:v>-4.4334783024161849E-2</c:v>
                </c:pt>
                <c:pt idx="90">
                  <c:v>-9.4151418298770492E-3</c:v>
                </c:pt>
                <c:pt idx="91">
                  <c:v>1.9859665042351864E-2</c:v>
                </c:pt>
                <c:pt idx="92">
                  <c:v>1.5541669677497864E-2</c:v>
                </c:pt>
                <c:pt idx="93">
                  <c:v>3.9195554740104666E-2</c:v>
                </c:pt>
                <c:pt idx="94">
                  <c:v>2.945147859242507E-2</c:v>
                </c:pt>
                <c:pt idx="95">
                  <c:v>2.8647114791950132E-2</c:v>
                </c:pt>
                <c:pt idx="96">
                  <c:v>1.8496914070661102E-2</c:v>
                </c:pt>
                <c:pt idx="97">
                  <c:v>7.8971960258295386E-3</c:v>
                </c:pt>
                <c:pt idx="98">
                  <c:v>-3.9146570349908309E-2</c:v>
                </c:pt>
                <c:pt idx="99">
                  <c:v>-2.3156986194060453E-3</c:v>
                </c:pt>
                <c:pt idx="100">
                  <c:v>3.7290813670513199E-3</c:v>
                </c:pt>
                <c:pt idx="101">
                  <c:v>8.9622476455873644E-3</c:v>
                </c:pt>
                <c:pt idx="102">
                  <c:v>-2.1571220335367687E-2</c:v>
                </c:pt>
                <c:pt idx="103">
                  <c:v>-1.4598652252122811E-2</c:v>
                </c:pt>
                <c:pt idx="104">
                  <c:v>1.1199441794894811E-2</c:v>
                </c:pt>
                <c:pt idx="105">
                  <c:v>-5.6255114239440358E-3</c:v>
                </c:pt>
                <c:pt idx="106">
                  <c:v>1.5484544730685508E-2</c:v>
                </c:pt>
                <c:pt idx="107">
                  <c:v>-2.9412772828005139E-3</c:v>
                </c:pt>
                <c:pt idx="108">
                  <c:v>2.282882966228017E-2</c:v>
                </c:pt>
                <c:pt idx="109">
                  <c:v>2.488332022365141E-2</c:v>
                </c:pt>
                <c:pt idx="110">
                  <c:v>-1.247902049898241E-2</c:v>
                </c:pt>
                <c:pt idx="111">
                  <c:v>-5.5369648681436161E-3</c:v>
                </c:pt>
                <c:pt idx="112">
                  <c:v>3.8398321534852807E-2</c:v>
                </c:pt>
                <c:pt idx="113">
                  <c:v>-3.6960227527951889E-2</c:v>
                </c:pt>
                <c:pt idx="114">
                  <c:v>3.4248013690981079E-2</c:v>
                </c:pt>
                <c:pt idx="115">
                  <c:v>8.1214348089803119E-3</c:v>
                </c:pt>
                <c:pt idx="116">
                  <c:v>1.340276203260651E-2</c:v>
                </c:pt>
                <c:pt idx="117">
                  <c:v>-7.2265822788508804E-3</c:v>
                </c:pt>
                <c:pt idx="118">
                  <c:v>-2.0380642152851673E-2</c:v>
                </c:pt>
                <c:pt idx="119">
                  <c:v>-1.1360503012332376E-3</c:v>
                </c:pt>
                <c:pt idx="120">
                  <c:v>3.6072313316389819E-2</c:v>
                </c:pt>
                <c:pt idx="121">
                  <c:v>1.6225493654219814E-2</c:v>
                </c:pt>
                <c:pt idx="122">
                  <c:v>-2.0035542745599155E-2</c:v>
                </c:pt>
                <c:pt idx="123">
                  <c:v>-7.4120662540892602E-3</c:v>
                </c:pt>
                <c:pt idx="124">
                  <c:v>-1.6646270259223134E-2</c:v>
                </c:pt>
                <c:pt idx="125">
                  <c:v>7.4363200103629611E-3</c:v>
                </c:pt>
                <c:pt idx="126">
                  <c:v>-6.5247359492713545E-3</c:v>
                </c:pt>
                <c:pt idx="127">
                  <c:v>-1.140412337054884E-2</c:v>
                </c:pt>
                <c:pt idx="128">
                  <c:v>-4.1018016389545615E-3</c:v>
                </c:pt>
                <c:pt idx="129">
                  <c:v>-2.2815781003649701E-3</c:v>
                </c:pt>
                <c:pt idx="130">
                  <c:v>-1.081765056801353E-2</c:v>
                </c:pt>
                <c:pt idx="131">
                  <c:v>-1.5175891936746634E-2</c:v>
                </c:pt>
                <c:pt idx="132">
                  <c:v>2.0344622185344746E-2</c:v>
                </c:pt>
                <c:pt idx="133">
                  <c:v>3.7355008618613246E-2</c:v>
                </c:pt>
                <c:pt idx="134">
                  <c:v>1.6688015109640686E-2</c:v>
                </c:pt>
                <c:pt idx="135">
                  <c:v>2.4634881419524524E-2</c:v>
                </c:pt>
                <c:pt idx="136">
                  <c:v>-5.6107190420778275E-3</c:v>
                </c:pt>
                <c:pt idx="137">
                  <c:v>1.2032096719622881E-3</c:v>
                </c:pt>
                <c:pt idx="138">
                  <c:v>4.9693564130028267E-3</c:v>
                </c:pt>
                <c:pt idx="139">
                  <c:v>-2.6681968802760067E-2</c:v>
                </c:pt>
                <c:pt idx="140">
                  <c:v>3.2524004411596689E-2</c:v>
                </c:pt>
                <c:pt idx="141">
                  <c:v>-4.1485098572011762E-3</c:v>
                </c:pt>
                <c:pt idx="142">
                  <c:v>8.7088498684570938E-3</c:v>
                </c:pt>
                <c:pt idx="143">
                  <c:v>-1.0501079702051839E-2</c:v>
                </c:pt>
                <c:pt idx="144">
                  <c:v>1.7955261697960363E-2</c:v>
                </c:pt>
                <c:pt idx="145">
                  <c:v>3.8739384043449045E-2</c:v>
                </c:pt>
                <c:pt idx="146">
                  <c:v>-1.2740730834387768E-2</c:v>
                </c:pt>
                <c:pt idx="147">
                  <c:v>1.0890759850275711E-2</c:v>
                </c:pt>
                <c:pt idx="148">
                  <c:v>-5.1376910245949474E-5</c:v>
                </c:pt>
                <c:pt idx="149">
                  <c:v>-1.5079376215332162E-2</c:v>
                </c:pt>
                <c:pt idx="150">
                  <c:v>1.3486633153126502E-2</c:v>
                </c:pt>
                <c:pt idx="151">
                  <c:v>5.1223855319723535E-3</c:v>
                </c:pt>
                <c:pt idx="152">
                  <c:v>2.1527541481968452E-3</c:v>
                </c:pt>
                <c:pt idx="153">
                  <c:v>2.1426890645516158E-2</c:v>
                </c:pt>
                <c:pt idx="154">
                  <c:v>-3.5364478187246466E-2</c:v>
                </c:pt>
                <c:pt idx="155">
                  <c:v>2.8686035616439086E-2</c:v>
                </c:pt>
                <c:pt idx="156">
                  <c:v>-6.2678640217425138E-3</c:v>
                </c:pt>
                <c:pt idx="157">
                  <c:v>-2.4068564299258695E-2</c:v>
                </c:pt>
                <c:pt idx="158">
                  <c:v>-3.2968378695251793E-2</c:v>
                </c:pt>
                <c:pt idx="159">
                  <c:v>-1.7260285385653608E-3</c:v>
                </c:pt>
                <c:pt idx="160">
                  <c:v>3.0758086568600948E-2</c:v>
                </c:pt>
                <c:pt idx="161">
                  <c:v>1.9349464214227355E-2</c:v>
                </c:pt>
                <c:pt idx="162">
                  <c:v>4.70418961756515E-2</c:v>
                </c:pt>
                <c:pt idx="163">
                  <c:v>4.366008317465514E-2</c:v>
                </c:pt>
                <c:pt idx="164">
                  <c:v>-1.478370744328779E-2</c:v>
                </c:pt>
                <c:pt idx="165">
                  <c:v>1.5190161069775995E-2</c:v>
                </c:pt>
                <c:pt idx="166">
                  <c:v>1.4739535830592131E-2</c:v>
                </c:pt>
                <c:pt idx="167">
                  <c:v>2.1108789426322425E-2</c:v>
                </c:pt>
                <c:pt idx="168">
                  <c:v>-3.8063665933511667E-2</c:v>
                </c:pt>
                <c:pt idx="169">
                  <c:v>9.5766442892644254E-3</c:v>
                </c:pt>
                <c:pt idx="170">
                  <c:v>2.775525655567909E-3</c:v>
                </c:pt>
                <c:pt idx="171">
                  <c:v>-9.0323322403620555E-3</c:v>
                </c:pt>
                <c:pt idx="172">
                  <c:v>2.1885585064268784E-2</c:v>
                </c:pt>
                <c:pt idx="173">
                  <c:v>-5.1341209916698799E-2</c:v>
                </c:pt>
                <c:pt idx="174">
                  <c:v>2.7817978264213686E-2</c:v>
                </c:pt>
                <c:pt idx="175">
                  <c:v>8.7176155647632012E-3</c:v>
                </c:pt>
                <c:pt idx="176">
                  <c:v>-2.5660799421350092E-2</c:v>
                </c:pt>
                <c:pt idx="177">
                  <c:v>-1.9451738883697403E-2</c:v>
                </c:pt>
                <c:pt idx="178">
                  <c:v>-3.0104710827305675E-2</c:v>
                </c:pt>
                <c:pt idx="179">
                  <c:v>3.3452592790853296E-2</c:v>
                </c:pt>
                <c:pt idx="180">
                  <c:v>9.4103430706438847E-3</c:v>
                </c:pt>
                <c:pt idx="181">
                  <c:v>1.3944656312287924E-2</c:v>
                </c:pt>
                <c:pt idx="182">
                  <c:v>3.4784391927909775E-5</c:v>
                </c:pt>
                <c:pt idx="183">
                  <c:v>-1.5074285325917572E-2</c:v>
                </c:pt>
                <c:pt idx="184">
                  <c:v>-2.1905675970465568E-2</c:v>
                </c:pt>
                <c:pt idx="185">
                  <c:v>6.3292698719466852E-3</c:v>
                </c:pt>
                <c:pt idx="186">
                  <c:v>-1.9324591842097692E-2</c:v>
                </c:pt>
                <c:pt idx="187">
                  <c:v>-1.4640320424299665E-2</c:v>
                </c:pt>
                <c:pt idx="188">
                  <c:v>-1.8245128674542747E-2</c:v>
                </c:pt>
                <c:pt idx="189">
                  <c:v>1.9176935532341285E-2</c:v>
                </c:pt>
                <c:pt idx="190">
                  <c:v>-1.2577507035579574E-2</c:v>
                </c:pt>
                <c:pt idx="191">
                  <c:v>4.6446993233785526E-3</c:v>
                </c:pt>
                <c:pt idx="192">
                  <c:v>5.137919125844842E-2</c:v>
                </c:pt>
                <c:pt idx="193">
                  <c:v>-2.148416472429629E-2</c:v>
                </c:pt>
                <c:pt idx="194">
                  <c:v>1.0770824351295154E-2</c:v>
                </c:pt>
                <c:pt idx="195">
                  <c:v>1.8661177170507914E-2</c:v>
                </c:pt>
                <c:pt idx="196">
                  <c:v>4.5391754229154271E-2</c:v>
                </c:pt>
                <c:pt idx="197">
                  <c:v>9.6552841757913677E-3</c:v>
                </c:pt>
                <c:pt idx="198">
                  <c:v>9.2762442963483377E-3</c:v>
                </c:pt>
                <c:pt idx="199">
                  <c:v>-1.6279528362764369E-2</c:v>
                </c:pt>
                <c:pt idx="200">
                  <c:v>-2.687566047665383E-2</c:v>
                </c:pt>
                <c:pt idx="201">
                  <c:v>-9.8157170228095995E-3</c:v>
                </c:pt>
                <c:pt idx="202">
                  <c:v>8.4800756744910673E-3</c:v>
                </c:pt>
                <c:pt idx="203">
                  <c:v>6.3114114526841812E-3</c:v>
                </c:pt>
                <c:pt idx="204">
                  <c:v>3.7603265085601823E-3</c:v>
                </c:pt>
                <c:pt idx="205">
                  <c:v>4.0170173549942956E-3</c:v>
                </c:pt>
                <c:pt idx="206">
                  <c:v>9.6045812530205603E-3</c:v>
                </c:pt>
                <c:pt idx="207">
                  <c:v>3.2695764224940378E-3</c:v>
                </c:pt>
                <c:pt idx="208">
                  <c:v>-1.8973364597650998E-2</c:v>
                </c:pt>
                <c:pt idx="209">
                  <c:v>5.7585960682847341E-3</c:v>
                </c:pt>
                <c:pt idx="210">
                  <c:v>-1.0592612545276143E-2</c:v>
                </c:pt>
                <c:pt idx="211">
                  <c:v>-2.4585565655336561E-3</c:v>
                </c:pt>
                <c:pt idx="212">
                  <c:v>-4.9375373955729503E-2</c:v>
                </c:pt>
                <c:pt idx="213">
                  <c:v>1.2272758388234321E-2</c:v>
                </c:pt>
                <c:pt idx="214">
                  <c:v>-1.8193857482600564E-2</c:v>
                </c:pt>
                <c:pt idx="215">
                  <c:v>-1.6866966757784263E-2</c:v>
                </c:pt>
                <c:pt idx="216">
                  <c:v>-1.2763769694058133E-2</c:v>
                </c:pt>
                <c:pt idx="217">
                  <c:v>1.811828550156026E-2</c:v>
                </c:pt>
                <c:pt idx="218">
                  <c:v>7.0189799527287681E-3</c:v>
                </c:pt>
                <c:pt idx="219">
                  <c:v>-2.3443002211846149E-2</c:v>
                </c:pt>
                <c:pt idx="220">
                  <c:v>-4.090184323409108E-2</c:v>
                </c:pt>
                <c:pt idx="221">
                  <c:v>2.950471516362832E-2</c:v>
                </c:pt>
                <c:pt idx="222">
                  <c:v>7.0030591819554826E-3</c:v>
                </c:pt>
                <c:pt idx="223">
                  <c:v>1.3830378160292426E-3</c:v>
                </c:pt>
                <c:pt idx="224">
                  <c:v>8.2554837833016467E-3</c:v>
                </c:pt>
                <c:pt idx="225">
                  <c:v>4.4165671441875609E-2</c:v>
                </c:pt>
                <c:pt idx="226">
                  <c:v>2.3892271120647554E-2</c:v>
                </c:pt>
                <c:pt idx="227">
                  <c:v>-3.2337777800479584E-2</c:v>
                </c:pt>
                <c:pt idx="228">
                  <c:v>1.8617169484925585E-2</c:v>
                </c:pt>
                <c:pt idx="229">
                  <c:v>-4.3065673896632486E-3</c:v>
                </c:pt>
                <c:pt idx="230">
                  <c:v>-2.8933181136999768E-2</c:v>
                </c:pt>
                <c:pt idx="231">
                  <c:v>-2.4805542757990531E-2</c:v>
                </c:pt>
                <c:pt idx="232">
                  <c:v>-2.5325447933919151E-2</c:v>
                </c:pt>
                <c:pt idx="233">
                  <c:v>4.4130346659192205E-3</c:v>
                </c:pt>
                <c:pt idx="234">
                  <c:v>2.227930467934916E-2</c:v>
                </c:pt>
                <c:pt idx="235">
                  <c:v>1.2011658996740691E-2</c:v>
                </c:pt>
                <c:pt idx="236">
                  <c:v>-3.9212973775791797E-2</c:v>
                </c:pt>
                <c:pt idx="237">
                  <c:v>1.5600092564810833E-2</c:v>
                </c:pt>
                <c:pt idx="238">
                  <c:v>-1.3901535524171267E-3</c:v>
                </c:pt>
                <c:pt idx="239">
                  <c:v>1.082219376506734E-2</c:v>
                </c:pt>
                <c:pt idx="240">
                  <c:v>1.1577604299483048E-2</c:v>
                </c:pt>
                <c:pt idx="241">
                  <c:v>3.6502751004206212E-2</c:v>
                </c:pt>
                <c:pt idx="242">
                  <c:v>5.4638753113094157E-2</c:v>
                </c:pt>
                <c:pt idx="243">
                  <c:v>4.2276894459807049E-2</c:v>
                </c:pt>
                <c:pt idx="244">
                  <c:v>-2.0095185775807968E-2</c:v>
                </c:pt>
                <c:pt idx="245">
                  <c:v>2.9846687012347314E-2</c:v>
                </c:pt>
                <c:pt idx="246">
                  <c:v>1.7363740740344823E-2</c:v>
                </c:pt>
                <c:pt idx="247">
                  <c:v>-3.237453191685593E-2</c:v>
                </c:pt>
                <c:pt idx="248">
                  <c:v>2.2588041844937692E-2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4-4168-A324-20C3513CD0F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35675567"/>
        <c:axId val="130561471"/>
      </c:scatterChart>
      <c:valAx>
        <c:axId val="335675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561471"/>
        <c:crosses val="autoZero"/>
        <c:crossBetween val="midCat"/>
      </c:valAx>
      <c:valAx>
        <c:axId val="1305614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5675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'30 Year Yield'!$J$3:$J$251</c:f>
              <c:numCache>
                <c:formatCode>General</c:formatCode>
                <c:ptCount val="249"/>
                <c:pt idx="0">
                  <c:v>2.7441559139897098E-2</c:v>
                </c:pt>
                <c:pt idx="1">
                  <c:v>2.238580928047651E-2</c:v>
                </c:pt>
                <c:pt idx="2">
                  <c:v>-1.0861348525044612E-2</c:v>
                </c:pt>
                <c:pt idx="3">
                  <c:v>-4.7529935673240598E-3</c:v>
                </c:pt>
                <c:pt idx="4">
                  <c:v>1.7185890531370429E-3</c:v>
                </c:pt>
                <c:pt idx="5">
                  <c:v>3.2786099079921249E-2</c:v>
                </c:pt>
                <c:pt idx="6">
                  <c:v>2.9674497460543181E-2</c:v>
                </c:pt>
                <c:pt idx="7">
                  <c:v>-3.4924851539008817E-3</c:v>
                </c:pt>
                <c:pt idx="8">
                  <c:v>-1.5177554127929538E-2</c:v>
                </c:pt>
                <c:pt idx="9">
                  <c:v>-1.5725183865884285E-2</c:v>
                </c:pt>
                <c:pt idx="10">
                  <c:v>2.5951758982036832E-2</c:v>
                </c:pt>
                <c:pt idx="11">
                  <c:v>4.7797996427182521E-2</c:v>
                </c:pt>
                <c:pt idx="12">
                  <c:v>1.9157403442014997E-2</c:v>
                </c:pt>
                <c:pt idx="13">
                  <c:v>-3.3054268106074036E-2</c:v>
                </c:pt>
                <c:pt idx="14">
                  <c:v>1.1319850787701813E-2</c:v>
                </c:pt>
                <c:pt idx="15">
                  <c:v>2.879334258326649E-2</c:v>
                </c:pt>
                <c:pt idx="16">
                  <c:v>-4.1912712803209295E-3</c:v>
                </c:pt>
                <c:pt idx="17">
                  <c:v>-3.4556492689947427E-2</c:v>
                </c:pt>
                <c:pt idx="18">
                  <c:v>6.6714742759879098E-3</c:v>
                </c:pt>
                <c:pt idx="19">
                  <c:v>2.0712522492680074E-2</c:v>
                </c:pt>
                <c:pt idx="20">
                  <c:v>-9.1706796202656315E-3</c:v>
                </c:pt>
                <c:pt idx="21">
                  <c:v>-1.2771333389707151E-2</c:v>
                </c:pt>
                <c:pt idx="22">
                  <c:v>-2.1721302375659834E-2</c:v>
                </c:pt>
                <c:pt idx="23">
                  <c:v>-3.4481566883897141E-2</c:v>
                </c:pt>
                <c:pt idx="24">
                  <c:v>-3.0428351593708713E-2</c:v>
                </c:pt>
                <c:pt idx="25">
                  <c:v>1.3262474293178173E-2</c:v>
                </c:pt>
                <c:pt idx="26">
                  <c:v>-9.1083792533094288E-3</c:v>
                </c:pt>
                <c:pt idx="27">
                  <c:v>-2.2066405082708185E-2</c:v>
                </c:pt>
                <c:pt idx="28">
                  <c:v>-3.4621854206830838E-2</c:v>
                </c:pt>
                <c:pt idx="29">
                  <c:v>-1.9627121544013693E-2</c:v>
                </c:pt>
                <c:pt idx="30">
                  <c:v>3.0043097602073354E-2</c:v>
                </c:pt>
                <c:pt idx="31">
                  <c:v>-1.5537676786705368E-2</c:v>
                </c:pt>
                <c:pt idx="32">
                  <c:v>1.6628409916451203E-2</c:v>
                </c:pt>
                <c:pt idx="33">
                  <c:v>2.6290555379513081E-2</c:v>
                </c:pt>
                <c:pt idx="34">
                  <c:v>-5.8863994318274493E-3</c:v>
                </c:pt>
                <c:pt idx="35">
                  <c:v>5.0750212757737057E-2</c:v>
                </c:pt>
                <c:pt idx="36">
                  <c:v>1.060831292783726E-2</c:v>
                </c:pt>
                <c:pt idx="37">
                  <c:v>-2.2336812594648814E-2</c:v>
                </c:pt>
                <c:pt idx="38">
                  <c:v>3.3610642880838704E-2</c:v>
                </c:pt>
                <c:pt idx="39">
                  <c:v>3.1684503937392194E-2</c:v>
                </c:pt>
                <c:pt idx="40">
                  <c:v>-9.4297568207042382E-3</c:v>
                </c:pt>
                <c:pt idx="41">
                  <c:v>-8.6548063960013577E-3</c:v>
                </c:pt>
                <c:pt idx="42">
                  <c:v>1.3228154304984696E-2</c:v>
                </c:pt>
                <c:pt idx="43">
                  <c:v>-1.4978833620882592E-2</c:v>
                </c:pt>
                <c:pt idx="44">
                  <c:v>-5.7452781149505139E-3</c:v>
                </c:pt>
                <c:pt idx="45">
                  <c:v>2.3080534385904183E-3</c:v>
                </c:pt>
                <c:pt idx="46">
                  <c:v>1.7711715133941763E-2</c:v>
                </c:pt>
                <c:pt idx="47">
                  <c:v>-1.8172991946630024E-4</c:v>
                </c:pt>
                <c:pt idx="48">
                  <c:v>9.6277913513367341E-3</c:v>
                </c:pt>
                <c:pt idx="49">
                  <c:v>1.1166398724977711E-3</c:v>
                </c:pt>
                <c:pt idx="50">
                  <c:v>-2.0400606058914361E-2</c:v>
                </c:pt>
                <c:pt idx="51">
                  <c:v>1.4369226868108376E-2</c:v>
                </c:pt>
                <c:pt idx="52">
                  <c:v>4.1591370783503057E-2</c:v>
                </c:pt>
                <c:pt idx="53">
                  <c:v>1.2443993398443043E-2</c:v>
                </c:pt>
                <c:pt idx="54">
                  <c:v>-3.0889120020807903E-2</c:v>
                </c:pt>
                <c:pt idx="55">
                  <c:v>-1.8268380753860169E-2</c:v>
                </c:pt>
                <c:pt idx="56">
                  <c:v>3.8856017415966893E-3</c:v>
                </c:pt>
                <c:pt idx="57">
                  <c:v>-1.2430219307968393E-2</c:v>
                </c:pt>
                <c:pt idx="58">
                  <c:v>-1.7994249571156806E-2</c:v>
                </c:pt>
                <c:pt idx="59">
                  <c:v>-1.9973532072484756E-2</c:v>
                </c:pt>
                <c:pt idx="60">
                  <c:v>2.0855436227662949E-2</c:v>
                </c:pt>
                <c:pt idx="61">
                  <c:v>-3.1819858424906311E-3</c:v>
                </c:pt>
                <c:pt idx="62">
                  <c:v>-1.0903888430151776E-2</c:v>
                </c:pt>
                <c:pt idx="63">
                  <c:v>-2.6762231068487186E-2</c:v>
                </c:pt>
                <c:pt idx="64">
                  <c:v>1.3309119158803062E-3</c:v>
                </c:pt>
                <c:pt idx="65">
                  <c:v>-4.2932181189206053E-2</c:v>
                </c:pt>
                <c:pt idx="66">
                  <c:v>1.0747298449571452E-2</c:v>
                </c:pt>
                <c:pt idx="67">
                  <c:v>1.8313131308492214E-2</c:v>
                </c:pt>
                <c:pt idx="68">
                  <c:v>-2.6271359168622777E-2</c:v>
                </c:pt>
                <c:pt idx="69">
                  <c:v>8.1517370590742377E-3</c:v>
                </c:pt>
                <c:pt idx="70">
                  <c:v>-6.3539991477421509E-3</c:v>
                </c:pt>
                <c:pt idx="71">
                  <c:v>-1.0321802590216755E-2</c:v>
                </c:pt>
                <c:pt idx="72">
                  <c:v>-9.6199829879615173E-3</c:v>
                </c:pt>
                <c:pt idx="73">
                  <c:v>4.9472832588034699E-2</c:v>
                </c:pt>
                <c:pt idx="74">
                  <c:v>-6.001803700711239E-3</c:v>
                </c:pt>
                <c:pt idx="75">
                  <c:v>-8.9380071863621735E-3</c:v>
                </c:pt>
                <c:pt idx="76">
                  <c:v>3.9868374634717263E-3</c:v>
                </c:pt>
                <c:pt idx="77">
                  <c:v>-1.6654318445137428E-2</c:v>
                </c:pt>
                <c:pt idx="78">
                  <c:v>2.9696488183831304E-2</c:v>
                </c:pt>
                <c:pt idx="79">
                  <c:v>7.6794483829409899E-3</c:v>
                </c:pt>
                <c:pt idx="80">
                  <c:v>-9.4371545854028405E-3</c:v>
                </c:pt>
                <c:pt idx="81">
                  <c:v>1.2694761960142076E-2</c:v>
                </c:pt>
                <c:pt idx="82">
                  <c:v>1.0238953965617359E-2</c:v>
                </c:pt>
                <c:pt idx="83">
                  <c:v>2.021374891335459E-2</c:v>
                </c:pt>
                <c:pt idx="84">
                  <c:v>-9.1472334024731428E-3</c:v>
                </c:pt>
                <c:pt idx="85">
                  <c:v>-7.2198384362918144E-3</c:v>
                </c:pt>
                <c:pt idx="86">
                  <c:v>-6.0270089098414248E-3</c:v>
                </c:pt>
                <c:pt idx="87">
                  <c:v>7.3111917722803454E-3</c:v>
                </c:pt>
                <c:pt idx="88">
                  <c:v>1.596028026612395E-2</c:v>
                </c:pt>
                <c:pt idx="89">
                  <c:v>-3.0186205919462639E-2</c:v>
                </c:pt>
                <c:pt idx="90">
                  <c:v>-7.6908623287060829E-3</c:v>
                </c:pt>
                <c:pt idx="91">
                  <c:v>1.5558961466213495E-2</c:v>
                </c:pt>
                <c:pt idx="92">
                  <c:v>1.4185354617416768E-2</c:v>
                </c:pt>
                <c:pt idx="93">
                  <c:v>2.9652778217754694E-2</c:v>
                </c:pt>
                <c:pt idx="94">
                  <c:v>1.5897345581386779E-2</c:v>
                </c:pt>
                <c:pt idx="95">
                  <c:v>7.9241332545239018E-3</c:v>
                </c:pt>
                <c:pt idx="96">
                  <c:v>7.5243762934809055E-3</c:v>
                </c:pt>
                <c:pt idx="97">
                  <c:v>8.6381514898523637E-3</c:v>
                </c:pt>
                <c:pt idx="98">
                  <c:v>-2.3297444245404808E-2</c:v>
                </c:pt>
                <c:pt idx="99">
                  <c:v>1.3375584611552416E-3</c:v>
                </c:pt>
                <c:pt idx="100">
                  <c:v>-1.297222412172272E-2</c:v>
                </c:pt>
                <c:pt idx="101">
                  <c:v>3.9552068385610983E-3</c:v>
                </c:pt>
                <c:pt idx="102">
                  <c:v>-1.6172962006350322E-2</c:v>
                </c:pt>
                <c:pt idx="103">
                  <c:v>-1.4345546012059618E-2</c:v>
                </c:pt>
                <c:pt idx="104">
                  <c:v>5.585767295738453E-3</c:v>
                </c:pt>
                <c:pt idx="105">
                  <c:v>-6.1236102045558738E-4</c:v>
                </c:pt>
                <c:pt idx="106">
                  <c:v>3.5486347662938567E-3</c:v>
                </c:pt>
                <c:pt idx="107">
                  <c:v>-5.7581439717317995E-3</c:v>
                </c:pt>
                <c:pt idx="108">
                  <c:v>1.4086090061753431E-2</c:v>
                </c:pt>
                <c:pt idx="109">
                  <c:v>4.8436851742562625E-3</c:v>
                </c:pt>
                <c:pt idx="110">
                  <c:v>-1.4249320837634416E-2</c:v>
                </c:pt>
                <c:pt idx="111">
                  <c:v>1.4040196395415094E-3</c:v>
                </c:pt>
                <c:pt idx="112">
                  <c:v>2.9020004449287207E-2</c:v>
                </c:pt>
                <c:pt idx="113">
                  <c:v>-3.845030458599108E-2</c:v>
                </c:pt>
                <c:pt idx="114">
                  <c:v>1.0676711013214102E-2</c:v>
                </c:pt>
                <c:pt idx="115">
                  <c:v>-2.1764271385004141E-3</c:v>
                </c:pt>
                <c:pt idx="116">
                  <c:v>-9.3721572049472179E-3</c:v>
                </c:pt>
                <c:pt idx="117">
                  <c:v>7.9993209964999146E-3</c:v>
                </c:pt>
                <c:pt idx="118">
                  <c:v>-1.8952471703724161E-2</c:v>
                </c:pt>
                <c:pt idx="119">
                  <c:v>-7.9692047170523139E-3</c:v>
                </c:pt>
                <c:pt idx="120">
                  <c:v>1.7217800755200297E-2</c:v>
                </c:pt>
                <c:pt idx="121">
                  <c:v>1.1727966088322161E-2</c:v>
                </c:pt>
                <c:pt idx="122">
                  <c:v>-9.3207574013182137E-3</c:v>
                </c:pt>
                <c:pt idx="123">
                  <c:v>-1.4251189936206554E-2</c:v>
                </c:pt>
                <c:pt idx="124">
                  <c:v>-1.3925863377669212E-2</c:v>
                </c:pt>
                <c:pt idx="125">
                  <c:v>1.0082481998765713E-2</c:v>
                </c:pt>
                <c:pt idx="126">
                  <c:v>3.5142081417105508E-3</c:v>
                </c:pt>
                <c:pt idx="127">
                  <c:v>-1.349410218140612E-2</c:v>
                </c:pt>
                <c:pt idx="128">
                  <c:v>-5.4173837509656764E-3</c:v>
                </c:pt>
                <c:pt idx="129">
                  <c:v>-6.4361788120572694E-3</c:v>
                </c:pt>
                <c:pt idx="130">
                  <c:v>-1.0862044896493228E-2</c:v>
                </c:pt>
                <c:pt idx="131">
                  <c:v>-8.2616783972055963E-4</c:v>
                </c:pt>
                <c:pt idx="132">
                  <c:v>2.1542617077969339E-2</c:v>
                </c:pt>
                <c:pt idx="133">
                  <c:v>1.6645518839440765E-2</c:v>
                </c:pt>
                <c:pt idx="134">
                  <c:v>5.9333807889893064E-3</c:v>
                </c:pt>
                <c:pt idx="135">
                  <c:v>1.5819198055891825E-2</c:v>
                </c:pt>
                <c:pt idx="136">
                  <c:v>1.7506813140124589E-3</c:v>
                </c:pt>
                <c:pt idx="137">
                  <c:v>-4.0643568528044849E-3</c:v>
                </c:pt>
                <c:pt idx="138">
                  <c:v>6.4669931592538088E-3</c:v>
                </c:pt>
                <c:pt idx="139">
                  <c:v>-2.1364908431433238E-2</c:v>
                </c:pt>
                <c:pt idx="140">
                  <c:v>2.140930618100112E-2</c:v>
                </c:pt>
                <c:pt idx="141">
                  <c:v>-1.3986351482087045E-4</c:v>
                </c:pt>
                <c:pt idx="142">
                  <c:v>4.1757195041762785E-3</c:v>
                </c:pt>
                <c:pt idx="143">
                  <c:v>-1.7697443911217636E-3</c:v>
                </c:pt>
                <c:pt idx="144">
                  <c:v>1.6043969894182775E-2</c:v>
                </c:pt>
                <c:pt idx="145">
                  <c:v>2.0681100138999708E-2</c:v>
                </c:pt>
                <c:pt idx="146">
                  <c:v>-5.4907462179301092E-3</c:v>
                </c:pt>
                <c:pt idx="147">
                  <c:v>4.8627906675836607E-3</c:v>
                </c:pt>
                <c:pt idx="148">
                  <c:v>-2.6261047444373631E-3</c:v>
                </c:pt>
                <c:pt idx="149">
                  <c:v>-1.3095969062500989E-2</c:v>
                </c:pt>
                <c:pt idx="150">
                  <c:v>5.5126919694580279E-3</c:v>
                </c:pt>
                <c:pt idx="151">
                  <c:v>-3.9633567945528414E-3</c:v>
                </c:pt>
                <c:pt idx="152">
                  <c:v>5.9569561059498177E-3</c:v>
                </c:pt>
                <c:pt idx="153">
                  <c:v>9.2814068777249403E-3</c:v>
                </c:pt>
                <c:pt idx="154">
                  <c:v>-2.4451006579700563E-2</c:v>
                </c:pt>
                <c:pt idx="155">
                  <c:v>2.7091404575153244E-2</c:v>
                </c:pt>
                <c:pt idx="156">
                  <c:v>-2.720364035542655E-3</c:v>
                </c:pt>
                <c:pt idx="157">
                  <c:v>-2.108976098908899E-2</c:v>
                </c:pt>
                <c:pt idx="158">
                  <c:v>-2.2881947464192032E-2</c:v>
                </c:pt>
                <c:pt idx="159">
                  <c:v>-1.0609371983907656E-2</c:v>
                </c:pt>
                <c:pt idx="160">
                  <c:v>1.0056875597425963E-2</c:v>
                </c:pt>
                <c:pt idx="161">
                  <c:v>1.2678401157212305E-2</c:v>
                </c:pt>
                <c:pt idx="162">
                  <c:v>2.4330776849951219E-2</c:v>
                </c:pt>
                <c:pt idx="163">
                  <c:v>2.2643806887674534E-2</c:v>
                </c:pt>
                <c:pt idx="164">
                  <c:v>-8.2130846244640177E-3</c:v>
                </c:pt>
                <c:pt idx="165">
                  <c:v>3.8553564373575711E-3</c:v>
                </c:pt>
                <c:pt idx="166">
                  <c:v>1.2725241319654801E-2</c:v>
                </c:pt>
                <c:pt idx="167">
                  <c:v>1.8251219547699593E-2</c:v>
                </c:pt>
                <c:pt idx="168">
                  <c:v>-2.5251274731065698E-2</c:v>
                </c:pt>
                <c:pt idx="169">
                  <c:v>1.0914182540399109E-3</c:v>
                </c:pt>
                <c:pt idx="170">
                  <c:v>7.0672800891502519E-4</c:v>
                </c:pt>
                <c:pt idx="171">
                  <c:v>-6.113859398641619E-3</c:v>
                </c:pt>
                <c:pt idx="172">
                  <c:v>6.6713540692514561E-3</c:v>
                </c:pt>
                <c:pt idx="173">
                  <c:v>-3.9520423293448625E-2</c:v>
                </c:pt>
                <c:pt idx="174">
                  <c:v>1.6777832589980557E-2</c:v>
                </c:pt>
                <c:pt idx="175">
                  <c:v>4.1982457326291689E-3</c:v>
                </c:pt>
                <c:pt idx="176">
                  <c:v>-2.4063449673116355E-2</c:v>
                </c:pt>
                <c:pt idx="177">
                  <c:v>-2.8455896976457229E-2</c:v>
                </c:pt>
                <c:pt idx="178">
                  <c:v>-3.5921323257345539E-2</c:v>
                </c:pt>
                <c:pt idx="179">
                  <c:v>1.561078444533659E-2</c:v>
                </c:pt>
                <c:pt idx="180">
                  <c:v>-1.4173284028324851E-3</c:v>
                </c:pt>
                <c:pt idx="181">
                  <c:v>8.4637403110928711E-3</c:v>
                </c:pt>
                <c:pt idx="182">
                  <c:v>-1.0920301487865602E-3</c:v>
                </c:pt>
                <c:pt idx="183">
                  <c:v>-1.4585397475346706E-2</c:v>
                </c:pt>
                <c:pt idx="184">
                  <c:v>-8.3792279942170866E-3</c:v>
                </c:pt>
                <c:pt idx="185">
                  <c:v>3.6436420472216735E-3</c:v>
                </c:pt>
                <c:pt idx="186">
                  <c:v>-2.0427262418180603E-2</c:v>
                </c:pt>
                <c:pt idx="187">
                  <c:v>-1.7279916647079729E-2</c:v>
                </c:pt>
                <c:pt idx="188">
                  <c:v>-1.9407429852365654E-2</c:v>
                </c:pt>
                <c:pt idx="189">
                  <c:v>7.3308719214661977E-3</c:v>
                </c:pt>
                <c:pt idx="190">
                  <c:v>-1.0704748221923355E-2</c:v>
                </c:pt>
                <c:pt idx="191">
                  <c:v>7.5457418740785265E-3</c:v>
                </c:pt>
                <c:pt idx="192">
                  <c:v>3.9616316948769104E-2</c:v>
                </c:pt>
                <c:pt idx="193">
                  <c:v>-1.7426293963655137E-2</c:v>
                </c:pt>
                <c:pt idx="194">
                  <c:v>8.3455169240663762E-3</c:v>
                </c:pt>
                <c:pt idx="195">
                  <c:v>6.9632468117174495E-3</c:v>
                </c:pt>
                <c:pt idx="196">
                  <c:v>2.7092826178804041E-2</c:v>
                </c:pt>
                <c:pt idx="197">
                  <c:v>5.9572743346767432E-3</c:v>
                </c:pt>
                <c:pt idx="198">
                  <c:v>4.0794975570257463E-3</c:v>
                </c:pt>
                <c:pt idx="199">
                  <c:v>-1.746820476216282E-2</c:v>
                </c:pt>
                <c:pt idx="200">
                  <c:v>-2.5431063393143938E-2</c:v>
                </c:pt>
                <c:pt idx="201">
                  <c:v>-3.0867514304744326E-3</c:v>
                </c:pt>
                <c:pt idx="202">
                  <c:v>-1.6054280061498227E-3</c:v>
                </c:pt>
                <c:pt idx="203">
                  <c:v>6.0221890611499296E-3</c:v>
                </c:pt>
                <c:pt idx="204">
                  <c:v>-3.6642968311748625E-3</c:v>
                </c:pt>
                <c:pt idx="205">
                  <c:v>1.3866040841058469E-3</c:v>
                </c:pt>
                <c:pt idx="206">
                  <c:v>3.312493288912477E-3</c:v>
                </c:pt>
                <c:pt idx="207">
                  <c:v>-2.6376744386520379E-3</c:v>
                </c:pt>
                <c:pt idx="208">
                  <c:v>-1.8088856954137089E-2</c:v>
                </c:pt>
                <c:pt idx="209">
                  <c:v>4.1218858816003401E-3</c:v>
                </c:pt>
                <c:pt idx="210">
                  <c:v>-9.4304474674553607E-3</c:v>
                </c:pt>
                <c:pt idx="211">
                  <c:v>-3.2972341953529938E-3</c:v>
                </c:pt>
                <c:pt idx="212">
                  <c:v>-5.0711274467494349E-2</c:v>
                </c:pt>
                <c:pt idx="213">
                  <c:v>4.514581312379029E-3</c:v>
                </c:pt>
                <c:pt idx="214">
                  <c:v>-2.6279938031164018E-2</c:v>
                </c:pt>
                <c:pt idx="215">
                  <c:v>-2.2892505496907578E-2</c:v>
                </c:pt>
                <c:pt idx="216">
                  <c:v>-7.4367801879939854E-3</c:v>
                </c:pt>
                <c:pt idx="217">
                  <c:v>6.5270545273831138E-3</c:v>
                </c:pt>
                <c:pt idx="218">
                  <c:v>1.0968101838044753E-3</c:v>
                </c:pt>
                <c:pt idx="219">
                  <c:v>-1.7751319092263573E-2</c:v>
                </c:pt>
                <c:pt idx="220">
                  <c:v>-4.3358267214779755E-2</c:v>
                </c:pt>
                <c:pt idx="221">
                  <c:v>2.0262930941663315E-2</c:v>
                </c:pt>
                <c:pt idx="222">
                  <c:v>-3.1494131777766166E-3</c:v>
                </c:pt>
                <c:pt idx="223">
                  <c:v>5.582274340232285E-4</c:v>
                </c:pt>
                <c:pt idx="224">
                  <c:v>1.4465017013924886E-3</c:v>
                </c:pt>
                <c:pt idx="225">
                  <c:v>3.2196895407108683E-2</c:v>
                </c:pt>
                <c:pt idx="226">
                  <c:v>2.3543690103371318E-2</c:v>
                </c:pt>
                <c:pt idx="227">
                  <c:v>-3.4317274764118721E-2</c:v>
                </c:pt>
                <c:pt idx="228">
                  <c:v>1.3663154713841497E-2</c:v>
                </c:pt>
                <c:pt idx="229">
                  <c:v>-7.3972855061443799E-3</c:v>
                </c:pt>
                <c:pt idx="230">
                  <c:v>-1.7360955219028584E-2</c:v>
                </c:pt>
                <c:pt idx="231">
                  <c:v>-2.249070786526175E-2</c:v>
                </c:pt>
                <c:pt idx="232">
                  <c:v>-3.0104447376036902E-2</c:v>
                </c:pt>
                <c:pt idx="233">
                  <c:v>-9.8418360181387055E-3</c:v>
                </c:pt>
                <c:pt idx="234">
                  <c:v>1.7964683763288747E-2</c:v>
                </c:pt>
                <c:pt idx="235">
                  <c:v>1.2477225092973776E-2</c:v>
                </c:pt>
                <c:pt idx="236">
                  <c:v>-4.0331935777062844E-2</c:v>
                </c:pt>
                <c:pt idx="237">
                  <c:v>8.5916843120728004E-3</c:v>
                </c:pt>
                <c:pt idx="238">
                  <c:v>-1.1817153670070746E-2</c:v>
                </c:pt>
                <c:pt idx="239">
                  <c:v>9.6210832705636573E-3</c:v>
                </c:pt>
                <c:pt idx="240">
                  <c:v>9.0568882358079694E-3</c:v>
                </c:pt>
                <c:pt idx="241">
                  <c:v>1.9864806212292141E-2</c:v>
                </c:pt>
                <c:pt idx="242">
                  <c:v>4.9813348716085448E-2</c:v>
                </c:pt>
                <c:pt idx="243">
                  <c:v>2.3706099538239322E-2</c:v>
                </c:pt>
                <c:pt idx="244">
                  <c:v>-1.5082055845282438E-2</c:v>
                </c:pt>
                <c:pt idx="245">
                  <c:v>2.2914644585382282E-2</c:v>
                </c:pt>
                <c:pt idx="246">
                  <c:v>1.7689204002890535E-2</c:v>
                </c:pt>
                <c:pt idx="247">
                  <c:v>-3.4071882720830726E-2</c:v>
                </c:pt>
                <c:pt idx="248">
                  <c:v>2.4827211755320433E-2</c:v>
                </c:pt>
              </c:numCache>
            </c:numRef>
          </c:xVal>
          <c:yVal>
            <c:numRef>
              <c:f>'30 Year Yield'!$I$3:$I$251</c:f>
              <c:numCache>
                <c:formatCode>General</c:formatCode>
                <c:ptCount val="249"/>
                <c:pt idx="0">
                  <c:v>4.3767843843480758E-2</c:v>
                </c:pt>
                <c:pt idx="1">
                  <c:v>-2.2456189428183837E-3</c:v>
                </c:pt>
                <c:pt idx="2">
                  <c:v>-2.3492288788968918E-2</c:v>
                </c:pt>
                <c:pt idx="3">
                  <c:v>-4.1279340619224669E-3</c:v>
                </c:pt>
                <c:pt idx="4">
                  <c:v>-1.3942622480396571E-2</c:v>
                </c:pt>
                <c:pt idx="5">
                  <c:v>3.3588095590030398E-2</c:v>
                </c:pt>
                <c:pt idx="6">
                  <c:v>3.0938505997469168E-2</c:v>
                </c:pt>
                <c:pt idx="7">
                  <c:v>-1.0604229096483841E-2</c:v>
                </c:pt>
                <c:pt idx="8">
                  <c:v>-2.3339946976189574E-2</c:v>
                </c:pt>
                <c:pt idx="9">
                  <c:v>-7.8821841675753568E-3</c:v>
                </c:pt>
                <c:pt idx="10">
                  <c:v>7.3936879380910092E-2</c:v>
                </c:pt>
                <c:pt idx="11">
                  <c:v>6.8479371488158636E-2</c:v>
                </c:pt>
                <c:pt idx="12">
                  <c:v>4.5675814258256731E-2</c:v>
                </c:pt>
                <c:pt idx="13">
                  <c:v>-2.3743697389791873E-2</c:v>
                </c:pt>
                <c:pt idx="14">
                  <c:v>-4.2156469653238826E-2</c:v>
                </c:pt>
                <c:pt idx="15">
                  <c:v>2.8990750802464937E-2</c:v>
                </c:pt>
                <c:pt idx="16">
                  <c:v>5.7523397724756897E-4</c:v>
                </c:pt>
                <c:pt idx="17">
                  <c:v>-2.2264607166151196E-2</c:v>
                </c:pt>
                <c:pt idx="18">
                  <c:v>-1.7875274504335681E-2</c:v>
                </c:pt>
                <c:pt idx="19">
                  <c:v>6.0846783986122643E-2</c:v>
                </c:pt>
                <c:pt idx="20">
                  <c:v>8.8670547573141967E-3</c:v>
                </c:pt>
                <c:pt idx="21">
                  <c:v>-3.2590148599592084E-2</c:v>
                </c:pt>
                <c:pt idx="22">
                  <c:v>1.765580394086852E-2</c:v>
                </c:pt>
                <c:pt idx="23">
                  <c:v>-6.6920948856061702E-2</c:v>
                </c:pt>
                <c:pt idx="24">
                  <c:v>-8.6669558182195239E-3</c:v>
                </c:pt>
                <c:pt idx="25">
                  <c:v>2.1197458132388158E-2</c:v>
                </c:pt>
                <c:pt idx="26">
                  <c:v>-1.6700771950834747E-2</c:v>
                </c:pt>
                <c:pt idx="27">
                  <c:v>-2.007928747669574E-2</c:v>
                </c:pt>
                <c:pt idx="28">
                  <c:v>-4.039946083564705E-2</c:v>
                </c:pt>
                <c:pt idx="29">
                  <c:v>-1.8386727288541627E-2</c:v>
                </c:pt>
                <c:pt idx="30">
                  <c:v>5.2713237034394123E-2</c:v>
                </c:pt>
                <c:pt idx="31">
                  <c:v>-1.2331766453901993E-2</c:v>
                </c:pt>
                <c:pt idx="32">
                  <c:v>5.7192019950503381E-2</c:v>
                </c:pt>
                <c:pt idx="33">
                  <c:v>3.983550028427818E-2</c:v>
                </c:pt>
                <c:pt idx="34">
                  <c:v>2.3831633253184048E-3</c:v>
                </c:pt>
                <c:pt idx="35">
                  <c:v>5.2172872929345138E-2</c:v>
                </c:pt>
                <c:pt idx="36">
                  <c:v>7.1458066091146799E-3</c:v>
                </c:pt>
                <c:pt idx="37">
                  <c:v>-2.1272723024330364E-3</c:v>
                </c:pt>
                <c:pt idx="38">
                  <c:v>2.0009264351031231E-2</c:v>
                </c:pt>
                <c:pt idx="39">
                  <c:v>5.7014190703568501E-2</c:v>
                </c:pt>
                <c:pt idx="40">
                  <c:v>-1.1451670448183515E-2</c:v>
                </c:pt>
                <c:pt idx="41">
                  <c:v>-1.8450852330607947E-2</c:v>
                </c:pt>
                <c:pt idx="42">
                  <c:v>1.1503575196456728E-2</c:v>
                </c:pt>
                <c:pt idx="43">
                  <c:v>1.6189734710470916E-2</c:v>
                </c:pt>
                <c:pt idx="44">
                  <c:v>-1.0132831388411923E-3</c:v>
                </c:pt>
                <c:pt idx="45">
                  <c:v>1.8409828079773538E-2</c:v>
                </c:pt>
                <c:pt idx="46">
                  <c:v>1.7515778994689812E-2</c:v>
                </c:pt>
                <c:pt idx="47">
                  <c:v>-1.1457307611131062E-2</c:v>
                </c:pt>
                <c:pt idx="48">
                  <c:v>3.9609348730967886E-2</c:v>
                </c:pt>
                <c:pt idx="49">
                  <c:v>2.8764409364758547E-2</c:v>
                </c:pt>
                <c:pt idx="50">
                  <c:v>-3.827414972963783E-2</c:v>
                </c:pt>
                <c:pt idx="51">
                  <c:v>1.2714692629586466E-2</c:v>
                </c:pt>
                <c:pt idx="52">
                  <c:v>5.8996950565625927E-2</c:v>
                </c:pt>
                <c:pt idx="53">
                  <c:v>0.23056856820320148</c:v>
                </c:pt>
                <c:pt idx="54">
                  <c:v>-3.2400777058353869E-2</c:v>
                </c:pt>
                <c:pt idx="55">
                  <c:v>-1.4647601455759718E-2</c:v>
                </c:pt>
                <c:pt idx="56">
                  <c:v>2.089588958738231E-2</c:v>
                </c:pt>
                <c:pt idx="57">
                  <c:v>-4.4090380466195067E-2</c:v>
                </c:pt>
                <c:pt idx="58">
                  <c:v>-3.9203101236801374E-2</c:v>
                </c:pt>
                <c:pt idx="59">
                  <c:v>-4.3358124700158207E-2</c:v>
                </c:pt>
                <c:pt idx="60">
                  <c:v>3.9725532179748058E-2</c:v>
                </c:pt>
                <c:pt idx="61">
                  <c:v>-2.6229321418889118E-3</c:v>
                </c:pt>
                <c:pt idx="62">
                  <c:v>-2.6603199148732437E-2</c:v>
                </c:pt>
                <c:pt idx="63">
                  <c:v>-3.9616127654181321E-2</c:v>
                </c:pt>
                <c:pt idx="64">
                  <c:v>6.6499901784513593E-3</c:v>
                </c:pt>
                <c:pt idx="65">
                  <c:v>-2.7518450995709265E-2</c:v>
                </c:pt>
                <c:pt idx="66">
                  <c:v>6.7420036861388644E-3</c:v>
                </c:pt>
                <c:pt idx="67">
                  <c:v>1.8360039276387075E-2</c:v>
                </c:pt>
                <c:pt idx="68">
                  <c:v>-2.5324573158757246E-2</c:v>
                </c:pt>
                <c:pt idx="69">
                  <c:v>9.0129253495274675E-5</c:v>
                </c:pt>
                <c:pt idx="70">
                  <c:v>2.8532925647509089E-2</c:v>
                </c:pt>
                <c:pt idx="71">
                  <c:v>-1.428525635244049E-2</c:v>
                </c:pt>
                <c:pt idx="72">
                  <c:v>-1.0801473297283426E-2</c:v>
                </c:pt>
                <c:pt idx="73">
                  <c:v>9.4747154685335344E-2</c:v>
                </c:pt>
                <c:pt idx="74">
                  <c:v>-8.5783343308103444E-3</c:v>
                </c:pt>
                <c:pt idx="75">
                  <c:v>4.2797169749227981E-3</c:v>
                </c:pt>
                <c:pt idx="76">
                  <c:v>5.0651388524591834E-3</c:v>
                </c:pt>
                <c:pt idx="77">
                  <c:v>-1.5927545633569795E-2</c:v>
                </c:pt>
                <c:pt idx="78">
                  <c:v>3.2176134569448567E-2</c:v>
                </c:pt>
                <c:pt idx="79">
                  <c:v>1.6932485042993828E-2</c:v>
                </c:pt>
                <c:pt idx="80">
                  <c:v>4.6612512776013304E-2</c:v>
                </c:pt>
                <c:pt idx="81">
                  <c:v>3.8900419357154603E-2</c:v>
                </c:pt>
                <c:pt idx="82">
                  <c:v>2.8985408041442673E-2</c:v>
                </c:pt>
                <c:pt idx="83">
                  <c:v>-1.4245734762972306E-2</c:v>
                </c:pt>
                <c:pt idx="84">
                  <c:v>-6.818738620198328E-3</c:v>
                </c:pt>
                <c:pt idx="85">
                  <c:v>1.788809604266639E-3</c:v>
                </c:pt>
                <c:pt idx="86">
                  <c:v>-1.1883065729789699E-3</c:v>
                </c:pt>
                <c:pt idx="87">
                  <c:v>2.6697920979849465E-2</c:v>
                </c:pt>
                <c:pt idx="88">
                  <c:v>1.8789226818732296E-2</c:v>
                </c:pt>
                <c:pt idx="89">
                  <c:v>-4.7220748447092897E-2</c:v>
                </c:pt>
                <c:pt idx="90">
                  <c:v>-1.6765823498027577E-2</c:v>
                </c:pt>
                <c:pt idx="91">
                  <c:v>2.4592646955463593E-2</c:v>
                </c:pt>
                <c:pt idx="92">
                  <c:v>2.059568009573598E-2</c:v>
                </c:pt>
                <c:pt idx="93">
                  <c:v>3.4942972750078072E-2</c:v>
                </c:pt>
                <c:pt idx="94">
                  <c:v>1.7530148949747582E-2</c:v>
                </c:pt>
                <c:pt idx="95">
                  <c:v>2.1465091014688076E-2</c:v>
                </c:pt>
                <c:pt idx="96">
                  <c:v>-5.0727475029904712E-3</c:v>
                </c:pt>
                <c:pt idx="97">
                  <c:v>2.6905107071777401E-2</c:v>
                </c:pt>
                <c:pt idx="98">
                  <c:v>-3.0540920722660236E-2</c:v>
                </c:pt>
                <c:pt idx="99">
                  <c:v>-2.81196178421661E-3</c:v>
                </c:pt>
                <c:pt idx="100">
                  <c:v>-8.1359395953894964E-3</c:v>
                </c:pt>
                <c:pt idx="101">
                  <c:v>2.0365506673557299E-2</c:v>
                </c:pt>
                <c:pt idx="102">
                  <c:v>-8.9300244734180634E-3</c:v>
                </c:pt>
                <c:pt idx="103">
                  <c:v>-2.9525921584543813E-2</c:v>
                </c:pt>
                <c:pt idx="104">
                  <c:v>2.9855146764445895E-4</c:v>
                </c:pt>
                <c:pt idx="105">
                  <c:v>-1.0579074885942785E-2</c:v>
                </c:pt>
                <c:pt idx="106">
                  <c:v>-2.6916266147726242E-3</c:v>
                </c:pt>
                <c:pt idx="107">
                  <c:v>-7.5061679062820019E-3</c:v>
                </c:pt>
                <c:pt idx="108">
                  <c:v>1.276476128129822E-2</c:v>
                </c:pt>
                <c:pt idx="109">
                  <c:v>-3.9706647280580709E-3</c:v>
                </c:pt>
                <c:pt idx="110">
                  <c:v>-1.4946360440211137E-3</c:v>
                </c:pt>
                <c:pt idx="111">
                  <c:v>0.12109293386786235</c:v>
                </c:pt>
                <c:pt idx="112">
                  <c:v>2.8144409878043453E-2</c:v>
                </c:pt>
                <c:pt idx="113">
                  <c:v>-2.6163424974780414E-2</c:v>
                </c:pt>
                <c:pt idx="114">
                  <c:v>6.0610234876222746E-3</c:v>
                </c:pt>
                <c:pt idx="115">
                  <c:v>-4.4157514798064401E-3</c:v>
                </c:pt>
                <c:pt idx="116">
                  <c:v>-1.6961663120384274E-2</c:v>
                </c:pt>
                <c:pt idx="117">
                  <c:v>-1.3644337859755384E-2</c:v>
                </c:pt>
                <c:pt idx="118">
                  <c:v>-1.729955870981259E-2</c:v>
                </c:pt>
                <c:pt idx="119">
                  <c:v>-2.9611813110406171E-3</c:v>
                </c:pt>
                <c:pt idx="120">
                  <c:v>1.1491255835129777E-2</c:v>
                </c:pt>
                <c:pt idx="121">
                  <c:v>2.5051455919816057E-2</c:v>
                </c:pt>
                <c:pt idx="122">
                  <c:v>-1.6134741707231393E-2</c:v>
                </c:pt>
                <c:pt idx="123">
                  <c:v>4.3893215605343983E-3</c:v>
                </c:pt>
                <c:pt idx="124">
                  <c:v>-7.7155889958440138E-3</c:v>
                </c:pt>
                <c:pt idx="125">
                  <c:v>1.3558895086749567E-2</c:v>
                </c:pt>
                <c:pt idx="126">
                  <c:v>1.2049234432327083E-2</c:v>
                </c:pt>
                <c:pt idx="127">
                  <c:v>-1.6949983213009889E-2</c:v>
                </c:pt>
                <c:pt idx="128">
                  <c:v>5.3378660692258162E-3</c:v>
                </c:pt>
                <c:pt idx="129">
                  <c:v>-1.5768714001705986E-3</c:v>
                </c:pt>
                <c:pt idx="130">
                  <c:v>6.4671385781671642E-3</c:v>
                </c:pt>
                <c:pt idx="131">
                  <c:v>4.3802474203613606E-3</c:v>
                </c:pt>
                <c:pt idx="132">
                  <c:v>4.5495517173274935E-2</c:v>
                </c:pt>
                <c:pt idx="133">
                  <c:v>1.8460578792012683E-2</c:v>
                </c:pt>
                <c:pt idx="134">
                  <c:v>2.0422378902575034E-2</c:v>
                </c:pt>
                <c:pt idx="135">
                  <c:v>3.5769746799201196E-2</c:v>
                </c:pt>
                <c:pt idx="136">
                  <c:v>-1.2783720323506387E-2</c:v>
                </c:pt>
                <c:pt idx="137">
                  <c:v>-6.5359412985215304E-3</c:v>
                </c:pt>
                <c:pt idx="138">
                  <c:v>3.118158680618377E-3</c:v>
                </c:pt>
                <c:pt idx="139">
                  <c:v>-4.5289672335758535E-2</c:v>
                </c:pt>
                <c:pt idx="140">
                  <c:v>1.8938382161668099E-2</c:v>
                </c:pt>
                <c:pt idx="141">
                  <c:v>1.1054149471023678E-4</c:v>
                </c:pt>
                <c:pt idx="142">
                  <c:v>1.7877763984971651E-2</c:v>
                </c:pt>
                <c:pt idx="143">
                  <c:v>-7.7061328349485869E-3</c:v>
                </c:pt>
                <c:pt idx="144">
                  <c:v>2.2706498559595722E-2</c:v>
                </c:pt>
                <c:pt idx="145">
                  <c:v>3.9525391593063341E-2</c:v>
                </c:pt>
                <c:pt idx="146">
                  <c:v>-4.7641186166107463E-3</c:v>
                </c:pt>
                <c:pt idx="147">
                  <c:v>2.1448412317506049E-2</c:v>
                </c:pt>
                <c:pt idx="148">
                  <c:v>-6.8415673728396964E-3</c:v>
                </c:pt>
                <c:pt idx="149">
                  <c:v>-5.3027110875991657E-3</c:v>
                </c:pt>
                <c:pt idx="150">
                  <c:v>2.6685970657320035E-2</c:v>
                </c:pt>
                <c:pt idx="151">
                  <c:v>-3.5011538919218599E-2</c:v>
                </c:pt>
                <c:pt idx="152">
                  <c:v>2.5312349968261261E-2</c:v>
                </c:pt>
                <c:pt idx="153">
                  <c:v>3.5041535641578969E-3</c:v>
                </c:pt>
                <c:pt idx="154">
                  <c:v>-4.2104139563411636E-2</c:v>
                </c:pt>
                <c:pt idx="155">
                  <c:v>3.4180934918672912E-2</c:v>
                </c:pt>
                <c:pt idx="156">
                  <c:v>-7.2363079646672324E-3</c:v>
                </c:pt>
                <c:pt idx="157">
                  <c:v>1.0072337745828497E-2</c:v>
                </c:pt>
                <c:pt idx="158">
                  <c:v>-2.3044512187369137E-2</c:v>
                </c:pt>
                <c:pt idx="159">
                  <c:v>-1.2744332443119122E-2</c:v>
                </c:pt>
                <c:pt idx="160">
                  <c:v>1.0056875597425963E-2</c:v>
                </c:pt>
                <c:pt idx="161">
                  <c:v>2.018305072174198E-2</c:v>
                </c:pt>
                <c:pt idx="162">
                  <c:v>5.396407395845082E-2</c:v>
                </c:pt>
                <c:pt idx="163">
                  <c:v>2.7330696990757297E-2</c:v>
                </c:pt>
                <c:pt idx="164">
                  <c:v>-2.1674549297501899E-2</c:v>
                </c:pt>
                <c:pt idx="165">
                  <c:v>5.6658141882639512E-3</c:v>
                </c:pt>
                <c:pt idx="166">
                  <c:v>1.0211626469788238E-2</c:v>
                </c:pt>
                <c:pt idx="167">
                  <c:v>2.8583705660836012E-2</c:v>
                </c:pt>
                <c:pt idx="168">
                  <c:v>-6.1182987201066408E-2</c:v>
                </c:pt>
                <c:pt idx="169">
                  <c:v>-2.6536648050951017E-2</c:v>
                </c:pt>
                <c:pt idx="170">
                  <c:v>-1.2333087069118731E-2</c:v>
                </c:pt>
                <c:pt idx="171">
                  <c:v>8.7910370985033737E-4</c:v>
                </c:pt>
                <c:pt idx="172">
                  <c:v>2.0750141708178682E-2</c:v>
                </c:pt>
                <c:pt idx="173">
                  <c:v>1.0914002316258831E-2</c:v>
                </c:pt>
                <c:pt idx="174">
                  <c:v>5.1075692261529637E-2</c:v>
                </c:pt>
                <c:pt idx="175">
                  <c:v>-1.8408497663730095E-2</c:v>
                </c:pt>
                <c:pt idx="176">
                  <c:v>-8.4982168004505976E-3</c:v>
                </c:pt>
                <c:pt idx="177">
                  <c:v>-4.0645862739285166E-2</c:v>
                </c:pt>
                <c:pt idx="178">
                  <c:v>-3.6936697649133321E-2</c:v>
                </c:pt>
                <c:pt idx="179">
                  <c:v>1.3056152538327481E-2</c:v>
                </c:pt>
                <c:pt idx="180">
                  <c:v>8.3208411365913726E-3</c:v>
                </c:pt>
                <c:pt idx="181">
                  <c:v>2.98945433420017E-4</c:v>
                </c:pt>
                <c:pt idx="182">
                  <c:v>-1.7818711335192194E-2</c:v>
                </c:pt>
                <c:pt idx="183">
                  <c:v>-1.3099579124383975E-2</c:v>
                </c:pt>
                <c:pt idx="184">
                  <c:v>-2.0719602465022025E-2</c:v>
                </c:pt>
                <c:pt idx="185">
                  <c:v>1.2977420917808402E-2</c:v>
                </c:pt>
                <c:pt idx="186">
                  <c:v>-2.2724008951085062E-2</c:v>
                </c:pt>
                <c:pt idx="187">
                  <c:v>-3.5092920668126193E-2</c:v>
                </c:pt>
                <c:pt idx="188">
                  <c:v>-4.2956289339837639E-2</c:v>
                </c:pt>
                <c:pt idx="189">
                  <c:v>1.0255128147078629E-3</c:v>
                </c:pt>
                <c:pt idx="190">
                  <c:v>5.8935489275520059E-3</c:v>
                </c:pt>
                <c:pt idx="191">
                  <c:v>2.3894307483326438E-3</c:v>
                </c:pt>
                <c:pt idx="192">
                  <c:v>5.1658994153746418E-2</c:v>
                </c:pt>
                <c:pt idx="193">
                  <c:v>-2.9423631396726435E-2</c:v>
                </c:pt>
                <c:pt idx="194">
                  <c:v>-2.7316694258364693E-3</c:v>
                </c:pt>
                <c:pt idx="195">
                  <c:v>1.7371188682615668E-2</c:v>
                </c:pt>
                <c:pt idx="196">
                  <c:v>3.9215705400530987E-2</c:v>
                </c:pt>
                <c:pt idx="197">
                  <c:v>-7.5741142144500895E-3</c:v>
                </c:pt>
                <c:pt idx="198">
                  <c:v>8.3535318304361894E-3</c:v>
                </c:pt>
                <c:pt idx="199">
                  <c:v>-1.7611377476588475E-2</c:v>
                </c:pt>
                <c:pt idx="200">
                  <c:v>-8.5167535854691057E-3</c:v>
                </c:pt>
                <c:pt idx="201">
                  <c:v>6.1985541223519292E-4</c:v>
                </c:pt>
                <c:pt idx="202">
                  <c:v>-6.5417591325278579E-5</c:v>
                </c:pt>
                <c:pt idx="203">
                  <c:v>1.9840170495388776E-3</c:v>
                </c:pt>
                <c:pt idx="204">
                  <c:v>2.2073776579677018E-2</c:v>
                </c:pt>
                <c:pt idx="205">
                  <c:v>-1.2100752831204931E-2</c:v>
                </c:pt>
                <c:pt idx="206">
                  <c:v>1.3341817040101511E-2</c:v>
                </c:pt>
                <c:pt idx="207">
                  <c:v>1.0764222556481462E-2</c:v>
                </c:pt>
                <c:pt idx="208">
                  <c:v>-4.2532675945107012E-2</c:v>
                </c:pt>
                <c:pt idx="209">
                  <c:v>1.0859515261874231E-2</c:v>
                </c:pt>
                <c:pt idx="210">
                  <c:v>1.0499200557658739E-3</c:v>
                </c:pt>
                <c:pt idx="211">
                  <c:v>-1.1603274491968629E-2</c:v>
                </c:pt>
                <c:pt idx="212">
                  <c:v>-4.7458186016110959E-2</c:v>
                </c:pt>
                <c:pt idx="213">
                  <c:v>1.8138012194893194E-2</c:v>
                </c:pt>
                <c:pt idx="214">
                  <c:v>-2.4451752798461124E-2</c:v>
                </c:pt>
                <c:pt idx="215">
                  <c:v>-1.4374130059555235E-2</c:v>
                </c:pt>
                <c:pt idx="216">
                  <c:v>-1.1746915762029575E-2</c:v>
                </c:pt>
                <c:pt idx="217">
                  <c:v>2.1524695478939981E-2</c:v>
                </c:pt>
                <c:pt idx="218">
                  <c:v>-8.5308484465765888E-3</c:v>
                </c:pt>
                <c:pt idx="219">
                  <c:v>4.1873655324029535E-3</c:v>
                </c:pt>
                <c:pt idx="220">
                  <c:v>-4.8778528176009472E-2</c:v>
                </c:pt>
                <c:pt idx="221">
                  <c:v>2.7571435302973901E-2</c:v>
                </c:pt>
                <c:pt idx="222">
                  <c:v>-4.4305726016783398E-3</c:v>
                </c:pt>
                <c:pt idx="223">
                  <c:v>2.3652576616807641E-2</c:v>
                </c:pt>
                <c:pt idx="224">
                  <c:v>4.4315657172442346E-3</c:v>
                </c:pt>
                <c:pt idx="225">
                  <c:v>3.7919979009423677E-2</c:v>
                </c:pt>
                <c:pt idx="226">
                  <c:v>3.7831368346078809E-2</c:v>
                </c:pt>
                <c:pt idx="227">
                  <c:v>-3.9235588446140279E-2</c:v>
                </c:pt>
                <c:pt idx="228">
                  <c:v>-1.0531978736492142E-2</c:v>
                </c:pt>
                <c:pt idx="229">
                  <c:v>2.5364814517943035E-3</c:v>
                </c:pt>
                <c:pt idx="230">
                  <c:v>-8.3882620922355322E-3</c:v>
                </c:pt>
                <c:pt idx="231">
                  <c:v>-3.0788436868686708E-2</c:v>
                </c:pt>
                <c:pt idx="232">
                  <c:v>-3.4745901480522257E-2</c:v>
                </c:pt>
                <c:pt idx="233">
                  <c:v>-1.0555336230255286E-2</c:v>
                </c:pt>
                <c:pt idx="234">
                  <c:v>3.7016226639176697E-2</c:v>
                </c:pt>
                <c:pt idx="235">
                  <c:v>5.6186185575179959E-4</c:v>
                </c:pt>
                <c:pt idx="236">
                  <c:v>-6.7649644572164602E-2</c:v>
                </c:pt>
                <c:pt idx="237">
                  <c:v>-1.6900924662869632E-2</c:v>
                </c:pt>
                <c:pt idx="238">
                  <c:v>2.2045080254504468E-2</c:v>
                </c:pt>
                <c:pt idx="239">
                  <c:v>1.7595462808732032E-2</c:v>
                </c:pt>
                <c:pt idx="240">
                  <c:v>-2.0107351575407995E-3</c:v>
                </c:pt>
                <c:pt idx="241">
                  <c:v>4.4476879361500909E-2</c:v>
                </c:pt>
                <c:pt idx="242">
                  <c:v>2.7812202180571455E-2</c:v>
                </c:pt>
                <c:pt idx="243">
                  <c:v>2.6311003517876519E-2</c:v>
                </c:pt>
                <c:pt idx="244">
                  <c:v>-1.3020706672543625E-2</c:v>
                </c:pt>
                <c:pt idx="245">
                  <c:v>2.9637578405485199E-2</c:v>
                </c:pt>
                <c:pt idx="246">
                  <c:v>1.96953443887945E-2</c:v>
                </c:pt>
                <c:pt idx="247">
                  <c:v>-2.358010146472389E-2</c:v>
                </c:pt>
                <c:pt idx="248">
                  <c:v>3.4854231200700636E-2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D-4874-B6C7-4476B2AEF8A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'30 Year Yield'!$J$3:$J$251</c:f>
              <c:numCache>
                <c:formatCode>General</c:formatCode>
                <c:ptCount val="249"/>
                <c:pt idx="0">
                  <c:v>2.7441559139897098E-2</c:v>
                </c:pt>
                <c:pt idx="1">
                  <c:v>2.238580928047651E-2</c:v>
                </c:pt>
                <c:pt idx="2">
                  <c:v>-1.0861348525044612E-2</c:v>
                </c:pt>
                <c:pt idx="3">
                  <c:v>-4.7529935673240598E-3</c:v>
                </c:pt>
                <c:pt idx="4">
                  <c:v>1.7185890531370429E-3</c:v>
                </c:pt>
                <c:pt idx="5">
                  <c:v>3.2786099079921249E-2</c:v>
                </c:pt>
                <c:pt idx="6">
                  <c:v>2.9674497460543181E-2</c:v>
                </c:pt>
                <c:pt idx="7">
                  <c:v>-3.4924851539008817E-3</c:v>
                </c:pt>
                <c:pt idx="8">
                  <c:v>-1.5177554127929538E-2</c:v>
                </c:pt>
                <c:pt idx="9">
                  <c:v>-1.5725183865884285E-2</c:v>
                </c:pt>
                <c:pt idx="10">
                  <c:v>2.5951758982036832E-2</c:v>
                </c:pt>
                <c:pt idx="11">
                  <c:v>4.7797996427182521E-2</c:v>
                </c:pt>
                <c:pt idx="12">
                  <c:v>1.9157403442014997E-2</c:v>
                </c:pt>
                <c:pt idx="13">
                  <c:v>-3.3054268106074036E-2</c:v>
                </c:pt>
                <c:pt idx="14">
                  <c:v>1.1319850787701813E-2</c:v>
                </c:pt>
                <c:pt idx="15">
                  <c:v>2.879334258326649E-2</c:v>
                </c:pt>
                <c:pt idx="16">
                  <c:v>-4.1912712803209295E-3</c:v>
                </c:pt>
                <c:pt idx="17">
                  <c:v>-3.4556492689947427E-2</c:v>
                </c:pt>
                <c:pt idx="18">
                  <c:v>6.6714742759879098E-3</c:v>
                </c:pt>
                <c:pt idx="19">
                  <c:v>2.0712522492680074E-2</c:v>
                </c:pt>
                <c:pt idx="20">
                  <c:v>-9.1706796202656315E-3</c:v>
                </c:pt>
                <c:pt idx="21">
                  <c:v>-1.2771333389707151E-2</c:v>
                </c:pt>
                <c:pt idx="22">
                  <c:v>-2.1721302375659834E-2</c:v>
                </c:pt>
                <c:pt idx="23">
                  <c:v>-3.4481566883897141E-2</c:v>
                </c:pt>
                <c:pt idx="24">
                  <c:v>-3.0428351593708713E-2</c:v>
                </c:pt>
                <c:pt idx="25">
                  <c:v>1.3262474293178173E-2</c:v>
                </c:pt>
                <c:pt idx="26">
                  <c:v>-9.1083792533094288E-3</c:v>
                </c:pt>
                <c:pt idx="27">
                  <c:v>-2.2066405082708185E-2</c:v>
                </c:pt>
                <c:pt idx="28">
                  <c:v>-3.4621854206830838E-2</c:v>
                </c:pt>
                <c:pt idx="29">
                  <c:v>-1.9627121544013693E-2</c:v>
                </c:pt>
                <c:pt idx="30">
                  <c:v>3.0043097602073354E-2</c:v>
                </c:pt>
                <c:pt idx="31">
                  <c:v>-1.5537676786705368E-2</c:v>
                </c:pt>
                <c:pt idx="32">
                  <c:v>1.6628409916451203E-2</c:v>
                </c:pt>
                <c:pt idx="33">
                  <c:v>2.6290555379513081E-2</c:v>
                </c:pt>
                <c:pt idx="34">
                  <c:v>-5.8863994318274493E-3</c:v>
                </c:pt>
                <c:pt idx="35">
                  <c:v>5.0750212757737057E-2</c:v>
                </c:pt>
                <c:pt idx="36">
                  <c:v>1.060831292783726E-2</c:v>
                </c:pt>
                <c:pt idx="37">
                  <c:v>-2.2336812594648814E-2</c:v>
                </c:pt>
                <c:pt idx="38">
                  <c:v>3.3610642880838704E-2</c:v>
                </c:pt>
                <c:pt idx="39">
                  <c:v>3.1684503937392194E-2</c:v>
                </c:pt>
                <c:pt idx="40">
                  <c:v>-9.4297568207042382E-3</c:v>
                </c:pt>
                <c:pt idx="41">
                  <c:v>-8.6548063960013577E-3</c:v>
                </c:pt>
                <c:pt idx="42">
                  <c:v>1.3228154304984696E-2</c:v>
                </c:pt>
                <c:pt idx="43">
                  <c:v>-1.4978833620882592E-2</c:v>
                </c:pt>
                <c:pt idx="44">
                  <c:v>-5.7452781149505139E-3</c:v>
                </c:pt>
                <c:pt idx="45">
                  <c:v>2.3080534385904183E-3</c:v>
                </c:pt>
                <c:pt idx="46">
                  <c:v>1.7711715133941763E-2</c:v>
                </c:pt>
                <c:pt idx="47">
                  <c:v>-1.8172991946630024E-4</c:v>
                </c:pt>
                <c:pt idx="48">
                  <c:v>9.6277913513367341E-3</c:v>
                </c:pt>
                <c:pt idx="49">
                  <c:v>1.1166398724977711E-3</c:v>
                </c:pt>
                <c:pt idx="50">
                  <c:v>-2.0400606058914361E-2</c:v>
                </c:pt>
                <c:pt idx="51">
                  <c:v>1.4369226868108376E-2</c:v>
                </c:pt>
                <c:pt idx="52">
                  <c:v>4.1591370783503057E-2</c:v>
                </c:pt>
                <c:pt idx="53">
                  <c:v>1.2443993398443043E-2</c:v>
                </c:pt>
                <c:pt idx="54">
                  <c:v>-3.0889120020807903E-2</c:v>
                </c:pt>
                <c:pt idx="55">
                  <c:v>-1.8268380753860169E-2</c:v>
                </c:pt>
                <c:pt idx="56">
                  <c:v>3.8856017415966893E-3</c:v>
                </c:pt>
                <c:pt idx="57">
                  <c:v>-1.2430219307968393E-2</c:v>
                </c:pt>
                <c:pt idx="58">
                  <c:v>-1.7994249571156806E-2</c:v>
                </c:pt>
                <c:pt idx="59">
                  <c:v>-1.9973532072484756E-2</c:v>
                </c:pt>
                <c:pt idx="60">
                  <c:v>2.0855436227662949E-2</c:v>
                </c:pt>
                <c:pt idx="61">
                  <c:v>-3.1819858424906311E-3</c:v>
                </c:pt>
                <c:pt idx="62">
                  <c:v>-1.0903888430151776E-2</c:v>
                </c:pt>
                <c:pt idx="63">
                  <c:v>-2.6762231068487186E-2</c:v>
                </c:pt>
                <c:pt idx="64">
                  <c:v>1.3309119158803062E-3</c:v>
                </c:pt>
                <c:pt idx="65">
                  <c:v>-4.2932181189206053E-2</c:v>
                </c:pt>
                <c:pt idx="66">
                  <c:v>1.0747298449571452E-2</c:v>
                </c:pt>
                <c:pt idx="67">
                  <c:v>1.8313131308492214E-2</c:v>
                </c:pt>
                <c:pt idx="68">
                  <c:v>-2.6271359168622777E-2</c:v>
                </c:pt>
                <c:pt idx="69">
                  <c:v>8.1517370590742377E-3</c:v>
                </c:pt>
                <c:pt idx="70">
                  <c:v>-6.3539991477421509E-3</c:v>
                </c:pt>
                <c:pt idx="71">
                  <c:v>-1.0321802590216755E-2</c:v>
                </c:pt>
                <c:pt idx="72">
                  <c:v>-9.6199829879615173E-3</c:v>
                </c:pt>
                <c:pt idx="73">
                  <c:v>4.9472832588034699E-2</c:v>
                </c:pt>
                <c:pt idx="74">
                  <c:v>-6.001803700711239E-3</c:v>
                </c:pt>
                <c:pt idx="75">
                  <c:v>-8.9380071863621735E-3</c:v>
                </c:pt>
                <c:pt idx="76">
                  <c:v>3.9868374634717263E-3</c:v>
                </c:pt>
                <c:pt idx="77">
                  <c:v>-1.6654318445137428E-2</c:v>
                </c:pt>
                <c:pt idx="78">
                  <c:v>2.9696488183831304E-2</c:v>
                </c:pt>
                <c:pt idx="79">
                  <c:v>7.6794483829409899E-3</c:v>
                </c:pt>
                <c:pt idx="80">
                  <c:v>-9.4371545854028405E-3</c:v>
                </c:pt>
                <c:pt idx="81">
                  <c:v>1.2694761960142076E-2</c:v>
                </c:pt>
                <c:pt idx="82">
                  <c:v>1.0238953965617359E-2</c:v>
                </c:pt>
                <c:pt idx="83">
                  <c:v>2.021374891335459E-2</c:v>
                </c:pt>
                <c:pt idx="84">
                  <c:v>-9.1472334024731428E-3</c:v>
                </c:pt>
                <c:pt idx="85">
                  <c:v>-7.2198384362918144E-3</c:v>
                </c:pt>
                <c:pt idx="86">
                  <c:v>-6.0270089098414248E-3</c:v>
                </c:pt>
                <c:pt idx="87">
                  <c:v>7.3111917722803454E-3</c:v>
                </c:pt>
                <c:pt idx="88">
                  <c:v>1.596028026612395E-2</c:v>
                </c:pt>
                <c:pt idx="89">
                  <c:v>-3.0186205919462639E-2</c:v>
                </c:pt>
                <c:pt idx="90">
                  <c:v>-7.6908623287060829E-3</c:v>
                </c:pt>
                <c:pt idx="91">
                  <c:v>1.5558961466213495E-2</c:v>
                </c:pt>
                <c:pt idx="92">
                  <c:v>1.4185354617416768E-2</c:v>
                </c:pt>
                <c:pt idx="93">
                  <c:v>2.9652778217754694E-2</c:v>
                </c:pt>
                <c:pt idx="94">
                  <c:v>1.5897345581386779E-2</c:v>
                </c:pt>
                <c:pt idx="95">
                  <c:v>7.9241332545239018E-3</c:v>
                </c:pt>
                <c:pt idx="96">
                  <c:v>7.5243762934809055E-3</c:v>
                </c:pt>
                <c:pt idx="97">
                  <c:v>8.6381514898523637E-3</c:v>
                </c:pt>
                <c:pt idx="98">
                  <c:v>-2.3297444245404808E-2</c:v>
                </c:pt>
                <c:pt idx="99">
                  <c:v>1.3375584611552416E-3</c:v>
                </c:pt>
                <c:pt idx="100">
                  <c:v>-1.297222412172272E-2</c:v>
                </c:pt>
                <c:pt idx="101">
                  <c:v>3.9552068385610983E-3</c:v>
                </c:pt>
                <c:pt idx="102">
                  <c:v>-1.6172962006350322E-2</c:v>
                </c:pt>
                <c:pt idx="103">
                  <c:v>-1.4345546012059618E-2</c:v>
                </c:pt>
                <c:pt idx="104">
                  <c:v>5.585767295738453E-3</c:v>
                </c:pt>
                <c:pt idx="105">
                  <c:v>-6.1236102045558738E-4</c:v>
                </c:pt>
                <c:pt idx="106">
                  <c:v>3.5486347662938567E-3</c:v>
                </c:pt>
                <c:pt idx="107">
                  <c:v>-5.7581439717317995E-3</c:v>
                </c:pt>
                <c:pt idx="108">
                  <c:v>1.4086090061753431E-2</c:v>
                </c:pt>
                <c:pt idx="109">
                  <c:v>4.8436851742562625E-3</c:v>
                </c:pt>
                <c:pt idx="110">
                  <c:v>-1.4249320837634416E-2</c:v>
                </c:pt>
                <c:pt idx="111">
                  <c:v>1.4040196395415094E-3</c:v>
                </c:pt>
                <c:pt idx="112">
                  <c:v>2.9020004449287207E-2</c:v>
                </c:pt>
                <c:pt idx="113">
                  <c:v>-3.845030458599108E-2</c:v>
                </c:pt>
                <c:pt idx="114">
                  <c:v>1.0676711013214102E-2</c:v>
                </c:pt>
                <c:pt idx="115">
                  <c:v>-2.1764271385004141E-3</c:v>
                </c:pt>
                <c:pt idx="116">
                  <c:v>-9.3721572049472179E-3</c:v>
                </c:pt>
                <c:pt idx="117">
                  <c:v>7.9993209964999146E-3</c:v>
                </c:pt>
                <c:pt idx="118">
                  <c:v>-1.8952471703724161E-2</c:v>
                </c:pt>
                <c:pt idx="119">
                  <c:v>-7.9692047170523139E-3</c:v>
                </c:pt>
                <c:pt idx="120">
                  <c:v>1.7217800755200297E-2</c:v>
                </c:pt>
                <c:pt idx="121">
                  <c:v>1.1727966088322161E-2</c:v>
                </c:pt>
                <c:pt idx="122">
                  <c:v>-9.3207574013182137E-3</c:v>
                </c:pt>
                <c:pt idx="123">
                  <c:v>-1.4251189936206554E-2</c:v>
                </c:pt>
                <c:pt idx="124">
                  <c:v>-1.3925863377669212E-2</c:v>
                </c:pt>
                <c:pt idx="125">
                  <c:v>1.0082481998765713E-2</c:v>
                </c:pt>
                <c:pt idx="126">
                  <c:v>3.5142081417105508E-3</c:v>
                </c:pt>
                <c:pt idx="127">
                  <c:v>-1.349410218140612E-2</c:v>
                </c:pt>
                <c:pt idx="128">
                  <c:v>-5.4173837509656764E-3</c:v>
                </c:pt>
                <c:pt idx="129">
                  <c:v>-6.4361788120572694E-3</c:v>
                </c:pt>
                <c:pt idx="130">
                  <c:v>-1.0862044896493228E-2</c:v>
                </c:pt>
                <c:pt idx="131">
                  <c:v>-8.2616783972055963E-4</c:v>
                </c:pt>
                <c:pt idx="132">
                  <c:v>2.1542617077969339E-2</c:v>
                </c:pt>
                <c:pt idx="133">
                  <c:v>1.6645518839440765E-2</c:v>
                </c:pt>
                <c:pt idx="134">
                  <c:v>5.9333807889893064E-3</c:v>
                </c:pt>
                <c:pt idx="135">
                  <c:v>1.5819198055891825E-2</c:v>
                </c:pt>
                <c:pt idx="136">
                  <c:v>1.7506813140124589E-3</c:v>
                </c:pt>
                <c:pt idx="137">
                  <c:v>-4.0643568528044849E-3</c:v>
                </c:pt>
                <c:pt idx="138">
                  <c:v>6.4669931592538088E-3</c:v>
                </c:pt>
                <c:pt idx="139">
                  <c:v>-2.1364908431433238E-2</c:v>
                </c:pt>
                <c:pt idx="140">
                  <c:v>2.140930618100112E-2</c:v>
                </c:pt>
                <c:pt idx="141">
                  <c:v>-1.3986351482087045E-4</c:v>
                </c:pt>
                <c:pt idx="142">
                  <c:v>4.1757195041762785E-3</c:v>
                </c:pt>
                <c:pt idx="143">
                  <c:v>-1.7697443911217636E-3</c:v>
                </c:pt>
                <c:pt idx="144">
                  <c:v>1.6043969894182775E-2</c:v>
                </c:pt>
                <c:pt idx="145">
                  <c:v>2.0681100138999708E-2</c:v>
                </c:pt>
                <c:pt idx="146">
                  <c:v>-5.4907462179301092E-3</c:v>
                </c:pt>
                <c:pt idx="147">
                  <c:v>4.8627906675836607E-3</c:v>
                </c:pt>
                <c:pt idx="148">
                  <c:v>-2.6261047444373631E-3</c:v>
                </c:pt>
                <c:pt idx="149">
                  <c:v>-1.3095969062500989E-2</c:v>
                </c:pt>
                <c:pt idx="150">
                  <c:v>5.5126919694580279E-3</c:v>
                </c:pt>
                <c:pt idx="151">
                  <c:v>-3.9633567945528414E-3</c:v>
                </c:pt>
                <c:pt idx="152">
                  <c:v>5.9569561059498177E-3</c:v>
                </c:pt>
                <c:pt idx="153">
                  <c:v>9.2814068777249403E-3</c:v>
                </c:pt>
                <c:pt idx="154">
                  <c:v>-2.4451006579700563E-2</c:v>
                </c:pt>
                <c:pt idx="155">
                  <c:v>2.7091404575153244E-2</c:v>
                </c:pt>
                <c:pt idx="156">
                  <c:v>-2.720364035542655E-3</c:v>
                </c:pt>
                <c:pt idx="157">
                  <c:v>-2.108976098908899E-2</c:v>
                </c:pt>
                <c:pt idx="158">
                  <c:v>-2.2881947464192032E-2</c:v>
                </c:pt>
                <c:pt idx="159">
                  <c:v>-1.0609371983907656E-2</c:v>
                </c:pt>
                <c:pt idx="160">
                  <c:v>1.0056875597425963E-2</c:v>
                </c:pt>
                <c:pt idx="161">
                  <c:v>1.2678401157212305E-2</c:v>
                </c:pt>
                <c:pt idx="162">
                  <c:v>2.4330776849951219E-2</c:v>
                </c:pt>
                <c:pt idx="163">
                  <c:v>2.2643806887674534E-2</c:v>
                </c:pt>
                <c:pt idx="164">
                  <c:v>-8.2130846244640177E-3</c:v>
                </c:pt>
                <c:pt idx="165">
                  <c:v>3.8553564373575711E-3</c:v>
                </c:pt>
                <c:pt idx="166">
                  <c:v>1.2725241319654801E-2</c:v>
                </c:pt>
                <c:pt idx="167">
                  <c:v>1.8251219547699593E-2</c:v>
                </c:pt>
                <c:pt idx="168">
                  <c:v>-2.5251274731065698E-2</c:v>
                </c:pt>
                <c:pt idx="169">
                  <c:v>1.0914182540399109E-3</c:v>
                </c:pt>
                <c:pt idx="170">
                  <c:v>7.0672800891502519E-4</c:v>
                </c:pt>
                <c:pt idx="171">
                  <c:v>-6.113859398641619E-3</c:v>
                </c:pt>
                <c:pt idx="172">
                  <c:v>6.6713540692514561E-3</c:v>
                </c:pt>
                <c:pt idx="173">
                  <c:v>-3.9520423293448625E-2</c:v>
                </c:pt>
                <c:pt idx="174">
                  <c:v>1.6777832589980557E-2</c:v>
                </c:pt>
                <c:pt idx="175">
                  <c:v>4.1982457326291689E-3</c:v>
                </c:pt>
                <c:pt idx="176">
                  <c:v>-2.4063449673116355E-2</c:v>
                </c:pt>
                <c:pt idx="177">
                  <c:v>-2.8455896976457229E-2</c:v>
                </c:pt>
                <c:pt idx="178">
                  <c:v>-3.5921323257345539E-2</c:v>
                </c:pt>
                <c:pt idx="179">
                  <c:v>1.561078444533659E-2</c:v>
                </c:pt>
                <c:pt idx="180">
                  <c:v>-1.4173284028324851E-3</c:v>
                </c:pt>
                <c:pt idx="181">
                  <c:v>8.4637403110928711E-3</c:v>
                </c:pt>
                <c:pt idx="182">
                  <c:v>-1.0920301487865602E-3</c:v>
                </c:pt>
                <c:pt idx="183">
                  <c:v>-1.4585397475346706E-2</c:v>
                </c:pt>
                <c:pt idx="184">
                  <c:v>-8.3792279942170866E-3</c:v>
                </c:pt>
                <c:pt idx="185">
                  <c:v>3.6436420472216735E-3</c:v>
                </c:pt>
                <c:pt idx="186">
                  <c:v>-2.0427262418180603E-2</c:v>
                </c:pt>
                <c:pt idx="187">
                  <c:v>-1.7279916647079729E-2</c:v>
                </c:pt>
                <c:pt idx="188">
                  <c:v>-1.9407429852365654E-2</c:v>
                </c:pt>
                <c:pt idx="189">
                  <c:v>7.3308719214661977E-3</c:v>
                </c:pt>
                <c:pt idx="190">
                  <c:v>-1.0704748221923355E-2</c:v>
                </c:pt>
                <c:pt idx="191">
                  <c:v>7.5457418740785265E-3</c:v>
                </c:pt>
                <c:pt idx="192">
                  <c:v>3.9616316948769104E-2</c:v>
                </c:pt>
                <c:pt idx="193">
                  <c:v>-1.7426293963655137E-2</c:v>
                </c:pt>
                <c:pt idx="194">
                  <c:v>8.3455169240663762E-3</c:v>
                </c:pt>
                <c:pt idx="195">
                  <c:v>6.9632468117174495E-3</c:v>
                </c:pt>
                <c:pt idx="196">
                  <c:v>2.7092826178804041E-2</c:v>
                </c:pt>
                <c:pt idx="197">
                  <c:v>5.9572743346767432E-3</c:v>
                </c:pt>
                <c:pt idx="198">
                  <c:v>4.0794975570257463E-3</c:v>
                </c:pt>
                <c:pt idx="199">
                  <c:v>-1.746820476216282E-2</c:v>
                </c:pt>
                <c:pt idx="200">
                  <c:v>-2.5431063393143938E-2</c:v>
                </c:pt>
                <c:pt idx="201">
                  <c:v>-3.0867514304744326E-3</c:v>
                </c:pt>
                <c:pt idx="202">
                  <c:v>-1.6054280061498227E-3</c:v>
                </c:pt>
                <c:pt idx="203">
                  <c:v>6.0221890611499296E-3</c:v>
                </c:pt>
                <c:pt idx="204">
                  <c:v>-3.6642968311748625E-3</c:v>
                </c:pt>
                <c:pt idx="205">
                  <c:v>1.3866040841058469E-3</c:v>
                </c:pt>
                <c:pt idx="206">
                  <c:v>3.312493288912477E-3</c:v>
                </c:pt>
                <c:pt idx="207">
                  <c:v>-2.6376744386520379E-3</c:v>
                </c:pt>
                <c:pt idx="208">
                  <c:v>-1.8088856954137089E-2</c:v>
                </c:pt>
                <c:pt idx="209">
                  <c:v>4.1218858816003401E-3</c:v>
                </c:pt>
                <c:pt idx="210">
                  <c:v>-9.4304474674553607E-3</c:v>
                </c:pt>
                <c:pt idx="211">
                  <c:v>-3.2972341953529938E-3</c:v>
                </c:pt>
                <c:pt idx="212">
                  <c:v>-5.0711274467494349E-2</c:v>
                </c:pt>
                <c:pt idx="213">
                  <c:v>4.514581312379029E-3</c:v>
                </c:pt>
                <c:pt idx="214">
                  <c:v>-2.6279938031164018E-2</c:v>
                </c:pt>
                <c:pt idx="215">
                  <c:v>-2.2892505496907578E-2</c:v>
                </c:pt>
                <c:pt idx="216">
                  <c:v>-7.4367801879939854E-3</c:v>
                </c:pt>
                <c:pt idx="217">
                  <c:v>6.5270545273831138E-3</c:v>
                </c:pt>
                <c:pt idx="218">
                  <c:v>1.0968101838044753E-3</c:v>
                </c:pt>
                <c:pt idx="219">
                  <c:v>-1.7751319092263573E-2</c:v>
                </c:pt>
                <c:pt idx="220">
                  <c:v>-4.3358267214779755E-2</c:v>
                </c:pt>
                <c:pt idx="221">
                  <c:v>2.0262930941663315E-2</c:v>
                </c:pt>
                <c:pt idx="222">
                  <c:v>-3.1494131777766166E-3</c:v>
                </c:pt>
                <c:pt idx="223">
                  <c:v>5.582274340232285E-4</c:v>
                </c:pt>
                <c:pt idx="224">
                  <c:v>1.4465017013924886E-3</c:v>
                </c:pt>
                <c:pt idx="225">
                  <c:v>3.2196895407108683E-2</c:v>
                </c:pt>
                <c:pt idx="226">
                  <c:v>2.3543690103371318E-2</c:v>
                </c:pt>
                <c:pt idx="227">
                  <c:v>-3.4317274764118721E-2</c:v>
                </c:pt>
                <c:pt idx="228">
                  <c:v>1.3663154713841497E-2</c:v>
                </c:pt>
                <c:pt idx="229">
                  <c:v>-7.3972855061443799E-3</c:v>
                </c:pt>
                <c:pt idx="230">
                  <c:v>-1.7360955219028584E-2</c:v>
                </c:pt>
                <c:pt idx="231">
                  <c:v>-2.249070786526175E-2</c:v>
                </c:pt>
                <c:pt idx="232">
                  <c:v>-3.0104447376036902E-2</c:v>
                </c:pt>
                <c:pt idx="233">
                  <c:v>-9.8418360181387055E-3</c:v>
                </c:pt>
                <c:pt idx="234">
                  <c:v>1.7964683763288747E-2</c:v>
                </c:pt>
                <c:pt idx="235">
                  <c:v>1.2477225092973776E-2</c:v>
                </c:pt>
                <c:pt idx="236">
                  <c:v>-4.0331935777062844E-2</c:v>
                </c:pt>
                <c:pt idx="237">
                  <c:v>8.5916843120728004E-3</c:v>
                </c:pt>
                <c:pt idx="238">
                  <c:v>-1.1817153670070746E-2</c:v>
                </c:pt>
                <c:pt idx="239">
                  <c:v>9.6210832705636573E-3</c:v>
                </c:pt>
                <c:pt idx="240">
                  <c:v>9.0568882358079694E-3</c:v>
                </c:pt>
                <c:pt idx="241">
                  <c:v>1.9864806212292141E-2</c:v>
                </c:pt>
                <c:pt idx="242">
                  <c:v>4.9813348716085448E-2</c:v>
                </c:pt>
                <c:pt idx="243">
                  <c:v>2.3706099538239322E-2</c:v>
                </c:pt>
                <c:pt idx="244">
                  <c:v>-1.5082055845282438E-2</c:v>
                </c:pt>
                <c:pt idx="245">
                  <c:v>2.2914644585382282E-2</c:v>
                </c:pt>
                <c:pt idx="246">
                  <c:v>1.7689204002890535E-2</c:v>
                </c:pt>
                <c:pt idx="247">
                  <c:v>-3.4071882720830726E-2</c:v>
                </c:pt>
                <c:pt idx="248">
                  <c:v>2.4827211755320433E-2</c:v>
                </c:pt>
              </c:numCache>
            </c:numRef>
          </c:xVal>
          <c:yVal>
            <c:numRef>
              <c:f>'30 Year Yield'!$M$27:$M$275</c:f>
              <c:numCache>
                <c:formatCode>General</c:formatCode>
                <c:ptCount val="249"/>
                <c:pt idx="0">
                  <c:v>3.6386813144029535E-2</c:v>
                </c:pt>
                <c:pt idx="1">
                  <c:v>3.0440401070381359E-2</c:v>
                </c:pt>
                <c:pt idx="2">
                  <c:v>-8.6638477723203974E-3</c:v>
                </c:pt>
                <c:pt idx="3">
                  <c:v>-1.479395083658114E-3</c:v>
                </c:pt>
                <c:pt idx="4">
                  <c:v>6.1322744213541287E-3</c:v>
                </c:pt>
                <c:pt idx="5">
                  <c:v>4.2672890919067397E-2</c:v>
                </c:pt>
                <c:pt idx="6">
                  <c:v>3.9013124128316104E-2</c:v>
                </c:pt>
                <c:pt idx="7">
                  <c:v>3.1747935971887173E-6</c:v>
                </c:pt>
                <c:pt idx="8">
                  <c:v>-1.3740431429147966E-2</c:v>
                </c:pt>
                <c:pt idx="9">
                  <c:v>-1.438453609733978E-2</c:v>
                </c:pt>
                <c:pt idx="10">
                  <c:v>3.4634557614710584E-2</c:v>
                </c:pt>
                <c:pt idx="11">
                  <c:v>6.032940679035536E-2</c:v>
                </c:pt>
                <c:pt idx="12">
                  <c:v>2.6643252874710158E-2</c:v>
                </c:pt>
                <c:pt idx="13">
                  <c:v>-3.4766453442226036E-2</c:v>
                </c:pt>
                <c:pt idx="14">
                  <c:v>1.742497289105558E-2</c:v>
                </c:pt>
                <c:pt idx="15">
                  <c:v>3.7976737806467382E-2</c:v>
                </c:pt>
                <c:pt idx="16">
                  <c:v>-8.1871520780375621E-4</c:v>
                </c:pt>
                <c:pt idx="17">
                  <c:v>-3.6533322185985359E-2</c:v>
                </c:pt>
                <c:pt idx="18">
                  <c:v>1.1957700383375392E-2</c:v>
                </c:pt>
                <c:pt idx="19">
                  <c:v>2.8472334406820392E-2</c:v>
                </c:pt>
                <c:pt idx="20">
                  <c:v>-6.675336815990876E-3</c:v>
                </c:pt>
                <c:pt idx="21">
                  <c:v>-1.0910311180424261E-2</c:v>
                </c:pt>
                <c:pt idx="22">
                  <c:v>-2.143697984811524E-2</c:v>
                </c:pt>
                <c:pt idx="23">
                  <c:v>-3.6445196837597116E-2</c:v>
                </c:pt>
                <c:pt idx="24">
                  <c:v>-3.1677934016284576E-2</c:v>
                </c:pt>
                <c:pt idx="25">
                  <c:v>1.9709824829683975E-2</c:v>
                </c:pt>
                <c:pt idx="26">
                  <c:v>-6.6020611072311209E-3</c:v>
                </c:pt>
                <c:pt idx="27">
                  <c:v>-2.1842878668448924E-2</c:v>
                </c:pt>
                <c:pt idx="28">
                  <c:v>-3.6610198321861277E-2</c:v>
                </c:pt>
                <c:pt idx="29">
                  <c:v>-1.8973871006110477E-2</c:v>
                </c:pt>
                <c:pt idx="30">
                  <c:v>3.9446659883226778E-2</c:v>
                </c:pt>
                <c:pt idx="31">
                  <c:v>-1.41639962386586E-2</c:v>
                </c:pt>
                <c:pt idx="32">
                  <c:v>2.3668731181045101E-2</c:v>
                </c:pt>
                <c:pt idx="33">
                  <c:v>3.5033039154438533E-2</c:v>
                </c:pt>
                <c:pt idx="34">
                  <c:v>-2.8124709882083061E-3</c:v>
                </c:pt>
                <c:pt idx="35">
                  <c:v>6.3801709677200058E-2</c:v>
                </c:pt>
                <c:pt idx="36">
                  <c:v>1.6588084706630795E-2</c:v>
                </c:pt>
                <c:pt idx="37">
                  <c:v>-2.2160923377645275E-2</c:v>
                </c:pt>
                <c:pt idx="38">
                  <c:v>4.3642693094681599E-2</c:v>
                </c:pt>
                <c:pt idx="39">
                  <c:v>4.1377229773253171E-2</c:v>
                </c:pt>
                <c:pt idx="40">
                  <c:v>-6.9800551734120753E-3</c:v>
                </c:pt>
                <c:pt idx="41">
                  <c:v>-6.0685831484768651E-3</c:v>
                </c:pt>
                <c:pt idx="42">
                  <c:v>1.9669458751884285E-2</c:v>
                </c:pt>
                <c:pt idx="43">
                  <c:v>-1.3506702693501843E-2</c:v>
                </c:pt>
                <c:pt idx="44">
                  <c:v>-2.646488586811907E-3</c:v>
                </c:pt>
                <c:pt idx="45">
                  <c:v>6.825583670448835E-3</c:v>
                </c:pt>
                <c:pt idx="46">
                  <c:v>2.4942880299148457E-2</c:v>
                </c:pt>
                <c:pt idx="47">
                  <c:v>3.8971797278507868E-3</c:v>
                </c:pt>
                <c:pt idx="48">
                  <c:v>1.5434826435731394E-2</c:v>
                </c:pt>
                <c:pt idx="49">
                  <c:v>5.4242809535194249E-3</c:v>
                </c:pt>
                <c:pt idx="50">
                  <c:v>-1.9883618874592314E-2</c:v>
                </c:pt>
                <c:pt idx="51">
                  <c:v>2.1011551983341141E-2</c:v>
                </c:pt>
                <c:pt idx="52">
                  <c:v>5.3029371248561427E-2</c:v>
                </c:pt>
                <c:pt idx="53">
                  <c:v>1.8747153651355326E-2</c:v>
                </c:pt>
                <c:pt idx="54">
                  <c:v>-3.2219875175211396E-2</c:v>
                </c:pt>
                <c:pt idx="55">
                  <c:v>-1.7375763333818885E-2</c:v>
                </c:pt>
                <c:pt idx="56">
                  <c:v>8.6810457752996388E-3</c:v>
                </c:pt>
                <c:pt idx="57">
                  <c:v>-1.0509103654232445E-2</c:v>
                </c:pt>
                <c:pt idx="58">
                  <c:v>-1.7053338961585889E-2</c:v>
                </c:pt>
                <c:pt idx="59">
                  <c:v>-1.9381308044377092E-2</c:v>
                </c:pt>
                <c:pt idx="60">
                  <c:v>2.8640424993345119E-2</c:v>
                </c:pt>
                <c:pt idx="61">
                  <c:v>3.6837420131491166E-4</c:v>
                </c:pt>
                <c:pt idx="62">
                  <c:v>-8.7138818547759875E-3</c:v>
                </c:pt>
                <c:pt idx="63">
                  <c:v>-2.7365959737334571E-2</c:v>
                </c:pt>
                <c:pt idx="64">
                  <c:v>5.6763009112396432E-3</c:v>
                </c:pt>
                <c:pt idx="65">
                  <c:v>-4.6384540423039439E-2</c:v>
                </c:pt>
                <c:pt idx="66">
                  <c:v>1.6751555053756952E-2</c:v>
                </c:pt>
                <c:pt idx="67">
                  <c:v>2.5650246862185651E-2</c:v>
                </c:pt>
                <c:pt idx="68">
                  <c:v>-2.678861183185436E-2</c:v>
                </c:pt>
                <c:pt idx="69">
                  <c:v>1.3698738356034383E-2</c:v>
                </c:pt>
                <c:pt idx="70">
                  <c:v>-3.3624468916182712E-3</c:v>
                </c:pt>
                <c:pt idx="71">
                  <c:v>-8.0292510160805911E-3</c:v>
                </c:pt>
                <c:pt idx="72">
                  <c:v>-7.2037931369497224E-3</c:v>
                </c:pt>
                <c:pt idx="73">
                  <c:v>6.2299295777192086E-2</c:v>
                </c:pt>
                <c:pt idx="74">
                  <c:v>-2.9482058162600558E-3</c:v>
                </c:pt>
                <c:pt idx="75">
                  <c:v>-6.4016749045751904E-3</c:v>
                </c:pt>
                <c:pt idx="76">
                  <c:v>8.8001160093066685E-3</c:v>
                </c:pt>
                <c:pt idx="77">
                  <c:v>-1.5477354617587554E-2</c:v>
                </c:pt>
                <c:pt idx="78">
                  <c:v>3.9038988917141658E-2</c:v>
                </c:pt>
                <c:pt idx="79">
                  <c:v>1.3143247446852432E-2</c:v>
                </c:pt>
                <c:pt idx="80">
                  <c:v>-6.9887561887994991E-3</c:v>
                </c:pt>
                <c:pt idx="81">
                  <c:v>1.9042099652332799E-2</c:v>
                </c:pt>
                <c:pt idx="82">
                  <c:v>1.6153656450976092E-2</c:v>
                </c:pt>
                <c:pt idx="83">
                  <c:v>2.7885692797447396E-2</c:v>
                </c:pt>
                <c:pt idx="84">
                  <c:v>-6.6477601208537844E-3</c:v>
                </c:pt>
                <c:pt idx="85">
                  <c:v>-4.3808195054605079E-3</c:v>
                </c:pt>
                <c:pt idx="86">
                  <c:v>-2.9778513810245558E-3</c:v>
                </c:pt>
                <c:pt idx="87">
                  <c:v>1.2710115742016827E-2</c:v>
                </c:pt>
                <c:pt idx="88">
                  <c:v>2.288289835111082E-2</c:v>
                </c:pt>
                <c:pt idx="89">
                  <c:v>-3.1393129981085822E-2</c:v>
                </c:pt>
                <c:pt idx="90">
                  <c:v>-4.9348228162868803E-3</c:v>
                </c:pt>
                <c:pt idx="91">
                  <c:v>2.2410879951560686E-2</c:v>
                </c:pt>
                <c:pt idx="92">
                  <c:v>2.0795287294239857E-2</c:v>
                </c:pt>
                <c:pt idx="93">
                  <c:v>3.8987578646213723E-2</c:v>
                </c:pt>
                <c:pt idx="94">
                  <c:v>2.280887657796573E-2</c:v>
                </c:pt>
                <c:pt idx="95">
                  <c:v>1.3431038005142915E-2</c:v>
                </c:pt>
                <c:pt idx="96">
                  <c:v>1.296085659075953E-2</c:v>
                </c:pt>
                <c:pt idx="97">
                  <c:v>1.427084352824463E-2</c:v>
                </c:pt>
                <c:pt idx="98">
                  <c:v>-2.3290787750927119E-2</c:v>
                </c:pt>
                <c:pt idx="99">
                  <c:v>5.6841183662502542E-3</c:v>
                </c:pt>
                <c:pt idx="100">
                  <c:v>-1.1146592465606021E-2</c:v>
                </c:pt>
                <c:pt idx="101">
                  <c:v>8.7629130750050202E-3</c:v>
                </c:pt>
                <c:pt idx="102">
                  <c:v>-1.4911198494574783E-2</c:v>
                </c:pt>
                <c:pt idx="103">
                  <c:v>-1.276184996385586E-2</c:v>
                </c:pt>
                <c:pt idx="104">
                  <c:v>1.0680726388356706E-2</c:v>
                </c:pt>
                <c:pt idx="105">
                  <c:v>3.3906851327039108E-3</c:v>
                </c:pt>
                <c:pt idx="106">
                  <c:v>8.2847159437064478E-3</c:v>
                </c:pt>
                <c:pt idx="107">
                  <c:v>-2.6616209980722281E-3</c:v>
                </c:pt>
                <c:pt idx="108">
                  <c:v>2.0678535483194087E-2</c:v>
                </c:pt>
                <c:pt idx="109">
                  <c:v>9.8079130155594458E-3</c:v>
                </c:pt>
                <c:pt idx="110">
                  <c:v>-1.2648672976286997E-2</c:v>
                </c:pt>
                <c:pt idx="111">
                  <c:v>5.7622878889865472E-3</c:v>
                </c:pt>
                <c:pt idx="112">
                  <c:v>3.82433302792397E-2</c:v>
                </c:pt>
                <c:pt idx="113">
                  <c:v>-4.1113099808488714E-2</c:v>
                </c:pt>
                <c:pt idx="114">
                  <c:v>1.666853235772283E-2</c:v>
                </c:pt>
                <c:pt idx="115">
                  <c:v>1.5510803447028516E-3</c:v>
                </c:pt>
                <c:pt idx="116">
                  <c:v>-6.9123083386004557E-3</c:v>
                </c:pt>
                <c:pt idx="117">
                  <c:v>1.3519471434230277E-2</c:v>
                </c:pt>
                <c:pt idx="118">
                  <c:v>-1.8180369336262783E-2</c:v>
                </c:pt>
                <c:pt idx="119">
                  <c:v>-5.2622002745655976E-3</c:v>
                </c:pt>
                <c:pt idx="120">
                  <c:v>2.4361953926847021E-2</c:v>
                </c:pt>
                <c:pt idx="121">
                  <c:v>1.7904985118426246E-2</c:v>
                </c:pt>
                <c:pt idx="122">
                  <c:v>-6.8518535254903611E-3</c:v>
                </c:pt>
                <c:pt idx="123">
                  <c:v>-1.2650871350539135E-2</c:v>
                </c:pt>
                <c:pt idx="124">
                  <c:v>-1.2268232606662164E-2</c:v>
                </c:pt>
                <c:pt idx="125">
                  <c:v>1.5969619103649593E-2</c:v>
                </c:pt>
                <c:pt idx="126">
                  <c:v>8.2442244435789892E-3</c:v>
                </c:pt>
                <c:pt idx="127">
                  <c:v>-1.1760408829422151E-2</c:v>
                </c:pt>
                <c:pt idx="128">
                  <c:v>-2.2608296718939751E-3</c:v>
                </c:pt>
                <c:pt idx="129">
                  <c:v>-3.4591039972266917E-3</c:v>
                </c:pt>
                <c:pt idx="130">
                  <c:v>-8.6646668222546182E-3</c:v>
                </c:pt>
                <c:pt idx="131">
                  <c:v>3.1392123567839303E-3</c:v>
                </c:pt>
                <c:pt idx="132">
                  <c:v>2.9448665238346099E-2</c:v>
                </c:pt>
                <c:pt idx="133">
                  <c:v>2.3688854151734141E-2</c:v>
                </c:pt>
                <c:pt idx="134">
                  <c:v>1.1089578315510155E-2</c:v>
                </c:pt>
                <c:pt idx="135">
                  <c:v>2.2716961945705383E-2</c:v>
                </c:pt>
                <c:pt idx="136">
                  <c:v>6.1700203171849224E-3</c:v>
                </c:pt>
                <c:pt idx="137">
                  <c:v>-6.6944249750585695E-4</c:v>
                </c:pt>
                <c:pt idx="138">
                  <c:v>1.1717196201960042E-2</c:v>
                </c:pt>
                <c:pt idx="139">
                  <c:v>-2.1017800633982404E-2</c:v>
                </c:pt>
                <c:pt idx="140">
                  <c:v>2.9291869204261543E-2</c:v>
                </c:pt>
                <c:pt idx="141">
                  <c:v>3.9464216604990039E-3</c:v>
                </c:pt>
                <c:pt idx="142">
                  <c:v>9.0222730539729519E-3</c:v>
                </c:pt>
                <c:pt idx="143">
                  <c:v>2.0294076485449699E-3</c:v>
                </c:pt>
                <c:pt idx="144">
                  <c:v>2.2981331428016477E-2</c:v>
                </c:pt>
                <c:pt idx="145">
                  <c:v>2.8435376434511064E-2</c:v>
                </c:pt>
                <c:pt idx="146">
                  <c:v>-2.3471162706063401E-3</c:v>
                </c:pt>
                <c:pt idx="147">
                  <c:v>9.8303842887343534E-3</c:v>
                </c:pt>
                <c:pt idx="148">
                  <c:v>1.0221838566358706E-3</c:v>
                </c:pt>
                <c:pt idx="149">
                  <c:v>-1.1292137326478768E-2</c:v>
                </c:pt>
                <c:pt idx="150">
                  <c:v>1.0594777515377948E-2</c:v>
                </c:pt>
                <c:pt idx="151">
                  <c:v>-5.5064944355212152E-4</c:v>
                </c:pt>
                <c:pt idx="152">
                  <c:v>1.1117306852979795E-2</c:v>
                </c:pt>
                <c:pt idx="153">
                  <c:v>1.5027420042360996E-2</c:v>
                </c:pt>
                <c:pt idx="154">
                  <c:v>-2.4647571053720542E-2</c:v>
                </c:pt>
                <c:pt idx="155">
                  <c:v>3.5974972489461535E-2</c:v>
                </c:pt>
                <c:pt idx="156">
                  <c:v>9.1131907845907545E-4</c:v>
                </c:pt>
                <c:pt idx="157">
                  <c:v>-2.0694180969504629E-2</c:v>
                </c:pt>
                <c:pt idx="158">
                  <c:v>-2.2802093661016438E-2</c:v>
                </c:pt>
                <c:pt idx="159">
                  <c:v>-8.367480984374797E-3</c:v>
                </c:pt>
                <c:pt idx="160">
                  <c:v>1.5939501669377076E-2</c:v>
                </c:pt>
                <c:pt idx="161">
                  <c:v>1.9022856596647417E-2</c:v>
                </c:pt>
                <c:pt idx="162">
                  <c:v>3.2728010022479326E-2</c:v>
                </c:pt>
                <c:pt idx="163">
                  <c:v>3.0743849644593549E-2</c:v>
                </c:pt>
                <c:pt idx="164">
                  <c:v>-5.5490440596177634E-3</c:v>
                </c:pt>
                <c:pt idx="165">
                  <c:v>8.645472211080767E-3</c:v>
                </c:pt>
                <c:pt idx="166">
                  <c:v>1.9077948504915131E-2</c:v>
                </c:pt>
                <c:pt idx="167">
                  <c:v>2.5577428219627205E-2</c:v>
                </c:pt>
                <c:pt idx="168">
                  <c:v>-2.5588820982960343E-2</c:v>
                </c:pt>
                <c:pt idx="169">
                  <c:v>5.3946160886259795E-3</c:v>
                </c:pt>
                <c:pt idx="170">
                  <c:v>4.9421556659721864E-3</c:v>
                </c:pt>
                <c:pt idx="171">
                  <c:v>-3.080002161732466E-3</c:v>
                </c:pt>
                <c:pt idx="172">
                  <c:v>1.1957559000037834E-2</c:v>
                </c:pt>
                <c:pt idx="173">
                  <c:v>-4.2371739373182608E-2</c:v>
                </c:pt>
                <c:pt idx="174">
                  <c:v>2.384447737392608E-2</c:v>
                </c:pt>
                <c:pt idx="175">
                  <c:v>9.0487676869296096E-3</c:v>
                </c:pt>
                <c:pt idx="176">
                  <c:v>-2.4191738955096465E-2</c:v>
                </c:pt>
                <c:pt idx="177">
                  <c:v>-2.9357995673430816E-2</c:v>
                </c:pt>
                <c:pt idx="178">
                  <c:v>-3.8138592460450704E-2</c:v>
                </c:pt>
                <c:pt idx="179">
                  <c:v>2.2471832490218384E-2</c:v>
                </c:pt>
                <c:pt idx="180">
                  <c:v>2.4439081175120381E-3</c:v>
                </c:pt>
                <c:pt idx="181">
                  <c:v>1.4065706650829277E-2</c:v>
                </c:pt>
                <c:pt idx="182">
                  <c:v>2.8265135705470594E-3</c:v>
                </c:pt>
                <c:pt idx="183">
                  <c:v>-1.304395562114326E-2</c:v>
                </c:pt>
                <c:pt idx="184">
                  <c:v>-5.7444566032220212E-3</c:v>
                </c:pt>
                <c:pt idx="185">
                  <c:v>8.3964604837059795E-3</c:v>
                </c:pt>
                <c:pt idx="186">
                  <c:v>-1.9914971235960616E-2</c:v>
                </c:pt>
                <c:pt idx="187">
                  <c:v>-1.6213163311593753E-2</c:v>
                </c:pt>
                <c:pt idx="188">
                  <c:v>-1.8715476630593288E-2</c:v>
                </c:pt>
                <c:pt idx="189">
                  <c:v>1.273326290712269E-2</c:v>
                </c:pt>
                <c:pt idx="190">
                  <c:v>-8.4796594799581779E-3</c:v>
                </c:pt>
                <c:pt idx="191">
                  <c:v>1.2985986106649137E-2</c:v>
                </c:pt>
                <c:pt idx="192">
                  <c:v>5.0706375788830929E-2</c:v>
                </c:pt>
                <c:pt idx="193">
                  <c:v>-1.6385327652551081E-2</c:v>
                </c:pt>
                <c:pt idx="194">
                  <c:v>1.3926656065743072E-2</c:v>
                </c:pt>
                <c:pt idx="195">
                  <c:v>1.230087395356067E-2</c:v>
                </c:pt>
                <c:pt idx="196">
                  <c:v>3.5976644534429753E-2</c:v>
                </c:pt>
                <c:pt idx="197">
                  <c:v>1.1117681143480034E-2</c:v>
                </c:pt>
                <c:pt idx="198">
                  <c:v>8.9090998622218392E-3</c:v>
                </c:pt>
                <c:pt idx="199">
                  <c:v>-1.6434621799847143E-2</c:v>
                </c:pt>
                <c:pt idx="200">
                  <c:v>-2.5800282685104287E-2</c:v>
                </c:pt>
                <c:pt idx="201">
                  <c:v>4.8038588567162355E-4</c:v>
                </c:pt>
                <c:pt idx="202">
                  <c:v>2.2226713507977058E-3</c:v>
                </c:pt>
                <c:pt idx="203">
                  <c:v>1.1194031778695591E-2</c:v>
                </c:pt>
                <c:pt idx="204">
                  <c:v>-1.9890463290609013E-4</c:v>
                </c:pt>
                <c:pt idx="205">
                  <c:v>5.7418042669736928E-3</c:v>
                </c:pt>
                <c:pt idx="206">
                  <c:v>8.0069738537624086E-3</c:v>
                </c:pt>
                <c:pt idx="207">
                  <c:v>1.0085759505330072E-3</c:v>
                </c:pt>
                <c:pt idx="208">
                  <c:v>-1.7164613154347218E-2</c:v>
                </c:pt>
                <c:pt idx="209">
                  <c:v>8.958955660479424E-3</c:v>
                </c:pt>
                <c:pt idx="210">
                  <c:v>-6.9808674901393059E-3</c:v>
                </c:pt>
                <c:pt idx="211">
                  <c:v>2.3282275672517529E-4</c:v>
                </c:pt>
                <c:pt idx="212">
                  <c:v>-5.5534062349219204E-2</c:v>
                </c:pt>
                <c:pt idx="213">
                  <c:v>9.4208315277155633E-3</c:v>
                </c:pt>
                <c:pt idx="214">
                  <c:v>-2.6798702016933108E-2</c:v>
                </c:pt>
                <c:pt idx="215">
                  <c:v>-2.2814511683062505E-2</c:v>
                </c:pt>
                <c:pt idx="216">
                  <c:v>-4.6359794891366029E-3</c:v>
                </c:pt>
                <c:pt idx="217">
                  <c:v>1.1787838471560947E-2</c:v>
                </c:pt>
                <c:pt idx="218">
                  <c:v>5.4009579048043509E-3</c:v>
                </c:pt>
                <c:pt idx="219">
                  <c:v>-1.676761186413938E-2</c:v>
                </c:pt>
                <c:pt idx="220">
                  <c:v>-4.6885689245140104E-2</c:v>
                </c:pt>
                <c:pt idx="221">
                  <c:v>2.7943539133811639E-2</c:v>
                </c:pt>
                <c:pt idx="222">
                  <c:v>4.0668513285069567E-4</c:v>
                </c:pt>
                <c:pt idx="223">
                  <c:v>4.7674940161607617E-3</c:v>
                </c:pt>
                <c:pt idx="224">
                  <c:v>5.8122539380452091E-3</c:v>
                </c:pt>
                <c:pt idx="225">
                  <c:v>4.1979888311883019E-2</c:v>
                </c:pt>
                <c:pt idx="226">
                  <c:v>3.1802263642019039E-2</c:v>
                </c:pt>
                <c:pt idx="227">
                  <c:v>-3.625196167529271E-2</c:v>
                </c:pt>
                <c:pt idx="228">
                  <c:v>2.0181092387881544E-2</c:v>
                </c:pt>
                <c:pt idx="229">
                  <c:v>-4.5895271013552379E-3</c:v>
                </c:pt>
                <c:pt idx="230">
                  <c:v>-1.63084783006789E-2</c:v>
                </c:pt>
                <c:pt idx="231">
                  <c:v>-2.2341930096865158E-2</c:v>
                </c:pt>
                <c:pt idx="232">
                  <c:v>-3.1296968184464341E-2</c:v>
                </c:pt>
                <c:pt idx="233">
                  <c:v>-7.4647296100552683E-3</c:v>
                </c:pt>
                <c:pt idx="234">
                  <c:v>2.5240413949671178E-2</c:v>
                </c:pt>
                <c:pt idx="235">
                  <c:v>1.8786239712786375E-2</c:v>
                </c:pt>
                <c:pt idx="236">
                  <c:v>-4.3326214528136738E-2</c:v>
                </c:pt>
                <c:pt idx="237">
                  <c:v>1.4216190312666355E-2</c:v>
                </c:pt>
                <c:pt idx="238">
                  <c:v>-9.7880353631775562E-3</c:v>
                </c:pt>
                <c:pt idx="239">
                  <c:v>1.5426936604626379E-2</c:v>
                </c:pt>
                <c:pt idx="240">
                  <c:v>1.4763348361566413E-2</c:v>
                </c:pt>
                <c:pt idx="241">
                  <c:v>2.747527749837108E-2</c:v>
                </c:pt>
                <c:pt idx="242">
                  <c:v>6.2699800009287335E-2</c:v>
                </c:pt>
                <c:pt idx="243">
                  <c:v>3.1993284450252651E-2</c:v>
                </c:pt>
                <c:pt idx="244">
                  <c:v>-1.3628109388553486E-2</c:v>
                </c:pt>
                <c:pt idx="245">
                  <c:v>3.1062400324597526E-2</c:v>
                </c:pt>
                <c:pt idx="246">
                  <c:v>2.4916403423275127E-2</c:v>
                </c:pt>
                <c:pt idx="247">
                  <c:v>-3.5963339364150089E-2</c:v>
                </c:pt>
                <c:pt idx="248">
                  <c:v>3.3311900957978695E-2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D-4874-B6C7-4476B2AEF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6575"/>
        <c:axId val="139503215"/>
      </c:scatterChart>
      <c:valAx>
        <c:axId val="5134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03215"/>
        <c:crosses val="autoZero"/>
        <c:crossBetween val="midCat"/>
      </c:valAx>
      <c:valAx>
        <c:axId val="13950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6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23</xdr:row>
      <xdr:rowOff>66675</xdr:rowOff>
    </xdr:from>
    <xdr:to>
      <xdr:col>20</xdr:col>
      <xdr:colOff>447675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5FF4D-CE9C-CF86-AF0E-0B9BD6E57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20</xdr:row>
      <xdr:rowOff>95250</xdr:rowOff>
    </xdr:from>
    <xdr:to>
      <xdr:col>17</xdr:col>
      <xdr:colOff>247649</xdr:colOff>
      <xdr:row>34</xdr:row>
      <xdr:rowOff>152402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F61067-A566-2FEE-36C8-6F86F6840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22</xdr:row>
      <xdr:rowOff>171450</xdr:rowOff>
    </xdr:from>
    <xdr:to>
      <xdr:col>20</xdr:col>
      <xdr:colOff>476250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9BD14-B44C-C96B-A75A-9DEBB8029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67"/>
  <sheetViews>
    <sheetView topLeftCell="O11" zoomScale="98" workbookViewId="0">
      <selection activeCell="X30" sqref="X30"/>
    </sheetView>
  </sheetViews>
  <sheetFormatPr defaultRowHeight="15" x14ac:dyDescent="0.25"/>
  <cols>
    <col min="1" max="1" width="11.7109375" bestFit="1" customWidth="1"/>
    <col min="2" max="2" width="9.28515625" bestFit="1" customWidth="1"/>
    <col min="5" max="5" width="12.140625" customWidth="1"/>
    <col min="6" max="6" width="14.42578125" customWidth="1"/>
    <col min="7" max="7" width="9.140625" customWidth="1"/>
    <col min="8" max="8" width="14.7109375" customWidth="1"/>
    <col min="9" max="10" width="9.140625" customWidth="1"/>
    <col min="12" max="12" width="14" customWidth="1"/>
    <col min="13" max="13" width="9.28515625" bestFit="1" customWidth="1"/>
    <col min="14" max="14" width="9.28515625" customWidth="1"/>
    <col min="15" max="15" width="11.5703125" customWidth="1"/>
    <col min="17" max="17" width="9.140625" customWidth="1"/>
    <col min="18" max="18" width="12.140625" bestFit="1" customWidth="1"/>
    <col min="19" max="19" width="9.28515625" bestFit="1" customWidth="1"/>
    <col min="20" max="20" width="14" bestFit="1" customWidth="1"/>
    <col min="21" max="21" width="9.85546875" customWidth="1"/>
    <col min="22" max="22" width="9.28515625" bestFit="1" customWidth="1"/>
    <col min="23" max="23" width="9.28515625" customWidth="1"/>
    <col min="25" max="25" width="14.5703125" customWidth="1"/>
    <col min="26" max="27" width="9.28515625" bestFit="1" customWidth="1"/>
    <col min="28" max="28" width="9.42578125" bestFit="1" customWidth="1"/>
    <col min="29" max="30" width="14.140625" bestFit="1" customWidth="1"/>
    <col min="31" max="32" width="9.28515625" bestFit="1" customWidth="1"/>
  </cols>
  <sheetData>
    <row r="1" spans="1:33" ht="28.5" x14ac:dyDescent="0.25">
      <c r="K1" s="11" t="s">
        <v>18</v>
      </c>
    </row>
    <row r="2" spans="1:33" ht="33.75" x14ac:dyDescent="0.5">
      <c r="G2" s="34"/>
      <c r="H2" s="34"/>
      <c r="I2" s="34"/>
      <c r="J2" s="34"/>
      <c r="K2" s="36" t="s">
        <v>64</v>
      </c>
    </row>
    <row r="3" spans="1:33" x14ac:dyDescent="0.25">
      <c r="K3" s="35"/>
    </row>
    <row r="4" spans="1:33" x14ac:dyDescent="0.25">
      <c r="D4" t="s">
        <v>17</v>
      </c>
      <c r="F4" s="9"/>
      <c r="G4" s="29">
        <f>INTERCEPT(S17:S265,T17:T265)</f>
        <v>3.6492835720130525E-3</v>
      </c>
      <c r="H4" s="29"/>
      <c r="I4" s="29"/>
      <c r="J4" s="29"/>
    </row>
    <row r="5" spans="1:33" ht="15.75" thickBot="1" x14ac:dyDescent="0.3">
      <c r="D5" t="s">
        <v>19</v>
      </c>
    </row>
    <row r="6" spans="1:33" x14ac:dyDescent="0.25">
      <c r="D6" s="10" t="s">
        <v>20</v>
      </c>
      <c r="E6" s="10"/>
      <c r="F6" s="10"/>
      <c r="G6">
        <f>SLOPE(S17:S265,T17:T265)</f>
        <v>1.8128731985918276</v>
      </c>
      <c r="Y6" s="18" t="s">
        <v>23</v>
      </c>
      <c r="Z6" s="19"/>
      <c r="AA6" s="19"/>
      <c r="AB6" s="19"/>
      <c r="AC6" s="19"/>
      <c r="AD6" s="19"/>
      <c r="AE6" s="19"/>
      <c r="AF6" s="19"/>
      <c r="AG6" s="20"/>
    </row>
    <row r="7" spans="1:33" ht="15.75" thickBot="1" x14ac:dyDescent="0.3">
      <c r="D7" s="10" t="s">
        <v>21</v>
      </c>
      <c r="E7" s="10"/>
      <c r="F7" s="10"/>
      <c r="G7">
        <f>COVAR(S17:S265,T17:T265)/VARP(T17:T265)</f>
        <v>1.8128731985918249</v>
      </c>
      <c r="Y7" s="21"/>
      <c r="AG7" s="22"/>
    </row>
    <row r="8" spans="1:33" x14ac:dyDescent="0.25">
      <c r="D8" t="s">
        <v>22</v>
      </c>
      <c r="G8">
        <f>RSQ(S17:S265,T17:T265)</f>
        <v>0.37714672603310145</v>
      </c>
      <c r="Y8" s="23" t="s">
        <v>24</v>
      </c>
      <c r="Z8" s="17"/>
      <c r="AG8" s="22"/>
    </row>
    <row r="9" spans="1:33" x14ac:dyDescent="0.25">
      <c r="Y9" s="21" t="s">
        <v>25</v>
      </c>
      <c r="Z9" s="28">
        <v>0.61412272880353569</v>
      </c>
      <c r="AG9" s="22"/>
    </row>
    <row r="10" spans="1:33" x14ac:dyDescent="0.25">
      <c r="Y10" s="21" t="s">
        <v>26</v>
      </c>
      <c r="Z10" s="28">
        <v>0.37714672603310107</v>
      </c>
      <c r="AG10" s="22"/>
    </row>
    <row r="11" spans="1:33" x14ac:dyDescent="0.25">
      <c r="Y11" s="21" t="s">
        <v>27</v>
      </c>
      <c r="Z11">
        <v>0.37462505285914599</v>
      </c>
      <c r="AG11" s="22"/>
    </row>
    <row r="12" spans="1:33" x14ac:dyDescent="0.25">
      <c r="Y12" s="21" t="s">
        <v>28</v>
      </c>
      <c r="Z12">
        <v>2.1103760908757908E-2</v>
      </c>
      <c r="AG12" s="22"/>
    </row>
    <row r="13" spans="1:33" ht="15.75" thickBot="1" x14ac:dyDescent="0.3">
      <c r="Y13" s="24" t="s">
        <v>29</v>
      </c>
      <c r="Z13" s="15">
        <v>249</v>
      </c>
      <c r="AG13" s="22"/>
    </row>
    <row r="14" spans="1:33" x14ac:dyDescent="0.25">
      <c r="Y14" s="21"/>
      <c r="AG14" s="22"/>
    </row>
    <row r="15" spans="1:33" ht="15.75" thickBot="1" x14ac:dyDescent="0.3">
      <c r="A15" s="12" t="s">
        <v>10</v>
      </c>
      <c r="B15" s="12"/>
      <c r="C15" s="12"/>
      <c r="D15" s="12"/>
      <c r="E15" s="12" t="s">
        <v>11</v>
      </c>
      <c r="F15" s="12"/>
      <c r="G15" s="12"/>
      <c r="H15" s="12" t="s">
        <v>67</v>
      </c>
      <c r="I15" s="12"/>
      <c r="J15" s="12"/>
      <c r="K15" s="12"/>
      <c r="L15" s="12" t="s">
        <v>13</v>
      </c>
      <c r="M15" s="12"/>
      <c r="N15" s="12"/>
      <c r="O15" s="12" t="s">
        <v>65</v>
      </c>
      <c r="P15" s="12"/>
      <c r="Q15" s="12"/>
      <c r="R15" s="12" t="s">
        <v>14</v>
      </c>
      <c r="S15" s="12"/>
      <c r="T15" s="12"/>
      <c r="U15" s="12"/>
      <c r="V15" s="12"/>
      <c r="W15" s="12"/>
      <c r="Y15" s="21" t="s">
        <v>30</v>
      </c>
      <c r="AG15" s="22"/>
    </row>
    <row r="16" spans="1:33" ht="15.75" thickBot="1" x14ac:dyDescent="0.3">
      <c r="A16" s="12" t="s">
        <v>0</v>
      </c>
      <c r="B16" s="12" t="s">
        <v>5</v>
      </c>
      <c r="C16" s="12"/>
      <c r="D16" s="12"/>
      <c r="E16" s="13" t="s">
        <v>0</v>
      </c>
      <c r="F16" s="14" t="s">
        <v>8</v>
      </c>
      <c r="G16" s="12"/>
      <c r="H16" t="s">
        <v>0</v>
      </c>
      <c r="I16" t="s">
        <v>5</v>
      </c>
      <c r="J16" s="12"/>
      <c r="K16" s="12"/>
      <c r="L16" s="12" t="s">
        <v>0</v>
      </c>
      <c r="M16" s="12" t="s">
        <v>5</v>
      </c>
      <c r="N16" s="12"/>
      <c r="O16" t="s">
        <v>0</v>
      </c>
      <c r="P16" t="s">
        <v>5</v>
      </c>
      <c r="Q16" s="12"/>
      <c r="R16" s="12" t="s">
        <v>0</v>
      </c>
      <c r="S16" s="12" t="s">
        <v>15</v>
      </c>
      <c r="T16" s="12" t="s">
        <v>12</v>
      </c>
      <c r="U16" s="12" t="s">
        <v>68</v>
      </c>
      <c r="V16" s="12" t="s">
        <v>16</v>
      </c>
      <c r="W16" s="12" t="s">
        <v>69</v>
      </c>
      <c r="Y16" s="25"/>
      <c r="Z16" s="16" t="s">
        <v>35</v>
      </c>
      <c r="AA16" s="16" t="s">
        <v>36</v>
      </c>
      <c r="AB16" s="16" t="s">
        <v>37</v>
      </c>
      <c r="AC16" s="16" t="s">
        <v>38</v>
      </c>
      <c r="AD16" s="16" t="s">
        <v>39</v>
      </c>
      <c r="AG16" s="22"/>
    </row>
    <row r="17" spans="1:43" ht="15.75" thickBot="1" x14ac:dyDescent="0.3">
      <c r="A17" s="1">
        <v>44879</v>
      </c>
      <c r="B17">
        <v>114.220001</v>
      </c>
      <c r="E17" s="5">
        <v>44879</v>
      </c>
      <c r="F17" s="6">
        <v>3957.25</v>
      </c>
      <c r="H17" s="1">
        <v>44879</v>
      </c>
      <c r="I17">
        <v>4.0679999999999996</v>
      </c>
      <c r="L17" s="1">
        <v>44879</v>
      </c>
      <c r="M17">
        <v>3.8650000000000002</v>
      </c>
      <c r="O17" s="1">
        <v>44879</v>
      </c>
      <c r="P17">
        <v>4.0579999999999998</v>
      </c>
      <c r="R17" s="1">
        <v>44879</v>
      </c>
      <c r="S17">
        <f>(B18/B17)-1</f>
        <v>2.5039406189464097E-2</v>
      </c>
      <c r="T17">
        <f>(F18/F17)-1</f>
        <v>8.7131214858804373E-3</v>
      </c>
      <c r="U17">
        <f>(I18/I17)-1</f>
        <v>1.524090462143568E-2</v>
      </c>
      <c r="V17">
        <f>(M18/M17)-1</f>
        <v>-1.707632600258735E-2</v>
      </c>
      <c r="W17">
        <f>(P18/P17)-1</f>
        <v>-1.8728437654016661E-2</v>
      </c>
      <c r="Y17" s="21" t="s">
        <v>31</v>
      </c>
      <c r="Z17">
        <v>1</v>
      </c>
      <c r="AA17">
        <v>6.6610280053465379E-2</v>
      </c>
      <c r="AB17">
        <v>6.6610280053465379E-2</v>
      </c>
      <c r="AC17">
        <v>149.56209628132518</v>
      </c>
      <c r="AD17">
        <v>3.3166723519781264E-27</v>
      </c>
      <c r="AG17" s="22"/>
    </row>
    <row r="18" spans="1:43" ht="15.75" thickBot="1" x14ac:dyDescent="0.3">
      <c r="A18" s="1">
        <v>44880</v>
      </c>
      <c r="B18">
        <v>117.08000199999999</v>
      </c>
      <c r="E18" s="5">
        <v>44880</v>
      </c>
      <c r="F18" s="6">
        <v>3991.73</v>
      </c>
      <c r="H18" s="1">
        <v>44880</v>
      </c>
      <c r="I18">
        <v>4.13</v>
      </c>
      <c r="L18" s="1">
        <v>44880</v>
      </c>
      <c r="M18">
        <v>3.7989999999999999</v>
      </c>
      <c r="O18" s="1">
        <v>44880</v>
      </c>
      <c r="P18">
        <v>3.9820000000000002</v>
      </c>
      <c r="R18" s="1">
        <v>44880</v>
      </c>
      <c r="S18">
        <f>(B19/B18)-1</f>
        <v>-3.2883489359694429E-2</v>
      </c>
      <c r="T18">
        <f>(F19/F18)-1</f>
        <v>-8.2520611363995355E-3</v>
      </c>
      <c r="U18">
        <f t="shared" ref="U18:U81" si="0">(I19/I18)-1</f>
        <v>-1.210653753026647E-3</v>
      </c>
      <c r="V18">
        <f t="shared" ref="V18:V81" si="1">(M19/M18)-1</f>
        <v>-2.8165306659647227E-2</v>
      </c>
      <c r="W18">
        <f t="shared" ref="W18:W81" si="2">(P19/P18)-1</f>
        <v>-3.0637870416876045E-2</v>
      </c>
      <c r="Y18" s="21" t="s">
        <v>32</v>
      </c>
      <c r="Z18">
        <v>247</v>
      </c>
      <c r="AA18">
        <v>0.11000607495002256</v>
      </c>
      <c r="AB18">
        <v>4.4536872449401846E-4</v>
      </c>
      <c r="AG18" s="22"/>
    </row>
    <row r="19" spans="1:43" ht="15.75" thickBot="1" x14ac:dyDescent="0.3">
      <c r="A19" s="1">
        <v>44881</v>
      </c>
      <c r="B19">
        <v>113.230003</v>
      </c>
      <c r="E19" s="5">
        <v>44881</v>
      </c>
      <c r="F19" s="6">
        <v>3958.79</v>
      </c>
      <c r="H19" s="1">
        <v>44881</v>
      </c>
      <c r="I19">
        <v>4.125</v>
      </c>
      <c r="L19" s="1">
        <v>44881</v>
      </c>
      <c r="M19">
        <v>3.6920000000000002</v>
      </c>
      <c r="O19" s="1">
        <v>44881</v>
      </c>
      <c r="P19">
        <v>3.86</v>
      </c>
      <c r="R19" s="1">
        <v>44881</v>
      </c>
      <c r="S19">
        <f>(B20/B19)-1</f>
        <v>-1.5720268063580289E-2</v>
      </c>
      <c r="T19">
        <f>(F20/F19)-1</f>
        <v>-3.0893277996559831E-3</v>
      </c>
      <c r="U19">
        <f t="shared" si="0"/>
        <v>-2.9090909090907502E-3</v>
      </c>
      <c r="V19">
        <f t="shared" si="1"/>
        <v>2.2481040086673731E-2</v>
      </c>
      <c r="W19">
        <f t="shared" si="2"/>
        <v>7.7720207253886286E-3</v>
      </c>
      <c r="Y19" s="24" t="s">
        <v>33</v>
      </c>
      <c r="Z19" s="15">
        <v>248</v>
      </c>
      <c r="AA19" s="15">
        <v>0.17661635500348793</v>
      </c>
      <c r="AB19" s="15"/>
      <c r="AC19" s="15"/>
      <c r="AD19" s="15"/>
      <c r="AG19" s="22"/>
    </row>
    <row r="20" spans="1:43" ht="15.75" thickBot="1" x14ac:dyDescent="0.3">
      <c r="A20" s="1">
        <v>44882</v>
      </c>
      <c r="B20">
        <v>111.449997</v>
      </c>
      <c r="E20" s="5">
        <v>44882</v>
      </c>
      <c r="F20" s="6">
        <v>3946.56</v>
      </c>
      <c r="H20" s="1">
        <v>44882</v>
      </c>
      <c r="I20">
        <v>4.1130000000000004</v>
      </c>
      <c r="L20" s="1">
        <v>44882</v>
      </c>
      <c r="M20">
        <v>3.7749999999999999</v>
      </c>
      <c r="O20" s="1">
        <v>44882</v>
      </c>
      <c r="P20">
        <v>3.89</v>
      </c>
      <c r="R20" s="1">
        <v>44882</v>
      </c>
      <c r="S20">
        <f>(B21/B20)-1</f>
        <v>5.3836340614707989E-3</v>
      </c>
      <c r="T20">
        <f>(F21/F20)-1</f>
        <v>4.7585745560692061E-3</v>
      </c>
      <c r="U20">
        <f t="shared" si="0"/>
        <v>5.348893751519368E-3</v>
      </c>
      <c r="V20">
        <f t="shared" si="1"/>
        <v>1.1390728476821321E-2</v>
      </c>
      <c r="W20">
        <f t="shared" si="2"/>
        <v>9.5115681233932659E-3</v>
      </c>
      <c r="Y20" s="21"/>
      <c r="AG20" s="22"/>
    </row>
    <row r="21" spans="1:43" ht="15.75" thickBot="1" x14ac:dyDescent="0.3">
      <c r="A21" s="1">
        <v>44883</v>
      </c>
      <c r="B21">
        <v>112.050003</v>
      </c>
      <c r="E21" s="5">
        <v>44883</v>
      </c>
      <c r="F21" s="6">
        <v>3965.34</v>
      </c>
      <c r="H21" s="1">
        <v>44883</v>
      </c>
      <c r="I21">
        <v>4.1349999999999998</v>
      </c>
      <c r="L21" s="1">
        <v>44883</v>
      </c>
      <c r="M21">
        <v>3.8180000000000001</v>
      </c>
      <c r="O21" s="1">
        <v>44883</v>
      </c>
      <c r="P21">
        <v>3.927</v>
      </c>
      <c r="R21" s="1">
        <v>44883</v>
      </c>
      <c r="S21">
        <f>(B22/B21)-1</f>
        <v>-1.9544863376755206E-2</v>
      </c>
      <c r="T21">
        <f>(F22/F21)-1</f>
        <v>-3.8836518432215916E-3</v>
      </c>
      <c r="U21">
        <f t="shared" si="0"/>
        <v>-8.9480048367593934E-3</v>
      </c>
      <c r="V21">
        <f t="shared" si="1"/>
        <v>1.8334206390779872E-3</v>
      </c>
      <c r="W21">
        <f t="shared" si="2"/>
        <v>-5.6022408963586345E-3</v>
      </c>
      <c r="Y21" s="25"/>
      <c r="Z21" s="16" t="s">
        <v>40</v>
      </c>
      <c r="AA21" s="16" t="s">
        <v>28</v>
      </c>
      <c r="AB21" s="16" t="s">
        <v>41</v>
      </c>
      <c r="AC21" s="16" t="s">
        <v>42</v>
      </c>
      <c r="AD21" s="16" t="s">
        <v>43</v>
      </c>
      <c r="AE21" s="16" t="s">
        <v>44</v>
      </c>
      <c r="AF21" s="16" t="s">
        <v>45</v>
      </c>
      <c r="AG21" s="26" t="s">
        <v>46</v>
      </c>
    </row>
    <row r="22" spans="1:43" ht="15.75" thickBot="1" x14ac:dyDescent="0.3">
      <c r="A22" s="1">
        <v>44886</v>
      </c>
      <c r="B22">
        <v>109.860001</v>
      </c>
      <c r="E22" s="5">
        <v>44886</v>
      </c>
      <c r="F22" s="6">
        <v>3949.94</v>
      </c>
      <c r="H22" s="1">
        <v>44886</v>
      </c>
      <c r="I22">
        <v>4.0979999999999999</v>
      </c>
      <c r="L22" s="1">
        <v>44886</v>
      </c>
      <c r="M22">
        <v>3.8250000000000002</v>
      </c>
      <c r="O22" s="1">
        <v>44886</v>
      </c>
      <c r="P22">
        <v>3.9049999999999998</v>
      </c>
      <c r="R22" s="1">
        <v>44886</v>
      </c>
      <c r="S22">
        <f>(B23/B22)-1</f>
        <v>1.4381949623321066E-2</v>
      </c>
      <c r="T22">
        <f>(F23/F22)-1</f>
        <v>1.3579953113211918E-2</v>
      </c>
      <c r="U22">
        <f t="shared" si="0"/>
        <v>2.4402147388970397E-2</v>
      </c>
      <c r="V22">
        <f t="shared" si="1"/>
        <v>-1.7516339869281139E-2</v>
      </c>
      <c r="W22">
        <f t="shared" si="2"/>
        <v>-1.9206145966709331E-2</v>
      </c>
      <c r="Y22" s="21" t="s">
        <v>34</v>
      </c>
      <c r="Z22" s="28">
        <v>3.6492835720130516E-3</v>
      </c>
      <c r="AA22">
        <v>1.3396159665916602E-3</v>
      </c>
      <c r="AB22" s="28">
        <v>2.7241266624328171</v>
      </c>
      <c r="AC22" s="28">
        <v>6.9076596173319772E-3</v>
      </c>
      <c r="AD22">
        <v>1.0107561979350258E-3</v>
      </c>
      <c r="AE22">
        <v>6.2878109460910775E-3</v>
      </c>
      <c r="AF22">
        <v>1.0107561979350258E-3</v>
      </c>
      <c r="AG22" s="22">
        <v>6.2878109460910775E-3</v>
      </c>
    </row>
    <row r="23" spans="1:43" ht="15.75" thickBot="1" x14ac:dyDescent="0.3">
      <c r="A23" s="1">
        <v>44887</v>
      </c>
      <c r="B23">
        <v>111.44000200000001</v>
      </c>
      <c r="E23" s="5">
        <v>44887</v>
      </c>
      <c r="F23" s="6">
        <v>4003.58</v>
      </c>
      <c r="H23" s="1">
        <v>44887</v>
      </c>
      <c r="I23">
        <v>4.1980000000000004</v>
      </c>
      <c r="L23" s="1">
        <v>44887</v>
      </c>
      <c r="M23">
        <v>3.758</v>
      </c>
      <c r="O23" s="1">
        <v>44887</v>
      </c>
      <c r="P23">
        <v>3.83</v>
      </c>
      <c r="R23" s="1">
        <v>44887</v>
      </c>
      <c r="S23">
        <f>(B24/B23)-1</f>
        <v>7.1787148747537444E-3</v>
      </c>
      <c r="T23">
        <f>(F24/F23)-1</f>
        <v>5.9147063378277576E-3</v>
      </c>
      <c r="U23">
        <f t="shared" si="0"/>
        <v>4.7641734159120652E-4</v>
      </c>
      <c r="V23">
        <f t="shared" si="1"/>
        <v>-1.383714741883979E-2</v>
      </c>
      <c r="W23">
        <f t="shared" si="2"/>
        <v>-2.3759791122715423E-2</v>
      </c>
      <c r="Y23" s="24" t="s">
        <v>47</v>
      </c>
      <c r="Z23" s="30">
        <v>1.8128731985918292</v>
      </c>
      <c r="AA23" s="15">
        <v>0.14823701344784745</v>
      </c>
      <c r="AB23" s="30">
        <v>12.229558302789416</v>
      </c>
      <c r="AC23" s="30">
        <v>3.3166723519777713E-27</v>
      </c>
      <c r="AD23" s="15">
        <v>1.5209033896406488</v>
      </c>
      <c r="AE23" s="15">
        <v>2.1048430075430096</v>
      </c>
      <c r="AF23" s="15">
        <v>1.5209033896406488</v>
      </c>
      <c r="AG23" s="27">
        <v>2.1048430075430096</v>
      </c>
    </row>
    <row r="24" spans="1:43" ht="15.75" thickBot="1" x14ac:dyDescent="0.3">
      <c r="A24" s="1">
        <v>44888</v>
      </c>
      <c r="B24">
        <v>112.239998</v>
      </c>
      <c r="E24" s="5">
        <v>44888</v>
      </c>
      <c r="F24" s="6">
        <v>4027.26</v>
      </c>
      <c r="H24" s="1">
        <v>44888</v>
      </c>
      <c r="I24">
        <v>4.2</v>
      </c>
      <c r="L24" s="1">
        <v>44888</v>
      </c>
      <c r="M24">
        <v>3.706</v>
      </c>
      <c r="O24" s="1">
        <v>44888</v>
      </c>
      <c r="P24">
        <v>3.7389999999999999</v>
      </c>
      <c r="R24" s="1">
        <v>44888</v>
      </c>
      <c r="S24">
        <f>(B25/B24)-1</f>
        <v>-7.3948148145903669E-3</v>
      </c>
      <c r="T24">
        <f>(F25/F24)-1</f>
        <v>-2.830708720074071E-4</v>
      </c>
      <c r="U24">
        <f t="shared" si="0"/>
        <v>-5.9523809523810423E-3</v>
      </c>
      <c r="V24">
        <f t="shared" si="1"/>
        <v>-4.0474905558554042E-3</v>
      </c>
      <c r="W24">
        <f t="shared" si="2"/>
        <v>3.2094142818934746E-3</v>
      </c>
      <c r="Y24" s="24"/>
      <c r="Z24" s="15"/>
      <c r="AA24" s="15"/>
      <c r="AB24" s="15"/>
      <c r="AC24" s="15"/>
      <c r="AD24" s="15"/>
      <c r="AE24" s="15"/>
      <c r="AF24" s="15"/>
      <c r="AG24" s="27"/>
    </row>
    <row r="25" spans="1:43" ht="15.75" thickBot="1" x14ac:dyDescent="0.3">
      <c r="A25" s="1">
        <v>44890</v>
      </c>
      <c r="B25">
        <v>111.410004</v>
      </c>
      <c r="E25" s="5">
        <v>44890</v>
      </c>
      <c r="F25" s="6">
        <v>4026.12</v>
      </c>
      <c r="H25" s="1">
        <v>44890</v>
      </c>
      <c r="I25">
        <v>4.1749999999999998</v>
      </c>
      <c r="L25" s="1">
        <v>44890</v>
      </c>
      <c r="M25">
        <v>3.6909999999999998</v>
      </c>
      <c r="O25" s="1">
        <v>44890</v>
      </c>
      <c r="P25">
        <v>3.7509999999999999</v>
      </c>
      <c r="R25" s="1">
        <v>44890</v>
      </c>
      <c r="S25">
        <f>(B26/B25)-1</f>
        <v>-2.3606542550703047E-2</v>
      </c>
      <c r="T25">
        <f>(F26/F25)-1</f>
        <v>-1.5444149702443011E-2</v>
      </c>
      <c r="U25">
        <f t="shared" si="0"/>
        <v>1.9161676646706205E-3</v>
      </c>
      <c r="V25">
        <f t="shared" si="1"/>
        <v>3.2511514494717453E-3</v>
      </c>
      <c r="W25">
        <f t="shared" si="2"/>
        <v>-2.6659557451347293E-4</v>
      </c>
    </row>
    <row r="26" spans="1:43" ht="15.75" thickBot="1" x14ac:dyDescent="0.3">
      <c r="A26" s="1">
        <v>44893</v>
      </c>
      <c r="B26">
        <v>108.779999</v>
      </c>
      <c r="E26" s="5">
        <v>44893</v>
      </c>
      <c r="F26" s="6">
        <v>3963.94</v>
      </c>
      <c r="H26" s="1">
        <v>44893</v>
      </c>
      <c r="I26">
        <v>4.1829999999999998</v>
      </c>
      <c r="L26" s="1">
        <v>44893</v>
      </c>
      <c r="M26">
        <v>3.7029999999999998</v>
      </c>
      <c r="O26" s="1">
        <v>44893</v>
      </c>
      <c r="P26">
        <v>3.75</v>
      </c>
      <c r="R26" s="1">
        <v>44893</v>
      </c>
      <c r="S26">
        <f>(B27/B26)-1</f>
        <v>6.2511491657579743E-3</v>
      </c>
      <c r="T26">
        <f>(F27/F26)-1</f>
        <v>-1.5918505325509535E-3</v>
      </c>
      <c r="U26">
        <f t="shared" si="0"/>
        <v>1.6734401147501909E-2</v>
      </c>
      <c r="V26">
        <f t="shared" si="1"/>
        <v>1.2152308938698564E-2</v>
      </c>
      <c r="W26">
        <f t="shared" si="2"/>
        <v>1.4133333333333331E-2</v>
      </c>
    </row>
    <row r="27" spans="1:43" ht="15.75" thickBot="1" x14ac:dyDescent="0.3">
      <c r="A27" s="1">
        <v>44894</v>
      </c>
      <c r="B27">
        <v>109.459999</v>
      </c>
      <c r="E27" s="5">
        <v>44894</v>
      </c>
      <c r="F27" s="6">
        <v>3957.63</v>
      </c>
      <c r="H27" s="1">
        <v>44894</v>
      </c>
      <c r="I27">
        <v>4.2530000000000001</v>
      </c>
      <c r="L27" s="1">
        <v>44894</v>
      </c>
      <c r="M27">
        <v>3.7480000000000002</v>
      </c>
      <c r="O27" s="1">
        <v>44894</v>
      </c>
      <c r="P27">
        <v>3.8029999999999999</v>
      </c>
      <c r="R27" s="1">
        <v>44894</v>
      </c>
      <c r="S27">
        <f>(B28/B27)-1</f>
        <v>7.8932935126374337E-2</v>
      </c>
      <c r="T27">
        <f>(F28/F27)-1</f>
        <v>3.0947814727501077E-2</v>
      </c>
      <c r="U27">
        <f t="shared" si="0"/>
        <v>0</v>
      </c>
      <c r="V27">
        <f t="shared" si="1"/>
        <v>-1.2006403415154798E-2</v>
      </c>
      <c r="W27">
        <f t="shared" si="2"/>
        <v>4.9960557454642451E-3</v>
      </c>
    </row>
    <row r="28" spans="1:43" ht="15.75" thickBot="1" x14ac:dyDescent="0.3">
      <c r="A28" s="1">
        <v>44895</v>
      </c>
      <c r="B28">
        <v>118.099998</v>
      </c>
      <c r="E28" s="5">
        <v>44895</v>
      </c>
      <c r="F28" s="6">
        <v>4080.11</v>
      </c>
      <c r="H28" s="1">
        <v>44895</v>
      </c>
      <c r="I28">
        <v>4.2530000000000001</v>
      </c>
      <c r="L28" s="1">
        <v>44895</v>
      </c>
      <c r="M28">
        <v>3.7029999999999998</v>
      </c>
      <c r="O28" s="1">
        <v>44895</v>
      </c>
      <c r="P28">
        <v>3.8220000000000001</v>
      </c>
      <c r="R28" s="1">
        <v>44895</v>
      </c>
      <c r="S28">
        <f>(B29/B28)-1</f>
        <v>1.9813751393967127E-2</v>
      </c>
      <c r="T28">
        <f>(F29/F28)-1</f>
        <v>-8.6762366700898763E-4</v>
      </c>
      <c r="U28">
        <f t="shared" si="0"/>
        <v>-1.4107688690336295E-2</v>
      </c>
      <c r="V28">
        <f t="shared" si="1"/>
        <v>-4.698892789630027E-2</v>
      </c>
      <c r="W28">
        <f t="shared" si="2"/>
        <v>-4.8665620094191508E-2</v>
      </c>
      <c r="Y28" s="31" t="s">
        <v>48</v>
      </c>
      <c r="Z28" s="32" t="s">
        <v>52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3"/>
      <c r="AK28" s="33"/>
      <c r="AL28" s="33"/>
      <c r="AM28" s="33"/>
      <c r="AN28" s="33"/>
      <c r="AO28" s="33"/>
      <c r="AP28" s="33"/>
      <c r="AQ28" s="33"/>
    </row>
    <row r="29" spans="1:43" ht="15.75" thickBot="1" x14ac:dyDescent="0.3">
      <c r="A29" s="1">
        <v>44896</v>
      </c>
      <c r="B29">
        <v>120.44000200000001</v>
      </c>
      <c r="E29" s="5">
        <v>44896</v>
      </c>
      <c r="F29" s="6">
        <v>4076.57</v>
      </c>
      <c r="H29" s="1">
        <v>44896</v>
      </c>
      <c r="I29">
        <v>4.1929999999999996</v>
      </c>
      <c r="L29" s="1">
        <v>44896</v>
      </c>
      <c r="M29">
        <v>3.5289999999999999</v>
      </c>
      <c r="O29" s="1">
        <v>44896</v>
      </c>
      <c r="P29">
        <v>3.6360000000000001</v>
      </c>
      <c r="R29" s="1">
        <v>44896</v>
      </c>
      <c r="S29">
        <f>(B30/B29)-1</f>
        <v>2.5323779054736262E-2</v>
      </c>
      <c r="T29">
        <f>(F30/F29)-1</f>
        <v>-1.1946317615054713E-3</v>
      </c>
      <c r="U29">
        <f t="shared" si="0"/>
        <v>3.5773908895779805E-3</v>
      </c>
      <c r="V29">
        <f t="shared" si="1"/>
        <v>-6.5174270331539441E-3</v>
      </c>
      <c r="W29">
        <f t="shared" si="2"/>
        <v>-2.0352035203520469E-2</v>
      </c>
      <c r="Y29" s="32"/>
      <c r="Z29" s="32" t="s">
        <v>53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3"/>
      <c r="AK29" s="33"/>
      <c r="AL29" s="33"/>
      <c r="AM29" s="33"/>
      <c r="AN29" s="33"/>
      <c r="AO29" s="33"/>
      <c r="AP29" s="33"/>
      <c r="AQ29" s="33"/>
    </row>
    <row r="30" spans="1:43" ht="15.75" thickBot="1" x14ac:dyDescent="0.3">
      <c r="A30" s="1">
        <v>44897</v>
      </c>
      <c r="B30">
        <v>123.489998</v>
      </c>
      <c r="E30" s="5">
        <v>44897</v>
      </c>
      <c r="F30" s="6">
        <v>4071.7</v>
      </c>
      <c r="H30" s="1">
        <v>44897</v>
      </c>
      <c r="I30">
        <v>4.2080000000000002</v>
      </c>
      <c r="L30" s="1">
        <v>44897</v>
      </c>
      <c r="M30">
        <v>3.5059999999999998</v>
      </c>
      <c r="O30" s="1">
        <v>44897</v>
      </c>
      <c r="P30">
        <v>3.5619999999999998</v>
      </c>
      <c r="R30" s="1">
        <v>44897</v>
      </c>
      <c r="S30">
        <f>(B31/B30)-1</f>
        <v>-8.5836749304991633E-3</v>
      </c>
      <c r="T30">
        <f>(F31/F30)-1</f>
        <v>-1.7894245646781326E-2</v>
      </c>
      <c r="U30">
        <f t="shared" si="0"/>
        <v>-1.1882129277566489E-2</v>
      </c>
      <c r="V30">
        <f t="shared" si="1"/>
        <v>2.652595550484893E-2</v>
      </c>
      <c r="W30">
        <f t="shared" si="2"/>
        <v>1.516002245929271E-2</v>
      </c>
      <c r="Y30" s="32"/>
      <c r="Z30" s="32" t="s">
        <v>54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3"/>
      <c r="AK30" s="33"/>
      <c r="AL30" s="33"/>
      <c r="AM30" s="33"/>
      <c r="AN30" s="33"/>
      <c r="AO30" s="33"/>
      <c r="AP30" s="33"/>
      <c r="AQ30" s="33"/>
    </row>
    <row r="31" spans="1:43" ht="15.75" thickBot="1" x14ac:dyDescent="0.3">
      <c r="A31" s="1">
        <v>44900</v>
      </c>
      <c r="B31">
        <v>122.43</v>
      </c>
      <c r="E31" s="5">
        <v>44900</v>
      </c>
      <c r="F31" s="6">
        <v>3998.84</v>
      </c>
      <c r="H31" s="1">
        <v>44900</v>
      </c>
      <c r="I31">
        <v>4.1580000000000004</v>
      </c>
      <c r="L31" s="1">
        <v>44900</v>
      </c>
      <c r="M31">
        <v>3.5990000000000002</v>
      </c>
      <c r="O31" s="1">
        <v>44900</v>
      </c>
      <c r="P31">
        <v>3.6160000000000001</v>
      </c>
      <c r="R31" s="1">
        <v>44900</v>
      </c>
      <c r="S31">
        <f>(B32/B31)-1</f>
        <v>-6.7875496201911356E-2</v>
      </c>
      <c r="T31">
        <f>(F32/F31)-1</f>
        <v>-1.4399175760970717E-2</v>
      </c>
      <c r="U31">
        <f t="shared" si="0"/>
        <v>1.4911014911014764E-2</v>
      </c>
      <c r="V31">
        <f t="shared" si="1"/>
        <v>-2.3895526535148703E-2</v>
      </c>
      <c r="W31">
        <f t="shared" si="2"/>
        <v>-2.571902654867253E-2</v>
      </c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3"/>
      <c r="AK31" s="33"/>
      <c r="AL31" s="33"/>
      <c r="AM31" s="33"/>
      <c r="AN31" s="33"/>
      <c r="AO31" s="33"/>
      <c r="AP31" s="33"/>
      <c r="AQ31" s="33"/>
    </row>
    <row r="32" spans="1:43" ht="15.75" thickBot="1" x14ac:dyDescent="0.3">
      <c r="A32" s="1">
        <v>44901</v>
      </c>
      <c r="B32">
        <v>114.120003</v>
      </c>
      <c r="E32" s="5">
        <v>44901</v>
      </c>
      <c r="F32" s="6">
        <v>3941.26</v>
      </c>
      <c r="H32" s="1">
        <v>44901</v>
      </c>
      <c r="I32">
        <v>4.22</v>
      </c>
      <c r="L32" s="1">
        <v>44901</v>
      </c>
      <c r="M32">
        <v>3.5129999999999999</v>
      </c>
      <c r="O32" s="1">
        <v>44901</v>
      </c>
      <c r="P32">
        <v>3.5230000000000001</v>
      </c>
      <c r="R32" s="1">
        <v>44901</v>
      </c>
      <c r="S32">
        <f>(B33/B32)-1</f>
        <v>-1.6649403698314469E-3</v>
      </c>
      <c r="T32">
        <f>(F33/F32)-1</f>
        <v>-1.8623485890298941E-3</v>
      </c>
      <c r="U32">
        <f t="shared" si="0"/>
        <v>-8.7677725118483485E-3</v>
      </c>
      <c r="V32">
        <f t="shared" si="1"/>
        <v>-2.9888983774551625E-2</v>
      </c>
      <c r="W32">
        <f t="shared" si="2"/>
        <v>-3.0655691172296384E-2</v>
      </c>
      <c r="Y32" s="31" t="s">
        <v>49</v>
      </c>
      <c r="Z32" s="32" t="s">
        <v>55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3"/>
      <c r="AK32" s="33"/>
      <c r="AL32" s="33"/>
      <c r="AM32" s="33"/>
      <c r="AN32" s="33"/>
      <c r="AO32" s="33"/>
      <c r="AP32" s="33"/>
      <c r="AQ32" s="33"/>
    </row>
    <row r="33" spans="1:43" ht="15.75" thickBot="1" x14ac:dyDescent="0.3">
      <c r="A33" s="1">
        <v>44902</v>
      </c>
      <c r="B33">
        <v>113.93</v>
      </c>
      <c r="E33" s="5">
        <v>44902</v>
      </c>
      <c r="F33" s="6">
        <v>3933.92</v>
      </c>
      <c r="H33" s="1">
        <v>44902</v>
      </c>
      <c r="I33">
        <v>4.1829999999999998</v>
      </c>
      <c r="L33" s="1">
        <v>44902</v>
      </c>
      <c r="M33">
        <v>3.4079999999999999</v>
      </c>
      <c r="O33" s="1">
        <v>44902</v>
      </c>
      <c r="P33">
        <v>3.415</v>
      </c>
      <c r="R33" s="1">
        <v>44902</v>
      </c>
      <c r="S33">
        <f>(B34/B33)-1</f>
        <v>1.2288264723953279E-2</v>
      </c>
      <c r="T33">
        <f>(F34/F33)-1</f>
        <v>7.5217594663847809E-3</v>
      </c>
      <c r="U33">
        <f t="shared" si="0"/>
        <v>-7.889074826679332E-3</v>
      </c>
      <c r="V33">
        <f t="shared" si="1"/>
        <v>2.4354460093896746E-2</v>
      </c>
      <c r="W33">
        <f t="shared" si="2"/>
        <v>1.171303074670571E-2</v>
      </c>
      <c r="Y33" s="32"/>
      <c r="Z33" s="32" t="s">
        <v>56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3"/>
      <c r="AK33" s="33"/>
      <c r="AL33" s="33"/>
      <c r="AM33" s="33"/>
      <c r="AN33" s="33"/>
      <c r="AO33" s="33"/>
      <c r="AP33" s="33"/>
      <c r="AQ33" s="33"/>
    </row>
    <row r="34" spans="1:43" ht="15.75" thickBot="1" x14ac:dyDescent="0.3">
      <c r="A34" s="1">
        <v>44903</v>
      </c>
      <c r="B34">
        <v>115.33000199999999</v>
      </c>
      <c r="E34" s="5">
        <v>44903</v>
      </c>
      <c r="F34" s="6">
        <v>3963.51</v>
      </c>
      <c r="H34" s="1">
        <v>44903</v>
      </c>
      <c r="I34">
        <v>4.1500000000000004</v>
      </c>
      <c r="L34" s="1">
        <v>44903</v>
      </c>
      <c r="M34">
        <v>3.4910000000000001</v>
      </c>
      <c r="O34" s="1">
        <v>44903</v>
      </c>
      <c r="P34">
        <v>3.4550000000000001</v>
      </c>
      <c r="R34" s="1">
        <v>44903</v>
      </c>
      <c r="S34">
        <f>(B35/B34)-1</f>
        <v>4.9423392882625983E-3</v>
      </c>
      <c r="T34">
        <f>(F35/F34)-1</f>
        <v>-7.3495462355336327E-3</v>
      </c>
      <c r="U34">
        <f t="shared" si="0"/>
        <v>5.5421686746988108E-3</v>
      </c>
      <c r="V34">
        <f t="shared" si="1"/>
        <v>2.1770266399312455E-2</v>
      </c>
      <c r="W34">
        <f t="shared" si="2"/>
        <v>2.7206946454413794E-2</v>
      </c>
      <c r="Y34" s="32"/>
      <c r="Z34" s="32" t="s">
        <v>57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3"/>
      <c r="AK34" s="33"/>
      <c r="AL34" s="33"/>
      <c r="AM34" s="33"/>
      <c r="AN34" s="33"/>
      <c r="AO34" s="33"/>
      <c r="AP34" s="33"/>
      <c r="AQ34" s="33"/>
    </row>
    <row r="35" spans="1:43" ht="15.75" thickBot="1" x14ac:dyDescent="0.3">
      <c r="A35" s="1">
        <v>44904</v>
      </c>
      <c r="B35">
        <v>115.900002</v>
      </c>
      <c r="E35" s="5">
        <v>44904</v>
      </c>
      <c r="F35" s="6">
        <v>3934.38</v>
      </c>
      <c r="H35" s="1">
        <v>44904</v>
      </c>
      <c r="I35">
        <v>4.173</v>
      </c>
      <c r="L35" s="1">
        <v>44904</v>
      </c>
      <c r="M35">
        <v>3.5670000000000002</v>
      </c>
      <c r="O35" s="1">
        <v>44904</v>
      </c>
      <c r="P35">
        <v>3.5489999999999999</v>
      </c>
      <c r="R35" s="1">
        <v>44904</v>
      </c>
      <c r="S35">
        <f>(B36/B35)-1</f>
        <v>-1.0267497665789604E-2</v>
      </c>
      <c r="T35">
        <f>(F36/F35)-1</f>
        <v>1.4279251114533986E-2</v>
      </c>
      <c r="U35">
        <f t="shared" si="0"/>
        <v>-1.1981787682722178E-3</v>
      </c>
      <c r="V35">
        <f t="shared" si="1"/>
        <v>1.2335295766750853E-2</v>
      </c>
      <c r="W35">
        <f t="shared" si="2"/>
        <v>7.6077768385460764E-3</v>
      </c>
      <c r="Y35" s="32"/>
      <c r="Z35" s="32" t="s">
        <v>59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3"/>
      <c r="AK35" s="33"/>
      <c r="AL35" s="33"/>
      <c r="AM35" s="33"/>
      <c r="AN35" s="33"/>
      <c r="AO35" s="33"/>
      <c r="AP35" s="33"/>
      <c r="AQ35" s="33"/>
    </row>
    <row r="36" spans="1:43" ht="15.75" thickBot="1" x14ac:dyDescent="0.3">
      <c r="A36" s="1">
        <v>44907</v>
      </c>
      <c r="B36">
        <v>114.709999</v>
      </c>
      <c r="E36" s="5">
        <v>44907</v>
      </c>
      <c r="F36" s="6">
        <v>3990.56</v>
      </c>
      <c r="H36" s="1">
        <v>44907</v>
      </c>
      <c r="I36">
        <v>4.1680000000000001</v>
      </c>
      <c r="L36" s="1">
        <v>44907</v>
      </c>
      <c r="M36">
        <v>3.6110000000000002</v>
      </c>
      <c r="O36" s="1">
        <v>44907</v>
      </c>
      <c r="P36">
        <v>3.5760000000000001</v>
      </c>
      <c r="R36" s="1">
        <v>44907</v>
      </c>
      <c r="S36">
        <f>(B37/B36)-1</f>
        <v>4.7423965194176354E-2</v>
      </c>
      <c r="T36">
        <f>(F37/F36)-1</f>
        <v>7.289703700733785E-3</v>
      </c>
      <c r="U36">
        <f t="shared" si="0"/>
        <v>1.9193857965451144E-2</v>
      </c>
      <c r="V36">
        <f t="shared" si="1"/>
        <v>-3.0462475768485264E-2</v>
      </c>
      <c r="W36">
        <f t="shared" si="2"/>
        <v>-1.3422818791946289E-2</v>
      </c>
      <c r="Y36" s="32"/>
      <c r="Z36" s="32" t="s">
        <v>58</v>
      </c>
      <c r="AA36" s="32"/>
      <c r="AB36" s="32"/>
      <c r="AC36" s="32"/>
      <c r="AD36" s="32"/>
      <c r="AE36" s="32"/>
      <c r="AF36" s="32"/>
      <c r="AG36" s="32"/>
      <c r="AH36" s="32"/>
      <c r="AI36" s="32"/>
      <c r="AJ36" s="33"/>
      <c r="AK36" s="33"/>
      <c r="AL36" s="33"/>
      <c r="AM36" s="33"/>
      <c r="AN36" s="33"/>
      <c r="AO36" s="33"/>
      <c r="AP36" s="33"/>
      <c r="AQ36" s="33"/>
    </row>
    <row r="37" spans="1:43" ht="15.75" thickBot="1" x14ac:dyDescent="0.3">
      <c r="A37" s="1">
        <v>44908</v>
      </c>
      <c r="B37">
        <v>120.150002</v>
      </c>
      <c r="E37" s="5">
        <v>44908</v>
      </c>
      <c r="F37" s="6">
        <v>4019.65</v>
      </c>
      <c r="H37" s="1">
        <v>44908</v>
      </c>
      <c r="I37">
        <v>4.2480000000000002</v>
      </c>
      <c r="L37" s="1">
        <v>44908</v>
      </c>
      <c r="M37">
        <v>3.5009999999999999</v>
      </c>
      <c r="O37" s="1">
        <v>44908</v>
      </c>
      <c r="P37">
        <v>3.528</v>
      </c>
      <c r="R37" s="1">
        <v>44908</v>
      </c>
      <c r="S37">
        <f>(B38/B37)-1</f>
        <v>1.19849685895137E-2</v>
      </c>
      <c r="T37">
        <f>(F38/F37)-1</f>
        <v>-6.0527657880661279E-3</v>
      </c>
      <c r="U37">
        <f t="shared" si="0"/>
        <v>-6.5913370998117449E-3</v>
      </c>
      <c r="V37">
        <f t="shared" si="1"/>
        <v>5.7126535275631163E-4</v>
      </c>
      <c r="W37">
        <f t="shared" si="2"/>
        <v>3.1179138321995037E-3</v>
      </c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  <c r="AK37" s="33"/>
      <c r="AL37" s="33"/>
      <c r="AM37" s="33"/>
      <c r="AN37" s="33"/>
      <c r="AO37" s="33"/>
      <c r="AP37" s="33"/>
      <c r="AQ37" s="33"/>
    </row>
    <row r="38" spans="1:43" ht="15.75" thickBot="1" x14ac:dyDescent="0.3">
      <c r="A38" s="1">
        <v>44909</v>
      </c>
      <c r="B38">
        <v>121.589996</v>
      </c>
      <c r="E38" s="5">
        <v>44909</v>
      </c>
      <c r="F38" s="6">
        <v>3995.32</v>
      </c>
      <c r="H38" s="1">
        <v>44909</v>
      </c>
      <c r="I38">
        <v>4.22</v>
      </c>
      <c r="L38" s="1">
        <v>44909</v>
      </c>
      <c r="M38">
        <v>3.5030000000000001</v>
      </c>
      <c r="O38" s="1">
        <v>44909</v>
      </c>
      <c r="P38">
        <v>3.5390000000000001</v>
      </c>
      <c r="R38" s="1">
        <v>44909</v>
      </c>
      <c r="S38">
        <f>(B39/B38)-1</f>
        <v>-4.4740473550143101E-2</v>
      </c>
      <c r="T38">
        <f>(F39/F38)-1</f>
        <v>-2.4921658340258168E-2</v>
      </c>
      <c r="U38">
        <f t="shared" si="0"/>
        <v>-1.6587677725117267E-3</v>
      </c>
      <c r="V38">
        <f t="shared" si="1"/>
        <v>-1.5129888666856939E-2</v>
      </c>
      <c r="W38">
        <f t="shared" si="2"/>
        <v>-1.2150324950551017E-2</v>
      </c>
      <c r="Y38" s="31" t="s">
        <v>50</v>
      </c>
      <c r="Z38" s="32" t="s">
        <v>60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3"/>
      <c r="AK38" s="33"/>
      <c r="AL38" s="33"/>
      <c r="AM38" s="33"/>
      <c r="AN38" s="33"/>
      <c r="AO38" s="33"/>
      <c r="AP38" s="33"/>
      <c r="AQ38" s="33"/>
    </row>
    <row r="39" spans="1:43" ht="15.75" thickBot="1" x14ac:dyDescent="0.3">
      <c r="A39" s="1">
        <v>44910</v>
      </c>
      <c r="B39">
        <v>116.150002</v>
      </c>
      <c r="E39" s="5">
        <v>44910</v>
      </c>
      <c r="F39" s="6">
        <v>3895.75</v>
      </c>
      <c r="H39" s="1">
        <v>44910</v>
      </c>
      <c r="I39">
        <v>4.2130000000000001</v>
      </c>
      <c r="L39" s="1">
        <v>44910</v>
      </c>
      <c r="M39">
        <v>3.45</v>
      </c>
      <c r="O39" s="1">
        <v>44910</v>
      </c>
      <c r="P39">
        <v>3.496</v>
      </c>
      <c r="R39" s="1">
        <v>44910</v>
      </c>
      <c r="S39">
        <f>(B40/B39)-1</f>
        <v>2.8239327968328398E-2</v>
      </c>
      <c r="T39">
        <f>(F40/F39)-1</f>
        <v>-1.1137778348199956E-2</v>
      </c>
      <c r="U39">
        <f t="shared" si="0"/>
        <v>-1.1868027533823877E-2</v>
      </c>
      <c r="V39">
        <f t="shared" si="1"/>
        <v>9.2753623188406298E-3</v>
      </c>
      <c r="W39">
        <f t="shared" si="2"/>
        <v>1.0583524027459879E-2</v>
      </c>
      <c r="Y39" s="32"/>
      <c r="Z39" s="32" t="s">
        <v>61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3"/>
      <c r="AK39" s="33"/>
      <c r="AL39" s="33"/>
      <c r="AM39" s="33"/>
      <c r="AN39" s="33"/>
      <c r="AO39" s="33"/>
      <c r="AP39" s="33"/>
      <c r="AQ39" s="33"/>
    </row>
    <row r="40" spans="1:43" ht="15.75" thickBot="1" x14ac:dyDescent="0.3">
      <c r="A40" s="1">
        <v>44911</v>
      </c>
      <c r="B40">
        <v>119.43</v>
      </c>
      <c r="E40" s="5">
        <v>44911</v>
      </c>
      <c r="F40" s="6">
        <v>3852.36</v>
      </c>
      <c r="H40" s="1">
        <v>44911</v>
      </c>
      <c r="I40">
        <v>4.1630000000000003</v>
      </c>
      <c r="L40" s="1">
        <v>44911</v>
      </c>
      <c r="M40">
        <v>3.4820000000000002</v>
      </c>
      <c r="O40" s="1">
        <v>44911</v>
      </c>
      <c r="P40">
        <v>3.5329999999999999</v>
      </c>
      <c r="R40" s="1">
        <v>44911</v>
      </c>
      <c r="S40">
        <f>(B41/B40)-1</f>
        <v>-4.1446847525747343E-2</v>
      </c>
      <c r="T40">
        <f>(F41/F40)-1</f>
        <v>-9.007465553582783E-3</v>
      </c>
      <c r="U40">
        <f t="shared" si="0"/>
        <v>0</v>
      </c>
      <c r="V40">
        <f t="shared" si="1"/>
        <v>2.8431935669155584E-2</v>
      </c>
      <c r="W40">
        <f t="shared" si="2"/>
        <v>2.5474101330314358E-2</v>
      </c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3"/>
      <c r="AK40" s="33"/>
      <c r="AL40" s="33"/>
      <c r="AM40" s="33"/>
      <c r="AN40" s="33"/>
      <c r="AO40" s="33"/>
      <c r="AP40" s="33"/>
      <c r="AQ40" s="33"/>
    </row>
    <row r="41" spans="1:43" ht="15.75" thickBot="1" x14ac:dyDescent="0.3">
      <c r="A41" s="1">
        <v>44914</v>
      </c>
      <c r="B41">
        <v>114.480003</v>
      </c>
      <c r="E41" s="5">
        <v>44914</v>
      </c>
      <c r="F41" s="6">
        <v>3817.66</v>
      </c>
      <c r="H41" s="1">
        <v>44914</v>
      </c>
      <c r="I41">
        <v>4.1630000000000003</v>
      </c>
      <c r="L41" s="1">
        <v>44914</v>
      </c>
      <c r="M41">
        <v>3.581</v>
      </c>
      <c r="O41" s="1">
        <v>44914</v>
      </c>
      <c r="P41">
        <v>3.6230000000000002</v>
      </c>
      <c r="R41" s="1">
        <v>44914</v>
      </c>
      <c r="S41">
        <f>(B42/B41)-1</f>
        <v>2.2798680394863435E-2</v>
      </c>
      <c r="T41">
        <f>(F42/F41)-1</f>
        <v>1.0372846193742458E-3</v>
      </c>
      <c r="U41">
        <f t="shared" si="0"/>
        <v>1.6094162863319772E-2</v>
      </c>
      <c r="V41">
        <f t="shared" si="1"/>
        <v>2.8762915386763455E-2</v>
      </c>
      <c r="W41">
        <f t="shared" si="2"/>
        <v>3.1465636213082959E-2</v>
      </c>
      <c r="Y41" s="31" t="s">
        <v>51</v>
      </c>
      <c r="Z41" s="32" t="s">
        <v>62</v>
      </c>
      <c r="AA41" s="32"/>
      <c r="AB41" s="32"/>
      <c r="AC41" s="32"/>
      <c r="AD41" s="32"/>
      <c r="AE41" s="32"/>
      <c r="AF41" s="32"/>
      <c r="AG41" s="32"/>
      <c r="AH41" s="32"/>
      <c r="AI41" s="32"/>
      <c r="AJ41" s="33"/>
      <c r="AK41" s="33"/>
      <c r="AL41" s="33"/>
      <c r="AM41" s="33"/>
      <c r="AN41" s="33"/>
      <c r="AO41" s="33"/>
      <c r="AP41" s="33"/>
      <c r="AQ41" s="33"/>
    </row>
    <row r="42" spans="1:43" ht="15.75" thickBot="1" x14ac:dyDescent="0.3">
      <c r="A42" s="1">
        <v>44915</v>
      </c>
      <c r="B42">
        <v>117.089996</v>
      </c>
      <c r="E42" s="5">
        <v>44915</v>
      </c>
      <c r="F42" s="6">
        <v>3821.62</v>
      </c>
      <c r="H42" s="1">
        <v>44915</v>
      </c>
      <c r="I42">
        <v>4.2300000000000004</v>
      </c>
      <c r="L42" s="1">
        <v>44915</v>
      </c>
      <c r="M42">
        <v>3.6840000000000002</v>
      </c>
      <c r="O42" s="1">
        <v>44915</v>
      </c>
      <c r="P42">
        <v>3.7370000000000001</v>
      </c>
      <c r="R42" s="1">
        <v>44915</v>
      </c>
      <c r="S42">
        <f>(B43/B42)-1</f>
        <v>2.2803024094389723E-2</v>
      </c>
      <c r="T42">
        <f>(F43/F42)-1</f>
        <v>1.4868040255179737E-2</v>
      </c>
      <c r="U42">
        <f t="shared" si="0"/>
        <v>-5.9101654846336338E-3</v>
      </c>
      <c r="V42">
        <f t="shared" si="1"/>
        <v>0</v>
      </c>
      <c r="W42">
        <f t="shared" si="2"/>
        <v>1.605565962001565E-3</v>
      </c>
      <c r="Y42" s="32"/>
      <c r="Z42" s="32" t="s">
        <v>63</v>
      </c>
      <c r="AA42" s="32"/>
      <c r="AB42" s="32"/>
      <c r="AC42" s="32"/>
      <c r="AD42" s="32"/>
      <c r="AE42" s="32"/>
      <c r="AF42" s="32"/>
      <c r="AG42" s="32"/>
      <c r="AH42" s="32"/>
      <c r="AI42" s="32"/>
      <c r="AJ42" s="33"/>
      <c r="AK42" s="33"/>
      <c r="AL42" s="33"/>
      <c r="AM42" s="33"/>
      <c r="AN42" s="33"/>
      <c r="AO42" s="33"/>
      <c r="AP42" s="33"/>
      <c r="AQ42" s="33"/>
    </row>
    <row r="43" spans="1:43" ht="15.75" thickBot="1" x14ac:dyDescent="0.3">
      <c r="A43" s="1">
        <v>44916</v>
      </c>
      <c r="B43">
        <v>119.760002</v>
      </c>
      <c r="E43" s="5">
        <v>44916</v>
      </c>
      <c r="F43" s="6">
        <v>3878.44</v>
      </c>
      <c r="H43" s="1">
        <v>44916</v>
      </c>
      <c r="I43">
        <v>4.2050000000000001</v>
      </c>
      <c r="L43" s="1">
        <v>44916</v>
      </c>
      <c r="M43">
        <v>3.6840000000000002</v>
      </c>
      <c r="O43" s="1">
        <v>44916</v>
      </c>
      <c r="P43">
        <v>3.7429999999999999</v>
      </c>
      <c r="R43" s="1">
        <v>44916</v>
      </c>
      <c r="S43">
        <f>(B44/B43)-1</f>
        <v>-2.2044079458181765E-2</v>
      </c>
      <c r="T43">
        <f>(F44/F43)-1</f>
        <v>-1.4451686760656446E-2</v>
      </c>
      <c r="U43">
        <f t="shared" si="0"/>
        <v>7.1343638525567243E-4</v>
      </c>
      <c r="V43">
        <f t="shared" si="1"/>
        <v>-4.0716612377850181E-3</v>
      </c>
      <c r="W43">
        <f t="shared" si="2"/>
        <v>-5.3433075073470171E-3</v>
      </c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3"/>
      <c r="AK43" s="33"/>
      <c r="AL43" s="33"/>
      <c r="AM43" s="33"/>
      <c r="AN43" s="33"/>
      <c r="AO43" s="33"/>
      <c r="AP43" s="33"/>
      <c r="AQ43" s="33"/>
    </row>
    <row r="44" spans="1:43" ht="15.75" thickBot="1" x14ac:dyDescent="0.3">
      <c r="A44" s="1">
        <v>44917</v>
      </c>
      <c r="B44">
        <v>117.120003</v>
      </c>
      <c r="E44" s="5">
        <v>44917</v>
      </c>
      <c r="F44" s="6">
        <v>3822.39</v>
      </c>
      <c r="H44" s="1">
        <v>44917</v>
      </c>
      <c r="I44">
        <v>4.2080000000000002</v>
      </c>
      <c r="L44" s="1">
        <v>44917</v>
      </c>
      <c r="M44">
        <v>3.669</v>
      </c>
      <c r="O44" s="1">
        <v>44917</v>
      </c>
      <c r="P44">
        <v>3.7229999999999999</v>
      </c>
      <c r="R44" s="1">
        <v>44917</v>
      </c>
      <c r="S44">
        <f>(B45/B44)-1</f>
        <v>7.8551739791195008E-3</v>
      </c>
      <c r="T44">
        <f>(F45/F44)-1</f>
        <v>5.8680563731070556E-3</v>
      </c>
      <c r="U44">
        <f t="shared" si="0"/>
        <v>-3.5646387832700688E-3</v>
      </c>
      <c r="V44">
        <f t="shared" si="1"/>
        <v>2.2349414009266821E-2</v>
      </c>
      <c r="W44">
        <f t="shared" si="2"/>
        <v>2.793446145581524E-2</v>
      </c>
    </row>
    <row r="45" spans="1:43" ht="15.75" thickBot="1" x14ac:dyDescent="0.3">
      <c r="A45" s="1">
        <v>44918</v>
      </c>
      <c r="B45">
        <v>118.040001</v>
      </c>
      <c r="E45" s="5">
        <v>44918</v>
      </c>
      <c r="F45" s="6">
        <v>3844.82</v>
      </c>
      <c r="H45" s="1">
        <v>44918</v>
      </c>
      <c r="I45">
        <v>4.1929999999999996</v>
      </c>
      <c r="L45" s="1">
        <v>44918</v>
      </c>
      <c r="M45">
        <v>3.7509999999999999</v>
      </c>
      <c r="O45" s="1">
        <v>44918</v>
      </c>
      <c r="P45">
        <v>3.827</v>
      </c>
      <c r="R45" s="1">
        <v>44918</v>
      </c>
      <c r="S45">
        <f>(B46/B45)-1</f>
        <v>-9.8272110316230954E-3</v>
      </c>
      <c r="T45">
        <f>(F46/F45)-1</f>
        <v>-4.0496044028068834E-3</v>
      </c>
      <c r="U45">
        <f t="shared" si="0"/>
        <v>4.7698545194396758E-4</v>
      </c>
      <c r="V45">
        <f t="shared" si="1"/>
        <v>2.905891762196755E-2</v>
      </c>
      <c r="W45">
        <f t="shared" si="2"/>
        <v>3.0572249804023954E-2</v>
      </c>
    </row>
    <row r="46" spans="1:43" ht="15.75" thickBot="1" x14ac:dyDescent="0.3">
      <c r="A46" s="1">
        <v>44922</v>
      </c>
      <c r="B46">
        <v>116.879997</v>
      </c>
      <c r="E46" s="5">
        <v>44922</v>
      </c>
      <c r="F46" s="6">
        <v>3829.25</v>
      </c>
      <c r="H46" s="1">
        <v>44922</v>
      </c>
      <c r="I46">
        <v>4.1950000000000003</v>
      </c>
      <c r="L46" s="1">
        <v>44922</v>
      </c>
      <c r="M46">
        <v>3.86</v>
      </c>
      <c r="O46" s="1">
        <v>44922</v>
      </c>
      <c r="P46">
        <v>3.944</v>
      </c>
      <c r="R46" s="1">
        <v>44922</v>
      </c>
      <c r="S46">
        <f>(B47/B46)-1</f>
        <v>-1.0780236416330524E-2</v>
      </c>
      <c r="T46">
        <f>(F47/F46)-1</f>
        <v>-1.202063067180259E-2</v>
      </c>
      <c r="U46">
        <f t="shared" si="0"/>
        <v>3.4088200238378885E-2</v>
      </c>
      <c r="V46">
        <f t="shared" si="1"/>
        <v>6.994818652849677E-3</v>
      </c>
      <c r="W46">
        <f t="shared" si="2"/>
        <v>7.6064908722111024E-3</v>
      </c>
    </row>
    <row r="47" spans="1:43" ht="15.75" thickBot="1" x14ac:dyDescent="0.3">
      <c r="A47" s="1">
        <v>44923</v>
      </c>
      <c r="B47">
        <v>115.620003</v>
      </c>
      <c r="E47" s="5">
        <v>44923</v>
      </c>
      <c r="F47" s="6">
        <v>3783.22</v>
      </c>
      <c r="H47" s="1">
        <v>44923</v>
      </c>
      <c r="I47">
        <v>4.3380000000000001</v>
      </c>
      <c r="L47" s="1">
        <v>44923</v>
      </c>
      <c r="M47">
        <v>3.887</v>
      </c>
      <c r="O47" s="1">
        <v>44923</v>
      </c>
      <c r="P47">
        <v>3.9740000000000002</v>
      </c>
      <c r="R47" s="1">
        <v>44923</v>
      </c>
      <c r="S47">
        <f>(B48/B47)-1</f>
        <v>4.0131455454122333E-2</v>
      </c>
      <c r="T47">
        <f>(F48/F47)-1</f>
        <v>1.7461316021801565E-2</v>
      </c>
      <c r="U47">
        <f t="shared" si="0"/>
        <v>-9.912402028584677E-3</v>
      </c>
      <c r="V47">
        <f t="shared" si="1"/>
        <v>-1.3377926421404673E-2</v>
      </c>
      <c r="W47">
        <f t="shared" si="2"/>
        <v>-1.2581781580271789E-2</v>
      </c>
    </row>
    <row r="48" spans="1:43" ht="15.75" thickBot="1" x14ac:dyDescent="0.3">
      <c r="A48" s="1">
        <v>44924</v>
      </c>
      <c r="B48">
        <v>120.260002</v>
      </c>
      <c r="E48" s="5">
        <v>44924</v>
      </c>
      <c r="F48" s="6">
        <v>3849.28</v>
      </c>
      <c r="H48" s="1">
        <v>44924</v>
      </c>
      <c r="I48">
        <v>4.2949999999999999</v>
      </c>
      <c r="L48" s="1">
        <v>44924</v>
      </c>
      <c r="M48">
        <v>3.835</v>
      </c>
      <c r="O48" s="1">
        <v>44924</v>
      </c>
      <c r="P48">
        <v>3.9239999999999999</v>
      </c>
      <c r="R48" s="1">
        <v>44924</v>
      </c>
      <c r="S48">
        <f>(B49/B48)-1</f>
        <v>6.6517544212252311E-4</v>
      </c>
      <c r="T48">
        <f>(F49/F48)-1</f>
        <v>-2.5407348906808513E-3</v>
      </c>
      <c r="U48">
        <f t="shared" si="0"/>
        <v>-8.1490104772992122E-3</v>
      </c>
      <c r="V48">
        <f t="shared" si="1"/>
        <v>1.1473272490221564E-2</v>
      </c>
      <c r="W48">
        <f t="shared" si="2"/>
        <v>1.2996941896024516E-2</v>
      </c>
    </row>
    <row r="49" spans="1:23" ht="15.75" thickBot="1" x14ac:dyDescent="0.3">
      <c r="A49" s="1">
        <v>44925</v>
      </c>
      <c r="B49">
        <v>120.339996</v>
      </c>
      <c r="E49" s="5">
        <v>44925</v>
      </c>
      <c r="F49" s="6">
        <v>3839.5</v>
      </c>
      <c r="H49" s="1">
        <v>44925</v>
      </c>
      <c r="I49">
        <v>4.26</v>
      </c>
      <c r="L49" s="1">
        <v>44925</v>
      </c>
      <c r="M49">
        <v>3.879</v>
      </c>
      <c r="O49" s="1">
        <v>44925</v>
      </c>
      <c r="P49">
        <v>3.9750000000000001</v>
      </c>
      <c r="R49" s="1">
        <v>44925</v>
      </c>
      <c r="S49">
        <f>(B50/B49)-1</f>
        <v>3.656308913289319E-2</v>
      </c>
      <c r="T49">
        <f>(F50/F49)-1</f>
        <v>-4.0005209011589882E-3</v>
      </c>
      <c r="U49">
        <f t="shared" si="0"/>
        <v>-1.1737089201877549E-3</v>
      </c>
      <c r="V49">
        <f t="shared" si="1"/>
        <v>-2.217066254189215E-2</v>
      </c>
      <c r="W49">
        <f t="shared" si="2"/>
        <v>-2.0628930817610192E-2</v>
      </c>
    </row>
    <row r="50" spans="1:23" ht="15.75" thickBot="1" x14ac:dyDescent="0.3">
      <c r="A50" s="1">
        <v>44929</v>
      </c>
      <c r="B50">
        <v>124.739998</v>
      </c>
      <c r="E50" s="5">
        <v>44929</v>
      </c>
      <c r="F50" s="6">
        <v>3824.14</v>
      </c>
      <c r="H50" s="1">
        <v>44929</v>
      </c>
      <c r="I50">
        <v>4.2549999999999999</v>
      </c>
      <c r="L50" s="1">
        <v>44929</v>
      </c>
      <c r="M50">
        <v>3.7930000000000001</v>
      </c>
      <c r="O50" s="1">
        <v>44929</v>
      </c>
      <c r="P50">
        <v>3.8929999999999998</v>
      </c>
      <c r="R50" s="1">
        <v>44929</v>
      </c>
      <c r="S50">
        <f>(B51/B50)-1</f>
        <v>2.1083894838606509E-2</v>
      </c>
      <c r="T50">
        <f>(F51/F50)-1</f>
        <v>7.5389499338414101E-3</v>
      </c>
      <c r="U50">
        <f t="shared" si="0"/>
        <v>3.4077555816686367E-2</v>
      </c>
      <c r="V50">
        <f t="shared" si="1"/>
        <v>-2.2146058528868973E-2</v>
      </c>
      <c r="W50">
        <f t="shared" si="2"/>
        <v>-1.8751605445671671E-2</v>
      </c>
    </row>
    <row r="51" spans="1:23" ht="15.75" thickBot="1" x14ac:dyDescent="0.3">
      <c r="A51" s="1">
        <v>44930</v>
      </c>
      <c r="B51">
        <v>127.370003</v>
      </c>
      <c r="E51" s="5">
        <v>44930</v>
      </c>
      <c r="F51" s="6">
        <v>3852.97</v>
      </c>
      <c r="H51" s="1">
        <v>44930</v>
      </c>
      <c r="I51">
        <v>4.4000000000000004</v>
      </c>
      <c r="L51" s="1">
        <v>44930</v>
      </c>
      <c r="M51">
        <v>3.7090000000000001</v>
      </c>
      <c r="O51" s="1">
        <v>44930</v>
      </c>
      <c r="P51">
        <v>3.82</v>
      </c>
      <c r="R51" s="1">
        <v>44930</v>
      </c>
      <c r="S51">
        <f>(B52/B51)-1</f>
        <v>-3.3759989783465061E-3</v>
      </c>
      <c r="T51">
        <f>(F52/F51)-1</f>
        <v>-1.164556173549236E-2</v>
      </c>
      <c r="U51">
        <f t="shared" si="0"/>
        <v>2.2272727272727222E-2</v>
      </c>
      <c r="V51">
        <f t="shared" si="1"/>
        <v>2.9657589646805427E-3</v>
      </c>
      <c r="W51">
        <f t="shared" si="2"/>
        <v>-5.7591623036649109E-3</v>
      </c>
    </row>
    <row r="52" spans="1:23" ht="15.75" thickBot="1" x14ac:dyDescent="0.3">
      <c r="A52" s="1">
        <v>44931</v>
      </c>
      <c r="B52">
        <v>126.94000200000001</v>
      </c>
      <c r="E52" s="5">
        <v>44931</v>
      </c>
      <c r="F52" s="6">
        <v>3808.1</v>
      </c>
      <c r="H52" s="1">
        <v>44931</v>
      </c>
      <c r="I52">
        <v>4.4980000000000002</v>
      </c>
      <c r="L52" s="1">
        <v>44931</v>
      </c>
      <c r="M52">
        <v>3.72</v>
      </c>
      <c r="O52" s="1">
        <v>44931</v>
      </c>
      <c r="P52">
        <v>3.798</v>
      </c>
      <c r="R52" s="1">
        <v>44931</v>
      </c>
      <c r="S52">
        <f>(B53/B52)-1</f>
        <v>2.4263446915653741E-2</v>
      </c>
      <c r="T52">
        <f>(F53/F52)-1</f>
        <v>2.284078674404566E-2</v>
      </c>
      <c r="U52">
        <f t="shared" si="0"/>
        <v>-1.1116051578479169E-3</v>
      </c>
      <c r="V52">
        <f t="shared" si="1"/>
        <v>-4.0591397849462418E-2</v>
      </c>
      <c r="W52">
        <f t="shared" si="2"/>
        <v>-2.7909426013691396E-2</v>
      </c>
    </row>
    <row r="53" spans="1:23" ht="15.75" thickBot="1" x14ac:dyDescent="0.3">
      <c r="A53" s="1">
        <v>44932</v>
      </c>
      <c r="B53">
        <v>130.020004</v>
      </c>
      <c r="E53" s="5">
        <v>44932</v>
      </c>
      <c r="F53" s="6">
        <v>3895.08</v>
      </c>
      <c r="H53" s="1">
        <v>44932</v>
      </c>
      <c r="I53">
        <v>4.4930000000000003</v>
      </c>
      <c r="L53" s="1">
        <v>44932</v>
      </c>
      <c r="M53">
        <v>3.569</v>
      </c>
      <c r="O53" s="1">
        <v>44932</v>
      </c>
      <c r="P53">
        <v>3.6920000000000002</v>
      </c>
      <c r="R53" s="1">
        <v>44932</v>
      </c>
      <c r="S53">
        <f>(B54/B53)-1</f>
        <v>-4.2301413865516446E-3</v>
      </c>
      <c r="T53">
        <f>(F54/F53)-1</f>
        <v>-7.6763506782906443E-4</v>
      </c>
      <c r="U53">
        <f t="shared" si="0"/>
        <v>-2.2256843979525653E-3</v>
      </c>
      <c r="V53">
        <f t="shared" si="1"/>
        <v>-1.4569907537125282E-2</v>
      </c>
      <c r="W53">
        <f t="shared" si="2"/>
        <v>-1.1375947995666325E-2</v>
      </c>
    </row>
    <row r="54" spans="1:23" ht="15.75" thickBot="1" x14ac:dyDescent="0.3">
      <c r="A54" s="1">
        <v>44935</v>
      </c>
      <c r="B54">
        <v>129.470001</v>
      </c>
      <c r="E54" s="5">
        <v>44935</v>
      </c>
      <c r="F54" s="6">
        <v>3892.09</v>
      </c>
      <c r="H54" s="1">
        <v>44935</v>
      </c>
      <c r="I54">
        <v>4.4829999999999997</v>
      </c>
      <c r="L54" s="1">
        <v>44935</v>
      </c>
      <c r="M54">
        <v>3.5169999999999999</v>
      </c>
      <c r="O54" s="1">
        <v>44935</v>
      </c>
      <c r="P54">
        <v>3.65</v>
      </c>
      <c r="R54" s="1">
        <v>44935</v>
      </c>
      <c r="S54">
        <f>(B55/B54)-1</f>
        <v>2.718779619071765E-2</v>
      </c>
      <c r="T54">
        <f>(F55/F54)-1</f>
        <v>6.9782558985018728E-3</v>
      </c>
      <c r="U54">
        <f t="shared" si="0"/>
        <v>1.8291322774927732E-2</v>
      </c>
      <c r="V54">
        <f t="shared" si="1"/>
        <v>2.9570656809781104E-2</v>
      </c>
      <c r="W54">
        <f t="shared" si="2"/>
        <v>2.9315068493150687E-2</v>
      </c>
    </row>
    <row r="55" spans="1:23" ht="15.75" thickBot="1" x14ac:dyDescent="0.3">
      <c r="A55" s="1">
        <v>44936</v>
      </c>
      <c r="B55">
        <v>132.990005</v>
      </c>
      <c r="E55" s="5">
        <v>44936</v>
      </c>
      <c r="F55" s="6">
        <v>3919.25</v>
      </c>
      <c r="H55" s="1">
        <v>44936</v>
      </c>
      <c r="I55">
        <v>4.5650000000000004</v>
      </c>
      <c r="L55" s="1">
        <v>44936</v>
      </c>
      <c r="M55">
        <v>3.621</v>
      </c>
      <c r="O55" s="1">
        <v>44936</v>
      </c>
      <c r="P55">
        <v>3.7570000000000001</v>
      </c>
      <c r="R55" s="1">
        <v>44936</v>
      </c>
      <c r="S55">
        <f>(B56/B55)-1</f>
        <v>-7.5198132370934978E-4</v>
      </c>
      <c r="T55">
        <f>(F56/F55)-1</f>
        <v>1.2849397206098123E-2</v>
      </c>
      <c r="U55">
        <f t="shared" si="0"/>
        <v>-2.1905805038336945E-3</v>
      </c>
      <c r="V55">
        <f t="shared" si="1"/>
        <v>-1.8503175918254677E-2</v>
      </c>
      <c r="W55">
        <f t="shared" si="2"/>
        <v>-2.076124567474058E-2</v>
      </c>
    </row>
    <row r="56" spans="1:23" ht="15.75" thickBot="1" x14ac:dyDescent="0.3">
      <c r="A56" s="1">
        <v>44937</v>
      </c>
      <c r="B56">
        <v>132.88999899999999</v>
      </c>
      <c r="E56" s="5">
        <v>44937</v>
      </c>
      <c r="F56" s="6">
        <v>3969.61</v>
      </c>
      <c r="H56" s="1">
        <v>44937</v>
      </c>
      <c r="I56">
        <v>4.5549999999999997</v>
      </c>
      <c r="L56" s="1">
        <v>44937</v>
      </c>
      <c r="M56">
        <v>3.5539999999999998</v>
      </c>
      <c r="O56" s="1">
        <v>44937</v>
      </c>
      <c r="P56">
        <v>3.6789999999999998</v>
      </c>
      <c r="R56" s="1">
        <v>44937</v>
      </c>
      <c r="S56">
        <f>(B57/B56)-1</f>
        <v>2.8745639466819517E-2</v>
      </c>
      <c r="T56">
        <f>(F57/F56)-1</f>
        <v>3.41595270064321E-3</v>
      </c>
      <c r="U56">
        <f t="shared" si="0"/>
        <v>-1.7563117453347932E-2</v>
      </c>
      <c r="V56">
        <f t="shared" si="1"/>
        <v>-2.9544175576814879E-2</v>
      </c>
      <c r="W56">
        <f t="shared" si="2"/>
        <v>-2.8268551236748984E-2</v>
      </c>
    </row>
    <row r="57" spans="1:23" ht="15.75" thickBot="1" x14ac:dyDescent="0.3">
      <c r="A57" s="1">
        <v>44938</v>
      </c>
      <c r="B57">
        <v>136.71000699999999</v>
      </c>
      <c r="E57" s="5">
        <v>44938</v>
      </c>
      <c r="F57" s="6">
        <v>3983.17</v>
      </c>
      <c r="H57" s="1">
        <v>44938</v>
      </c>
      <c r="I57">
        <v>4.4749999999999996</v>
      </c>
      <c r="L57" s="1">
        <v>44938</v>
      </c>
      <c r="M57">
        <v>3.4489999999999998</v>
      </c>
      <c r="O57" s="1">
        <v>44938</v>
      </c>
      <c r="P57">
        <v>3.5750000000000002</v>
      </c>
      <c r="R57" s="1">
        <v>44938</v>
      </c>
      <c r="S57">
        <f>(B58/B57)-1</f>
        <v>1.9749029783899807E-3</v>
      </c>
      <c r="T57">
        <f>(F58/F57)-1</f>
        <v>3.9968166058692578E-3</v>
      </c>
      <c r="U57">
        <f t="shared" si="0"/>
        <v>2.9050279329609907E-3</v>
      </c>
      <c r="V57">
        <f t="shared" si="1"/>
        <v>1.7976224992751533E-2</v>
      </c>
      <c r="W57">
        <f t="shared" si="2"/>
        <v>1.3426573426573496E-2</v>
      </c>
    </row>
    <row r="58" spans="1:23" ht="15.75" thickBot="1" x14ac:dyDescent="0.3">
      <c r="A58" s="1">
        <v>44939</v>
      </c>
      <c r="B58">
        <v>136.979996</v>
      </c>
      <c r="E58" s="5">
        <v>44939</v>
      </c>
      <c r="F58" s="6">
        <v>3999.09</v>
      </c>
      <c r="H58" s="1">
        <v>44939</v>
      </c>
      <c r="I58">
        <v>4.4880000000000004</v>
      </c>
      <c r="L58" s="1">
        <v>44939</v>
      </c>
      <c r="M58">
        <v>3.5110000000000001</v>
      </c>
      <c r="O58" s="1">
        <v>44939</v>
      </c>
      <c r="P58">
        <v>3.6230000000000002</v>
      </c>
      <c r="R58" s="1">
        <v>44939</v>
      </c>
      <c r="S58">
        <f>(B59/B58)-1</f>
        <v>-1.1826507864695746E-2</v>
      </c>
      <c r="T58">
        <f>(F59/F58)-1</f>
        <v>-2.0304619300891558E-3</v>
      </c>
      <c r="U58">
        <f t="shared" si="0"/>
        <v>1.1140819964348125E-3</v>
      </c>
      <c r="V58">
        <f t="shared" si="1"/>
        <v>6.8356593563088097E-3</v>
      </c>
      <c r="W58">
        <f t="shared" si="2"/>
        <v>6.6243444659122019E-3</v>
      </c>
    </row>
    <row r="59" spans="1:23" ht="15.75" thickBot="1" x14ac:dyDescent="0.3">
      <c r="A59" s="1">
        <v>44943</v>
      </c>
      <c r="B59">
        <v>135.36000100000001</v>
      </c>
      <c r="E59" s="5">
        <v>44943</v>
      </c>
      <c r="F59" s="6">
        <v>3990.97</v>
      </c>
      <c r="H59" s="1">
        <v>44943</v>
      </c>
      <c r="I59">
        <v>4.4930000000000003</v>
      </c>
      <c r="L59" s="1">
        <v>44943</v>
      </c>
      <c r="M59">
        <v>3.5350000000000001</v>
      </c>
      <c r="O59" s="1">
        <v>44943</v>
      </c>
      <c r="P59">
        <v>3.6469999999999998</v>
      </c>
      <c r="R59" s="1">
        <v>44943</v>
      </c>
      <c r="S59">
        <f>(B60/B59)-1</f>
        <v>-1.7287211751719878E-2</v>
      </c>
      <c r="T59">
        <f>(F60/F59)-1</f>
        <v>-1.5562632643191909E-2</v>
      </c>
      <c r="U59">
        <f t="shared" si="0"/>
        <v>8.2350322724238367E-3</v>
      </c>
      <c r="V59">
        <f t="shared" si="1"/>
        <v>-4.526166902404527E-2</v>
      </c>
      <c r="W59">
        <f t="shared" si="2"/>
        <v>-2.8790786948176605E-2</v>
      </c>
    </row>
    <row r="60" spans="1:23" ht="15.75" thickBot="1" x14ac:dyDescent="0.3">
      <c r="A60" s="1">
        <v>44944</v>
      </c>
      <c r="B60">
        <v>133.020004</v>
      </c>
      <c r="E60" s="5">
        <v>44944</v>
      </c>
      <c r="F60" s="6">
        <v>3928.86</v>
      </c>
      <c r="H60" s="1">
        <v>44944</v>
      </c>
      <c r="I60">
        <v>4.53</v>
      </c>
      <c r="L60" s="1">
        <v>44944</v>
      </c>
      <c r="M60">
        <v>3.375</v>
      </c>
      <c r="O60" s="1">
        <v>44944</v>
      </c>
      <c r="P60">
        <v>3.5419999999999998</v>
      </c>
      <c r="R60" s="1">
        <v>44944</v>
      </c>
      <c r="S60">
        <f>(B61/B60)-1</f>
        <v>2.3530220311826167E-2</v>
      </c>
      <c r="T60">
        <f>(F61/F60)-1</f>
        <v>-7.6383480195273412E-3</v>
      </c>
      <c r="U60">
        <f t="shared" si="0"/>
        <v>-1.1037527593819041E-3</v>
      </c>
      <c r="V60">
        <f t="shared" si="1"/>
        <v>6.5185185185183681E-3</v>
      </c>
      <c r="W60">
        <f t="shared" si="2"/>
        <v>7.3404856013552511E-3</v>
      </c>
    </row>
    <row r="61" spans="1:23" ht="15.75" thickBot="1" x14ac:dyDescent="0.3">
      <c r="A61" s="1">
        <v>44945</v>
      </c>
      <c r="B61">
        <v>136.14999399999999</v>
      </c>
      <c r="E61" s="5">
        <v>44945</v>
      </c>
      <c r="F61" s="6">
        <v>3898.85</v>
      </c>
      <c r="H61" s="1">
        <v>44945</v>
      </c>
      <c r="I61">
        <v>4.5250000000000004</v>
      </c>
      <c r="L61" s="1">
        <v>44945</v>
      </c>
      <c r="M61">
        <v>3.3969999999999998</v>
      </c>
      <c r="O61" s="1">
        <v>44945</v>
      </c>
      <c r="P61">
        <v>3.5680000000000001</v>
      </c>
      <c r="R61" s="1">
        <v>44945</v>
      </c>
      <c r="S61">
        <f>(B62/B61)-1</f>
        <v>2.3650393991203611E-2</v>
      </c>
      <c r="T61">
        <f>(F62/F61)-1</f>
        <v>1.8918399015094289E-2</v>
      </c>
      <c r="U61">
        <f t="shared" si="0"/>
        <v>2.8729281767956305E-3</v>
      </c>
      <c r="V61">
        <f t="shared" si="1"/>
        <v>2.5610833088018925E-2</v>
      </c>
      <c r="W61">
        <f t="shared" si="2"/>
        <v>2.4663677130044803E-2</v>
      </c>
    </row>
    <row r="62" spans="1:23" ht="15.75" thickBot="1" x14ac:dyDescent="0.3">
      <c r="A62" s="1">
        <v>44946</v>
      </c>
      <c r="B62">
        <v>139.36999499999999</v>
      </c>
      <c r="E62" s="5">
        <v>44946</v>
      </c>
      <c r="F62" s="6">
        <v>3972.61</v>
      </c>
      <c r="H62" s="1">
        <v>44946</v>
      </c>
      <c r="I62">
        <v>4.5380000000000003</v>
      </c>
      <c r="L62" s="1">
        <v>44946</v>
      </c>
      <c r="M62">
        <v>3.484</v>
      </c>
      <c r="O62" s="1">
        <v>44946</v>
      </c>
      <c r="P62">
        <v>3.6560000000000001</v>
      </c>
      <c r="R62" s="1">
        <v>44946</v>
      </c>
      <c r="S62">
        <f>(B63/B62)-1</f>
        <v>2.7983132237322739E-2</v>
      </c>
      <c r="T62">
        <f>(F63/F62)-1</f>
        <v>1.1881357596139619E-2</v>
      </c>
      <c r="U62">
        <f t="shared" si="0"/>
        <v>-6.6108417805199604E-4</v>
      </c>
      <c r="V62">
        <f t="shared" si="1"/>
        <v>1.1768082663605073E-2</v>
      </c>
      <c r="W62">
        <f t="shared" si="2"/>
        <v>9.5733041575492006E-3</v>
      </c>
    </row>
    <row r="63" spans="1:23" ht="15.75" thickBot="1" x14ac:dyDescent="0.3">
      <c r="A63" s="1">
        <v>44949</v>
      </c>
      <c r="B63">
        <v>143.270004</v>
      </c>
      <c r="E63" s="5">
        <v>44949</v>
      </c>
      <c r="F63" s="6">
        <v>4019.81</v>
      </c>
      <c r="H63" s="1">
        <v>44949</v>
      </c>
      <c r="I63">
        <v>4.5350000000000001</v>
      </c>
      <c r="L63" s="1">
        <v>44949</v>
      </c>
      <c r="M63">
        <v>3.5249999999999999</v>
      </c>
      <c r="O63" s="1">
        <v>44949</v>
      </c>
      <c r="P63">
        <v>3.6909999999999998</v>
      </c>
      <c r="R63" s="1">
        <v>44949</v>
      </c>
      <c r="S63">
        <f>(B64/B63)-1</f>
        <v>-9.0741255231630014E-4</v>
      </c>
      <c r="T63">
        <f>(F64/F63)-1</f>
        <v>-7.1147641306434917E-4</v>
      </c>
      <c r="U63">
        <f t="shared" si="0"/>
        <v>8.3792723263507174E-3</v>
      </c>
      <c r="V63">
        <f t="shared" si="1"/>
        <v>-1.5886524822695036E-2</v>
      </c>
      <c r="W63">
        <f t="shared" si="2"/>
        <v>-1.8423191547006113E-2</v>
      </c>
    </row>
    <row r="64" spans="1:23" ht="15.75" thickBot="1" x14ac:dyDescent="0.3">
      <c r="A64" s="1">
        <v>44950</v>
      </c>
      <c r="B64">
        <v>143.13999899999999</v>
      </c>
      <c r="E64" s="5">
        <v>44950</v>
      </c>
      <c r="F64" s="6">
        <v>4016.95</v>
      </c>
      <c r="H64" s="1">
        <v>44950</v>
      </c>
      <c r="I64">
        <v>4.5730000000000004</v>
      </c>
      <c r="L64" s="1">
        <v>44950</v>
      </c>
      <c r="M64">
        <v>3.4689999999999999</v>
      </c>
      <c r="O64" s="1">
        <v>44950</v>
      </c>
      <c r="P64">
        <v>3.6230000000000002</v>
      </c>
      <c r="R64" s="1">
        <v>44950</v>
      </c>
      <c r="S64">
        <f>(B65/B64)-1</f>
        <v>-1.1457307611131062E-2</v>
      </c>
      <c r="T64">
        <f>(F65/F64)-1</f>
        <v>-1.8172991946630024E-4</v>
      </c>
      <c r="U64">
        <f t="shared" si="0"/>
        <v>-6.1228952547562887E-3</v>
      </c>
      <c r="V64">
        <f t="shared" si="1"/>
        <v>-2.0178725857594726E-3</v>
      </c>
      <c r="W64">
        <f t="shared" si="2"/>
        <v>0</v>
      </c>
    </row>
    <row r="65" spans="1:23" ht="15.75" thickBot="1" x14ac:dyDescent="0.3">
      <c r="A65" s="1">
        <v>44951</v>
      </c>
      <c r="B65">
        <v>141.5</v>
      </c>
      <c r="E65" s="5">
        <v>44951</v>
      </c>
      <c r="F65" s="6">
        <v>4016.22</v>
      </c>
      <c r="H65" s="1">
        <v>44951</v>
      </c>
      <c r="I65">
        <v>4.5449999999999999</v>
      </c>
      <c r="L65" s="1">
        <v>44951</v>
      </c>
      <c r="M65">
        <v>3.4620000000000002</v>
      </c>
      <c r="O65" s="1">
        <v>44951</v>
      </c>
      <c r="P65">
        <v>3.6230000000000002</v>
      </c>
      <c r="R65" s="1">
        <v>44951</v>
      </c>
      <c r="S65">
        <f>(B66/B65)-1</f>
        <v>4.0989420494699669E-2</v>
      </c>
      <c r="T65">
        <f>(F66/F65)-1</f>
        <v>1.1007863115068517E-2</v>
      </c>
      <c r="U65">
        <f t="shared" si="0"/>
        <v>-4.4004400440034175E-4</v>
      </c>
      <c r="V65">
        <f t="shared" si="1"/>
        <v>8.9543616406699833E-3</v>
      </c>
      <c r="W65">
        <f t="shared" si="2"/>
        <v>1.3800717637317828E-3</v>
      </c>
    </row>
    <row r="66" spans="1:23" ht="15.75" thickBot="1" x14ac:dyDescent="0.3">
      <c r="A66" s="1">
        <v>44952</v>
      </c>
      <c r="B66">
        <v>147.300003</v>
      </c>
      <c r="E66" s="5">
        <v>44952</v>
      </c>
      <c r="F66" s="6">
        <v>4060.43</v>
      </c>
      <c r="H66" s="1">
        <v>44952</v>
      </c>
      <c r="I66">
        <v>4.5430000000000001</v>
      </c>
      <c r="L66" s="1">
        <v>44952</v>
      </c>
      <c r="M66">
        <v>3.4929999999999999</v>
      </c>
      <c r="O66" s="1">
        <v>44952</v>
      </c>
      <c r="P66">
        <v>3.6280000000000001</v>
      </c>
      <c r="R66" s="1">
        <v>44952</v>
      </c>
      <c r="S66">
        <f>(B67/B66)-1</f>
        <v>3.0142579155276739E-2</v>
      </c>
      <c r="T66">
        <f>(F67/F66)-1</f>
        <v>2.4948096630159622E-3</v>
      </c>
      <c r="U66">
        <f t="shared" si="0"/>
        <v>1.1005943209332347E-3</v>
      </c>
      <c r="V66">
        <f t="shared" si="1"/>
        <v>7.1571714858287283E-3</v>
      </c>
      <c r="W66">
        <f t="shared" si="2"/>
        <v>1.3781697905181911E-3</v>
      </c>
    </row>
    <row r="67" spans="1:23" ht="15.75" thickBot="1" x14ac:dyDescent="0.3">
      <c r="A67" s="1">
        <v>44953</v>
      </c>
      <c r="B67">
        <v>151.740005</v>
      </c>
      <c r="E67" s="5">
        <v>44953</v>
      </c>
      <c r="F67" s="6">
        <v>4070.56</v>
      </c>
      <c r="H67" s="1">
        <v>44953</v>
      </c>
      <c r="I67">
        <v>4.548</v>
      </c>
      <c r="L67" s="1">
        <v>44953</v>
      </c>
      <c r="M67">
        <v>3.5179999999999998</v>
      </c>
      <c r="O67" s="1">
        <v>44953</v>
      </c>
      <c r="P67">
        <v>3.633</v>
      </c>
      <c r="R67" s="1">
        <v>44953</v>
      </c>
      <c r="S67">
        <f>(B68/B67)-1</f>
        <v>-3.0842275245740125E-2</v>
      </c>
      <c r="T67">
        <f>(F68/F67)-1</f>
        <v>-1.2968731575016657E-2</v>
      </c>
      <c r="U67">
        <f t="shared" si="0"/>
        <v>-2.8583992963939764E-3</v>
      </c>
      <c r="V67">
        <f t="shared" si="1"/>
        <v>9.3803297328027835E-3</v>
      </c>
      <c r="W67">
        <f t="shared" si="2"/>
        <v>7.4318744838977047E-3</v>
      </c>
    </row>
    <row r="68" spans="1:23" ht="15.75" thickBot="1" x14ac:dyDescent="0.3">
      <c r="A68" s="1">
        <v>44956</v>
      </c>
      <c r="B68">
        <v>147.05999800000001</v>
      </c>
      <c r="E68" s="5">
        <v>44956</v>
      </c>
      <c r="F68" s="6">
        <v>4017.77</v>
      </c>
      <c r="H68" s="1">
        <v>44956</v>
      </c>
      <c r="I68">
        <v>4.5350000000000001</v>
      </c>
      <c r="L68" s="1">
        <v>44956</v>
      </c>
      <c r="M68">
        <v>3.5510000000000002</v>
      </c>
      <c r="O68" s="1">
        <v>44956</v>
      </c>
      <c r="P68">
        <v>3.66</v>
      </c>
      <c r="R68" s="1">
        <v>44956</v>
      </c>
      <c r="S68">
        <f>(B69/B68)-1</f>
        <v>1.2987916673302236E-2</v>
      </c>
      <c r="T68">
        <f>(F69/F68)-1</f>
        <v>1.4642450911824145E-2</v>
      </c>
      <c r="U68">
        <f t="shared" si="0"/>
        <v>7.717750826901959E-3</v>
      </c>
      <c r="V68">
        <f t="shared" si="1"/>
        <v>-6.1954379048155817E-3</v>
      </c>
      <c r="W68">
        <f t="shared" si="2"/>
        <v>2.7322404371576958E-4</v>
      </c>
    </row>
    <row r="69" spans="1:23" ht="15.75" thickBot="1" x14ac:dyDescent="0.3">
      <c r="A69" s="1">
        <v>44957</v>
      </c>
      <c r="B69">
        <v>148.970001</v>
      </c>
      <c r="E69" s="5">
        <v>44957</v>
      </c>
      <c r="F69" s="6">
        <v>4076.6</v>
      </c>
      <c r="H69" s="1">
        <v>44957</v>
      </c>
      <c r="I69">
        <v>4.57</v>
      </c>
      <c r="L69" s="1">
        <v>44957</v>
      </c>
      <c r="M69">
        <v>3.5289999999999999</v>
      </c>
      <c r="O69" s="1">
        <v>44957</v>
      </c>
      <c r="P69">
        <v>3.661</v>
      </c>
      <c r="R69" s="1">
        <v>44957</v>
      </c>
      <c r="S69">
        <f>(B70/B69)-1</f>
        <v>2.7857917514547026E-2</v>
      </c>
      <c r="T69">
        <f>(F70/F69)-1</f>
        <v>1.0452337732424155E-2</v>
      </c>
      <c r="U69">
        <f t="shared" si="0"/>
        <v>-1.0940919037199293E-2</v>
      </c>
      <c r="V69">
        <f t="shared" si="1"/>
        <v>-3.7404363842448274E-2</v>
      </c>
      <c r="W69">
        <f t="shared" si="2"/>
        <v>-3.1139033051078902E-2</v>
      </c>
    </row>
    <row r="70" spans="1:23" ht="15.75" thickBot="1" x14ac:dyDescent="0.3">
      <c r="A70" s="1">
        <v>44958</v>
      </c>
      <c r="B70">
        <v>153.11999499999999</v>
      </c>
      <c r="E70" s="5">
        <v>44958</v>
      </c>
      <c r="F70" s="6">
        <v>4119.21</v>
      </c>
      <c r="H70" s="1">
        <v>44958</v>
      </c>
      <c r="I70">
        <v>4.5199999999999996</v>
      </c>
      <c r="L70" s="1">
        <v>44958</v>
      </c>
      <c r="M70">
        <v>3.3969999999999998</v>
      </c>
      <c r="O70" s="1">
        <v>44958</v>
      </c>
      <c r="P70">
        <v>3.5470000000000002</v>
      </c>
      <c r="R70" s="1">
        <v>44958</v>
      </c>
      <c r="S70">
        <f>(B71/B70)-1</f>
        <v>0.23282399532471265</v>
      </c>
      <c r="T70">
        <f>(F71/F70)-1</f>
        <v>1.4699420519954209E-2</v>
      </c>
      <c r="U70">
        <f t="shared" si="0"/>
        <v>-2.2123893805309214E-3</v>
      </c>
      <c r="V70">
        <f t="shared" si="1"/>
        <v>-2.9437739181625844E-4</v>
      </c>
      <c r="W70">
        <f t="shared" si="2"/>
        <v>2.2554271215111665E-3</v>
      </c>
    </row>
    <row r="71" spans="1:23" ht="15.75" thickBot="1" x14ac:dyDescent="0.3">
      <c r="A71" s="1">
        <v>44959</v>
      </c>
      <c r="B71">
        <v>188.770004</v>
      </c>
      <c r="E71" s="5">
        <v>44959</v>
      </c>
      <c r="F71" s="6">
        <v>4179.76</v>
      </c>
      <c r="H71" s="1">
        <v>44959</v>
      </c>
      <c r="I71">
        <v>4.51</v>
      </c>
      <c r="L71" s="1">
        <v>44959</v>
      </c>
      <c r="M71">
        <v>3.3959999999999999</v>
      </c>
      <c r="O71" s="1">
        <v>44959</v>
      </c>
      <c r="P71">
        <v>3.5550000000000002</v>
      </c>
      <c r="R71" s="1">
        <v>44959</v>
      </c>
      <c r="S71">
        <f>(B72/B71)-1</f>
        <v>-1.1866318549211829E-2</v>
      </c>
      <c r="T71">
        <f>(F72/F71)-1</f>
        <v>-1.0354661511665864E-2</v>
      </c>
      <c r="U71">
        <f t="shared" si="0"/>
        <v>2.8824833702882913E-3</v>
      </c>
      <c r="V71">
        <f t="shared" si="1"/>
        <v>4.0047114252061311E-2</v>
      </c>
      <c r="W71">
        <f t="shared" si="2"/>
        <v>2.053445850914204E-2</v>
      </c>
    </row>
    <row r="72" spans="1:23" ht="15.75" thickBot="1" x14ac:dyDescent="0.3">
      <c r="A72" s="1">
        <v>44960</v>
      </c>
      <c r="B72">
        <v>186.529999</v>
      </c>
      <c r="E72" s="5">
        <v>44960</v>
      </c>
      <c r="F72" s="6">
        <v>4136.4799999999996</v>
      </c>
      <c r="H72" s="1">
        <v>44960</v>
      </c>
      <c r="I72">
        <v>4.5229999999999997</v>
      </c>
      <c r="L72" s="1">
        <v>44960</v>
      </c>
      <c r="M72">
        <v>3.532</v>
      </c>
      <c r="O72" s="1">
        <v>44960</v>
      </c>
      <c r="P72">
        <v>3.6280000000000001</v>
      </c>
      <c r="R72" s="1">
        <v>44960</v>
      </c>
      <c r="S72">
        <f>(B73/B72)-1</f>
        <v>-2.5197072991995917E-3</v>
      </c>
      <c r="T72">
        <f>(F73/F72)-1</f>
        <v>-6.1404865973000433E-3</v>
      </c>
      <c r="U72">
        <f t="shared" si="0"/>
        <v>2.2109219544550474E-3</v>
      </c>
      <c r="V72">
        <f t="shared" si="1"/>
        <v>2.8878822197055509E-2</v>
      </c>
      <c r="W72">
        <f t="shared" si="2"/>
        <v>1.2127894156560126E-2</v>
      </c>
    </row>
    <row r="73" spans="1:23" ht="15.75" thickBot="1" x14ac:dyDescent="0.3">
      <c r="A73" s="1">
        <v>44963</v>
      </c>
      <c r="B73">
        <v>186.05999800000001</v>
      </c>
      <c r="E73" s="5">
        <v>44963</v>
      </c>
      <c r="F73" s="6">
        <v>4111.08</v>
      </c>
      <c r="H73" s="1">
        <v>44963</v>
      </c>
      <c r="I73">
        <v>4.5330000000000004</v>
      </c>
      <c r="L73" s="1">
        <v>44963</v>
      </c>
      <c r="M73">
        <v>3.6339999999999999</v>
      </c>
      <c r="O73" s="1">
        <v>44963</v>
      </c>
      <c r="P73">
        <v>3.6720000000000002</v>
      </c>
      <c r="R73" s="1">
        <v>44963</v>
      </c>
      <c r="S73">
        <f>(B74/B73)-1</f>
        <v>2.9882817691957442E-2</v>
      </c>
      <c r="T73">
        <f>(F74/F73)-1</f>
        <v>1.2872529846171821E-2</v>
      </c>
      <c r="U73">
        <f t="shared" si="0"/>
        <v>8.1623648797706227E-3</v>
      </c>
      <c r="V73">
        <f t="shared" si="1"/>
        <v>1.1007154650522821E-2</v>
      </c>
      <c r="W73">
        <f t="shared" si="2"/>
        <v>8.9869281045751315E-3</v>
      </c>
    </row>
    <row r="74" spans="1:23" ht="15.75" thickBot="1" x14ac:dyDescent="0.3">
      <c r="A74" s="1">
        <v>44964</v>
      </c>
      <c r="B74">
        <v>191.61999499999999</v>
      </c>
      <c r="E74" s="5">
        <v>44964</v>
      </c>
      <c r="F74" s="6">
        <v>4164</v>
      </c>
      <c r="H74" s="1">
        <v>44964</v>
      </c>
      <c r="I74">
        <v>4.57</v>
      </c>
      <c r="L74" s="1">
        <v>44964</v>
      </c>
      <c r="M74">
        <v>3.6739999999999999</v>
      </c>
      <c r="O74" s="1">
        <v>44964</v>
      </c>
      <c r="P74">
        <v>3.7050000000000001</v>
      </c>
      <c r="R74" s="1">
        <v>44964</v>
      </c>
      <c r="S74">
        <f>(B75/B74)-1</f>
        <v>-4.2740852800878026E-2</v>
      </c>
      <c r="T74">
        <f>(F75/F74)-1</f>
        <v>-1.1080691642651352E-2</v>
      </c>
      <c r="U74">
        <f t="shared" si="0"/>
        <v>3.2822757111596879E-3</v>
      </c>
      <c r="V74">
        <f t="shared" si="1"/>
        <v>-5.7158410451823016E-3</v>
      </c>
      <c r="W74">
        <f t="shared" si="2"/>
        <v>1.3495276653170407E-3</v>
      </c>
    </row>
    <row r="75" spans="1:23" ht="15.75" thickBot="1" x14ac:dyDescent="0.3">
      <c r="A75" s="1">
        <v>44965</v>
      </c>
      <c r="B75">
        <v>183.429993</v>
      </c>
      <c r="E75" s="5">
        <v>44965</v>
      </c>
      <c r="F75" s="6">
        <v>4117.8599999999997</v>
      </c>
      <c r="H75" s="1">
        <v>44965</v>
      </c>
      <c r="I75">
        <v>4.585</v>
      </c>
      <c r="L75" s="1">
        <v>44965</v>
      </c>
      <c r="M75">
        <v>3.653</v>
      </c>
      <c r="O75" s="1">
        <v>44965</v>
      </c>
      <c r="P75">
        <v>3.71</v>
      </c>
      <c r="R75" s="1">
        <v>44965</v>
      </c>
      <c r="S75">
        <f>(B76/B75)-1</f>
        <v>-3.0038680751626079E-2</v>
      </c>
      <c r="T75">
        <f>(F76/F75)-1</f>
        <v>-8.8298290859815109E-3</v>
      </c>
      <c r="U75">
        <f t="shared" si="0"/>
        <v>6.1068702290076882E-3</v>
      </c>
      <c r="V75">
        <f t="shared" si="1"/>
        <v>8.2124281412536693E-3</v>
      </c>
      <c r="W75">
        <f t="shared" si="2"/>
        <v>9.1644204851752953E-3</v>
      </c>
    </row>
    <row r="76" spans="1:23" ht="15.75" thickBot="1" x14ac:dyDescent="0.3">
      <c r="A76" s="1">
        <v>44966</v>
      </c>
      <c r="B76">
        <v>177.91999799999999</v>
      </c>
      <c r="E76" s="5">
        <v>44966</v>
      </c>
      <c r="F76" s="6">
        <v>4081.5</v>
      </c>
      <c r="H76" s="1">
        <v>44966</v>
      </c>
      <c r="I76">
        <v>4.6130000000000004</v>
      </c>
      <c r="L76" s="1">
        <v>44966</v>
      </c>
      <c r="M76">
        <v>3.6829999999999998</v>
      </c>
      <c r="O76" s="1">
        <v>44966</v>
      </c>
      <c r="P76">
        <v>3.7440000000000002</v>
      </c>
      <c r="R76" s="1">
        <v>44966</v>
      </c>
      <c r="S76">
        <f>(B77/B76)-1</f>
        <v>-2.1189321281354756E-2</v>
      </c>
      <c r="T76">
        <f>(F77/F76)-1</f>
        <v>2.1952713463186946E-3</v>
      </c>
      <c r="U76">
        <f t="shared" si="0"/>
        <v>4.7691307175372621E-3</v>
      </c>
      <c r="V76">
        <f t="shared" si="1"/>
        <v>1.6562584849307838E-2</v>
      </c>
      <c r="W76">
        <f t="shared" si="2"/>
        <v>2.2168803418803451E-2</v>
      </c>
    </row>
    <row r="77" spans="1:23" ht="15.75" thickBot="1" x14ac:dyDescent="0.3">
      <c r="A77" s="1">
        <v>44967</v>
      </c>
      <c r="B77">
        <v>174.14999399999999</v>
      </c>
      <c r="E77" s="5">
        <v>44967</v>
      </c>
      <c r="F77" s="6">
        <v>4090.46</v>
      </c>
      <c r="H77" s="1">
        <v>44967</v>
      </c>
      <c r="I77">
        <v>4.6349999999999998</v>
      </c>
      <c r="L77" s="1">
        <v>44967</v>
      </c>
      <c r="M77">
        <v>3.7440000000000002</v>
      </c>
      <c r="O77" s="1">
        <v>44967</v>
      </c>
      <c r="P77">
        <v>3.827</v>
      </c>
      <c r="R77" s="1">
        <v>44967</v>
      </c>
      <c r="S77">
        <f>(B78/B77)-1</f>
        <v>3.031868608620214E-2</v>
      </c>
      <c r="T77">
        <f>(F78/F77)-1</f>
        <v>1.1448590134117032E-2</v>
      </c>
      <c r="U77">
        <f t="shared" si="0"/>
        <v>2.1574973031284195E-3</v>
      </c>
      <c r="V77">
        <f t="shared" si="1"/>
        <v>-7.2115384615385469E-3</v>
      </c>
      <c r="W77">
        <f t="shared" si="2"/>
        <v>-9.4068460935459175E-3</v>
      </c>
    </row>
    <row r="78" spans="1:23" ht="15.75" thickBot="1" x14ac:dyDescent="0.3">
      <c r="A78" s="1">
        <v>44970</v>
      </c>
      <c r="B78">
        <v>179.429993</v>
      </c>
      <c r="E78" s="5">
        <v>44970</v>
      </c>
      <c r="F78" s="6">
        <v>4137.29</v>
      </c>
      <c r="H78" s="1">
        <v>44970</v>
      </c>
      <c r="I78">
        <v>4.6449999999999996</v>
      </c>
      <c r="L78" s="1">
        <v>44970</v>
      </c>
      <c r="M78">
        <v>3.7170000000000001</v>
      </c>
      <c r="O78" s="1">
        <v>44970</v>
      </c>
      <c r="P78">
        <v>3.7909999999999999</v>
      </c>
      <c r="R78" s="1">
        <v>44970</v>
      </c>
      <c r="S78">
        <f>(B79/B78)-1</f>
        <v>2.7867693223404544E-4</v>
      </c>
      <c r="T78">
        <f>(F79/F78)-1</f>
        <v>-2.8037676836767389E-4</v>
      </c>
      <c r="U78">
        <f t="shared" si="0"/>
        <v>3.2292787944026013E-3</v>
      </c>
      <c r="V78">
        <f t="shared" si="1"/>
        <v>1.1837503362926993E-2</v>
      </c>
      <c r="W78">
        <f t="shared" si="2"/>
        <v>2.9016090741229572E-3</v>
      </c>
    </row>
    <row r="79" spans="1:23" ht="15.75" thickBot="1" x14ac:dyDescent="0.3">
      <c r="A79" s="1">
        <v>44971</v>
      </c>
      <c r="B79">
        <v>179.479996</v>
      </c>
      <c r="E79" s="5">
        <v>44971</v>
      </c>
      <c r="F79" s="6">
        <v>4136.13</v>
      </c>
      <c r="H79" s="1">
        <v>44971</v>
      </c>
      <c r="I79">
        <v>4.66</v>
      </c>
      <c r="L79" s="1">
        <v>44971</v>
      </c>
      <c r="M79">
        <v>3.7610000000000001</v>
      </c>
      <c r="O79" s="1">
        <v>44971</v>
      </c>
      <c r="P79">
        <v>3.802</v>
      </c>
      <c r="R79" s="1">
        <v>44971</v>
      </c>
      <c r="S79">
        <f>(B80/B79)-1</f>
        <v>-1.2926187049837057E-2</v>
      </c>
      <c r="T79">
        <f>(F80/F79)-1</f>
        <v>2.7731236687436045E-3</v>
      </c>
      <c r="U79">
        <f t="shared" si="0"/>
        <v>-3.6480686695279374E-3</v>
      </c>
      <c r="V79">
        <f t="shared" si="1"/>
        <v>1.2762563148098982E-2</v>
      </c>
      <c r="W79">
        <f t="shared" si="2"/>
        <v>1.367701209889538E-2</v>
      </c>
    </row>
    <row r="80" spans="1:23" ht="15.75" thickBot="1" x14ac:dyDescent="0.3">
      <c r="A80" s="1">
        <v>44972</v>
      </c>
      <c r="B80">
        <v>177.16000399999999</v>
      </c>
      <c r="E80" s="5">
        <v>44972</v>
      </c>
      <c r="F80" s="6">
        <v>4147.6000000000004</v>
      </c>
      <c r="H80" s="1">
        <v>44972</v>
      </c>
      <c r="I80">
        <v>4.6429999999999998</v>
      </c>
      <c r="L80" s="1">
        <v>44972</v>
      </c>
      <c r="M80">
        <v>3.8090000000000002</v>
      </c>
      <c r="O80" s="1">
        <v>44972</v>
      </c>
      <c r="P80">
        <v>3.8540000000000001</v>
      </c>
      <c r="R80" s="1">
        <v>44972</v>
      </c>
      <c r="S80">
        <f>(B81/B80)-1</f>
        <v>-2.6642593663522396E-2</v>
      </c>
      <c r="T80">
        <f>(F81/F80)-1</f>
        <v>-1.378869707782826E-2</v>
      </c>
      <c r="U80">
        <f t="shared" si="0"/>
        <v>4.738315744130972E-3</v>
      </c>
      <c r="V80">
        <f t="shared" si="1"/>
        <v>8.9262273562613625E-3</v>
      </c>
      <c r="W80">
        <f t="shared" si="2"/>
        <v>1.2973533990658925E-2</v>
      </c>
    </row>
    <row r="81" spans="1:23" ht="15.75" thickBot="1" x14ac:dyDescent="0.3">
      <c r="A81" s="1">
        <v>44973</v>
      </c>
      <c r="B81">
        <v>172.44000199999999</v>
      </c>
      <c r="E81" s="5">
        <v>44973</v>
      </c>
      <c r="F81" s="6">
        <v>4090.41</v>
      </c>
      <c r="H81" s="1">
        <v>44973</v>
      </c>
      <c r="I81">
        <v>4.665</v>
      </c>
      <c r="L81" s="1">
        <v>44973</v>
      </c>
      <c r="M81">
        <v>3.843</v>
      </c>
      <c r="O81" s="1">
        <v>44973</v>
      </c>
      <c r="P81">
        <v>3.9039999999999999</v>
      </c>
      <c r="R81" s="1">
        <v>44973</v>
      </c>
      <c r="S81">
        <f>(B82/B81)-1</f>
        <v>2.5516295227137054E-3</v>
      </c>
      <c r="T81">
        <f>(F82/F81)-1</f>
        <v>-2.7674487398573477E-3</v>
      </c>
      <c r="U81">
        <f t="shared" si="0"/>
        <v>3.215434083601254E-3</v>
      </c>
      <c r="V81">
        <f t="shared" si="1"/>
        <v>-3.9032006245121043E-3</v>
      </c>
      <c r="W81">
        <f t="shared" si="2"/>
        <v>-4.098360655737654E-3</v>
      </c>
    </row>
    <row r="82" spans="1:23" ht="15.75" thickBot="1" x14ac:dyDescent="0.3">
      <c r="A82" s="1">
        <v>44974</v>
      </c>
      <c r="B82">
        <v>172.88000500000001</v>
      </c>
      <c r="E82" s="5">
        <v>44974</v>
      </c>
      <c r="F82" s="6">
        <v>4079.09</v>
      </c>
      <c r="H82" s="1">
        <v>44974</v>
      </c>
      <c r="I82">
        <v>4.68</v>
      </c>
      <c r="L82" s="1">
        <v>44974</v>
      </c>
      <c r="M82">
        <v>3.8279999999999998</v>
      </c>
      <c r="O82" s="1">
        <v>44974</v>
      </c>
      <c r="P82">
        <v>3.8879999999999999</v>
      </c>
      <c r="R82" s="1">
        <v>44974</v>
      </c>
      <c r="S82">
        <f>(B83/B82)-1</f>
        <v>-4.6275044936515686E-3</v>
      </c>
      <c r="T82">
        <f>(F83/F82)-1</f>
        <v>-2.0041234687148357E-2</v>
      </c>
      <c r="U82">
        <f t="shared" ref="U82:U145" si="3">(I83/I82)-1</f>
        <v>1.7094017094017033E-3</v>
      </c>
      <c r="V82">
        <f t="shared" ref="V82:V145" si="4">(M83/M82)-1</f>
        <v>3.3176593521421216E-2</v>
      </c>
      <c r="W82">
        <f t="shared" ref="W82:W145" si="5">(P83/P82)-1</f>
        <v>2.2890946502057696E-2</v>
      </c>
    </row>
    <row r="83" spans="1:23" ht="15.75" thickBot="1" x14ac:dyDescent="0.3">
      <c r="A83" s="1">
        <v>44978</v>
      </c>
      <c r="B83">
        <v>172.08000200000001</v>
      </c>
      <c r="E83" s="5">
        <v>44978</v>
      </c>
      <c r="F83" s="6">
        <v>3997.34</v>
      </c>
      <c r="H83" s="1">
        <v>44978</v>
      </c>
      <c r="I83">
        <v>4.6879999999999997</v>
      </c>
      <c r="L83" s="1">
        <v>44978</v>
      </c>
      <c r="M83">
        <v>3.9550000000000001</v>
      </c>
      <c r="O83" s="1">
        <v>44978</v>
      </c>
      <c r="P83">
        <v>3.9769999999999999</v>
      </c>
      <c r="R83" s="1">
        <v>44978</v>
      </c>
      <c r="S83">
        <f>(B84/B83)-1</f>
        <v>-5.578841171794191E-3</v>
      </c>
      <c r="T83">
        <f>(F84/F83)-1</f>
        <v>-1.5735464083616035E-3</v>
      </c>
      <c r="U83">
        <f t="shared" si="3"/>
        <v>1.4931740614336775E-3</v>
      </c>
      <c r="V83">
        <f t="shared" si="4"/>
        <v>-8.0910240202275441E-3</v>
      </c>
      <c r="W83">
        <f t="shared" si="5"/>
        <v>-1.2320844857933055E-2</v>
      </c>
    </row>
    <row r="84" spans="1:23" ht="15.75" thickBot="1" x14ac:dyDescent="0.3">
      <c r="A84" s="1">
        <v>44979</v>
      </c>
      <c r="B84">
        <v>171.11999499999999</v>
      </c>
      <c r="E84" s="5">
        <v>44979</v>
      </c>
      <c r="F84" s="6">
        <v>3991.05</v>
      </c>
      <c r="H84" s="1">
        <v>44979</v>
      </c>
      <c r="I84">
        <v>4.6950000000000003</v>
      </c>
      <c r="L84" s="1">
        <v>44979</v>
      </c>
      <c r="M84">
        <v>3.923</v>
      </c>
      <c r="O84" s="1">
        <v>44979</v>
      </c>
      <c r="P84">
        <v>3.9279999999999999</v>
      </c>
      <c r="R84" s="1">
        <v>44979</v>
      </c>
      <c r="S84">
        <f>(B85/B84)-1</f>
        <v>5.3763325554094799E-3</v>
      </c>
      <c r="T84">
        <f>(F85/F84)-1</f>
        <v>5.3294245875146196E-3</v>
      </c>
      <c r="U84">
        <f t="shared" si="3"/>
        <v>-1.0649627263045192E-3</v>
      </c>
      <c r="V84">
        <f t="shared" si="4"/>
        <v>-1.1215906194239067E-2</v>
      </c>
      <c r="W84">
        <f t="shared" si="5"/>
        <v>-1.2983706720977595E-2</v>
      </c>
    </row>
    <row r="85" spans="1:23" ht="15.75" thickBot="1" x14ac:dyDescent="0.3">
      <c r="A85" s="1">
        <v>44980</v>
      </c>
      <c r="B85">
        <v>172.03999300000001</v>
      </c>
      <c r="E85" s="5">
        <v>44980</v>
      </c>
      <c r="F85" s="6">
        <v>4012.32</v>
      </c>
      <c r="H85" s="1">
        <v>44980</v>
      </c>
      <c r="I85">
        <v>4.6900000000000004</v>
      </c>
      <c r="L85" s="1">
        <v>44980</v>
      </c>
      <c r="M85">
        <v>3.879</v>
      </c>
      <c r="O85" s="1">
        <v>44980</v>
      </c>
      <c r="P85">
        <v>3.8769999999999998</v>
      </c>
      <c r="R85" s="1">
        <v>44980</v>
      </c>
      <c r="S85">
        <f>(B86/B85)-1</f>
        <v>-9.5907583534953211E-3</v>
      </c>
      <c r="T85">
        <f>(F86/F85)-1</f>
        <v>-1.0537544363360851E-2</v>
      </c>
      <c r="U85">
        <f t="shared" si="3"/>
        <v>2.7718550106610174E-3</v>
      </c>
      <c r="V85">
        <f t="shared" si="4"/>
        <v>1.804588811549368E-2</v>
      </c>
      <c r="W85">
        <f t="shared" si="5"/>
        <v>1.5733814805261925E-2</v>
      </c>
    </row>
    <row r="86" spans="1:23" ht="15.75" thickBot="1" x14ac:dyDescent="0.3">
      <c r="A86" s="1">
        <v>44981</v>
      </c>
      <c r="B86">
        <v>170.38999899999999</v>
      </c>
      <c r="E86" s="5">
        <v>44981</v>
      </c>
      <c r="F86" s="6">
        <v>3970.04</v>
      </c>
      <c r="H86" s="1">
        <v>44981</v>
      </c>
      <c r="I86">
        <v>4.7030000000000003</v>
      </c>
      <c r="L86" s="1">
        <v>44981</v>
      </c>
      <c r="M86">
        <v>3.9489999999999998</v>
      </c>
      <c r="O86" s="1">
        <v>44981</v>
      </c>
      <c r="P86">
        <v>3.9380000000000002</v>
      </c>
      <c r="R86" s="1">
        <v>44981</v>
      </c>
      <c r="S86">
        <f>(B87/B86)-1</f>
        <v>-4.9885909090238156E-3</v>
      </c>
      <c r="T86">
        <f>(F87/F86)-1</f>
        <v>3.0730168965551474E-3</v>
      </c>
      <c r="U86">
        <f t="shared" si="3"/>
        <v>-8.0799489687434223E-3</v>
      </c>
      <c r="V86">
        <f t="shared" si="4"/>
        <v>-6.8371739680931354E-3</v>
      </c>
      <c r="W86">
        <f t="shared" si="5"/>
        <v>-5.0787201625190903E-3</v>
      </c>
    </row>
    <row r="87" spans="1:23" ht="15.75" thickBot="1" x14ac:dyDescent="0.3">
      <c r="A87" s="1">
        <v>44984</v>
      </c>
      <c r="B87">
        <v>169.53999300000001</v>
      </c>
      <c r="E87" s="5">
        <v>44984</v>
      </c>
      <c r="F87" s="6">
        <v>3982.24</v>
      </c>
      <c r="H87" s="1">
        <v>44984</v>
      </c>
      <c r="I87">
        <v>4.665</v>
      </c>
      <c r="L87" s="1">
        <v>44984</v>
      </c>
      <c r="M87">
        <v>3.9220000000000002</v>
      </c>
      <c r="O87" s="1">
        <v>44984</v>
      </c>
      <c r="P87">
        <v>3.9180000000000001</v>
      </c>
      <c r="R87" s="1">
        <v>44984</v>
      </c>
      <c r="S87">
        <f>(B88/B87)-1</f>
        <v>3.185094504516095E-2</v>
      </c>
      <c r="T87">
        <f>(F88/F87)-1</f>
        <v>-3.0359797500902896E-3</v>
      </c>
      <c r="U87">
        <f t="shared" si="3"/>
        <v>9.6463022508037621E-3</v>
      </c>
      <c r="V87">
        <f t="shared" si="4"/>
        <v>-1.5298317185110655E-3</v>
      </c>
      <c r="W87">
        <f t="shared" si="5"/>
        <v>3.3180193976518613E-3</v>
      </c>
    </row>
    <row r="88" spans="1:23" ht="15.75" thickBot="1" x14ac:dyDescent="0.3">
      <c r="A88" s="1">
        <v>44985</v>
      </c>
      <c r="B88">
        <v>174.94000199999999</v>
      </c>
      <c r="E88" s="5">
        <v>44985</v>
      </c>
      <c r="F88" s="6">
        <v>3970.15</v>
      </c>
      <c r="H88" s="1">
        <v>44985</v>
      </c>
      <c r="I88">
        <v>4.71</v>
      </c>
      <c r="L88" s="1">
        <v>44985</v>
      </c>
      <c r="M88">
        <v>3.9159999999999999</v>
      </c>
      <c r="O88" s="1">
        <v>44985</v>
      </c>
      <c r="P88">
        <v>3.931</v>
      </c>
      <c r="R88" s="1">
        <v>44985</v>
      </c>
      <c r="S88">
        <f>(B89/B88)-1</f>
        <v>-8.6887160319113477E-3</v>
      </c>
      <c r="T88">
        <f>(F89/F88)-1</f>
        <v>-4.7252622696876134E-3</v>
      </c>
      <c r="U88">
        <f t="shared" si="3"/>
        <v>3.1847133757960666E-3</v>
      </c>
      <c r="V88">
        <f t="shared" si="4"/>
        <v>1.9918283963227923E-2</v>
      </c>
      <c r="W88">
        <f t="shared" si="5"/>
        <v>5.596540320529142E-3</v>
      </c>
    </row>
    <row r="89" spans="1:23" ht="15.75" thickBot="1" x14ac:dyDescent="0.3">
      <c r="A89" s="1">
        <v>44986</v>
      </c>
      <c r="B89">
        <v>173.41999799999999</v>
      </c>
      <c r="E89" s="5">
        <v>44986</v>
      </c>
      <c r="F89" s="6">
        <v>3951.39</v>
      </c>
      <c r="H89" s="1">
        <v>44986</v>
      </c>
      <c r="I89">
        <v>4.7249999999999996</v>
      </c>
      <c r="L89" s="1">
        <v>44986</v>
      </c>
      <c r="M89">
        <v>3.9940000000000002</v>
      </c>
      <c r="O89" s="1">
        <v>44986</v>
      </c>
      <c r="P89">
        <v>3.9529999999999998</v>
      </c>
      <c r="R89" s="1">
        <v>44986</v>
      </c>
      <c r="S89">
        <f>(B90/B89)-1</f>
        <v>6.4006516710950478E-3</v>
      </c>
      <c r="T89">
        <f>(F90/F89)-1</f>
        <v>7.5821419804169565E-3</v>
      </c>
      <c r="U89">
        <f t="shared" si="3"/>
        <v>-4.2328042328032556E-4</v>
      </c>
      <c r="V89">
        <f t="shared" si="4"/>
        <v>1.977966950425647E-2</v>
      </c>
      <c r="W89">
        <f t="shared" si="5"/>
        <v>1.7202124968378474E-2</v>
      </c>
    </row>
    <row r="90" spans="1:23" ht="15.75" thickBot="1" x14ac:dyDescent="0.3">
      <c r="A90" s="1">
        <v>44987</v>
      </c>
      <c r="B90">
        <v>174.529999</v>
      </c>
      <c r="E90" s="5">
        <v>44987</v>
      </c>
      <c r="F90" s="6">
        <v>3981.35</v>
      </c>
      <c r="H90" s="1">
        <v>44987</v>
      </c>
      <c r="I90">
        <v>4.7229999999999999</v>
      </c>
      <c r="L90" s="1">
        <v>44987</v>
      </c>
      <c r="M90">
        <v>4.0730000000000004</v>
      </c>
      <c r="O90" s="1">
        <v>44987</v>
      </c>
      <c r="P90">
        <v>4.0209999999999999</v>
      </c>
      <c r="R90" s="1">
        <v>44987</v>
      </c>
      <c r="S90">
        <f>(B91/B90)-1</f>
        <v>6.1422111163823345E-2</v>
      </c>
      <c r="T90">
        <f>(F91/F90)-1</f>
        <v>1.61477890665227E-2</v>
      </c>
      <c r="U90">
        <f t="shared" si="3"/>
        <v>-1.058649163667158E-3</v>
      </c>
      <c r="V90">
        <f t="shared" si="4"/>
        <v>-2.676160078566181E-2</v>
      </c>
      <c r="W90">
        <f t="shared" si="5"/>
        <v>-3.3325043521511999E-2</v>
      </c>
    </row>
    <row r="91" spans="1:23" ht="15.75" thickBot="1" x14ac:dyDescent="0.3">
      <c r="A91" s="1">
        <v>44988</v>
      </c>
      <c r="B91">
        <v>185.25</v>
      </c>
      <c r="E91" s="5">
        <v>44988</v>
      </c>
      <c r="F91" s="6">
        <v>4045.64</v>
      </c>
      <c r="H91" s="1">
        <v>44988</v>
      </c>
      <c r="I91">
        <v>4.718</v>
      </c>
      <c r="L91" s="1">
        <v>44988</v>
      </c>
      <c r="M91">
        <v>3.964</v>
      </c>
      <c r="O91" s="1">
        <v>44988</v>
      </c>
      <c r="P91">
        <v>3.887</v>
      </c>
      <c r="R91" s="1">
        <v>44988</v>
      </c>
      <c r="S91">
        <f>(B92/B91)-1</f>
        <v>-1.8893711201080077E-3</v>
      </c>
      <c r="T91">
        <f>(F92/F91)-1</f>
        <v>6.8715950999109765E-4</v>
      </c>
      <c r="U91">
        <f t="shared" si="3"/>
        <v>2.1195421788893221E-3</v>
      </c>
      <c r="V91">
        <f t="shared" si="4"/>
        <v>4.7931382441979142E-3</v>
      </c>
      <c r="W91">
        <f t="shared" si="5"/>
        <v>6.6889632107023367E-3</v>
      </c>
    </row>
    <row r="92" spans="1:23" ht="15.75" thickBot="1" x14ac:dyDescent="0.3">
      <c r="A92" s="1">
        <v>44991</v>
      </c>
      <c r="B92">
        <v>184.89999399999999</v>
      </c>
      <c r="E92" s="5">
        <v>44991</v>
      </c>
      <c r="F92" s="6">
        <v>4048.42</v>
      </c>
      <c r="H92" s="1">
        <v>44991</v>
      </c>
      <c r="I92">
        <v>4.7279999999999998</v>
      </c>
      <c r="L92" s="1">
        <v>44991</v>
      </c>
      <c r="M92">
        <v>3.9830000000000001</v>
      </c>
      <c r="O92" s="1">
        <v>44991</v>
      </c>
      <c r="P92">
        <v>3.9129999999999998</v>
      </c>
      <c r="R92" s="1">
        <v>44991</v>
      </c>
      <c r="S92">
        <f>(B93/B92)-1</f>
        <v>-2.1092429024091031E-3</v>
      </c>
      <c r="T92">
        <f>(F93/F92)-1</f>
        <v>-1.5326967063694075E-2</v>
      </c>
      <c r="U92">
        <f t="shared" si="3"/>
        <v>2.4746192893400965E-2</v>
      </c>
      <c r="V92">
        <f t="shared" si="4"/>
        <v>-2.0085362791865125E-3</v>
      </c>
      <c r="W92">
        <f t="shared" si="5"/>
        <v>-6.3889598773319012E-3</v>
      </c>
    </row>
    <row r="93" spans="1:23" ht="15.75" thickBot="1" x14ac:dyDescent="0.3">
      <c r="A93" s="1">
        <v>44992</v>
      </c>
      <c r="B93">
        <v>184.509995</v>
      </c>
      <c r="E93" s="5">
        <v>44992</v>
      </c>
      <c r="F93" s="6">
        <v>3986.37</v>
      </c>
      <c r="H93" s="1">
        <v>44992</v>
      </c>
      <c r="I93">
        <v>4.8449999999999998</v>
      </c>
      <c r="L93" s="1">
        <v>44992</v>
      </c>
      <c r="M93">
        <v>3.9750000000000001</v>
      </c>
      <c r="O93" s="1">
        <v>44992</v>
      </c>
      <c r="P93">
        <v>3.8879999999999999</v>
      </c>
      <c r="R93" s="1">
        <v>44992</v>
      </c>
      <c r="S93">
        <f>(B94/B93)-1</f>
        <v>2.4931223915538592E-3</v>
      </c>
      <c r="T93">
        <f>(F94/F93)-1</f>
        <v>1.4148210025664021E-3</v>
      </c>
      <c r="U93">
        <f t="shared" si="3"/>
        <v>7.8431372549019329E-3</v>
      </c>
      <c r="V93">
        <f t="shared" si="4"/>
        <v>2.5157232704398069E-4</v>
      </c>
      <c r="W93">
        <f t="shared" si="5"/>
        <v>-2.5720164609053242E-3</v>
      </c>
    </row>
    <row r="94" spans="1:23" ht="15.75" thickBot="1" x14ac:dyDescent="0.3">
      <c r="A94" s="1">
        <v>44993</v>
      </c>
      <c r="B94">
        <v>184.970001</v>
      </c>
      <c r="E94" s="5">
        <v>44993</v>
      </c>
      <c r="F94" s="6">
        <v>3992.01</v>
      </c>
      <c r="H94" s="1">
        <v>44993</v>
      </c>
      <c r="I94">
        <v>4.883</v>
      </c>
      <c r="L94" s="1">
        <v>44993</v>
      </c>
      <c r="M94">
        <v>3.976</v>
      </c>
      <c r="O94" s="1">
        <v>44993</v>
      </c>
      <c r="P94">
        <v>3.8780000000000001</v>
      </c>
      <c r="R94" s="1">
        <v>44993</v>
      </c>
      <c r="S94">
        <f>(B95/B94)-1</f>
        <v>-1.773259978519437E-2</v>
      </c>
      <c r="T94">
        <f>(F95/F94)-1</f>
        <v>-1.8459372596762003E-2</v>
      </c>
      <c r="U94">
        <f t="shared" si="3"/>
        <v>-7.1677247593692206E-3</v>
      </c>
      <c r="V94">
        <f t="shared" si="4"/>
        <v>-1.2826961770623813E-2</v>
      </c>
      <c r="W94">
        <f t="shared" si="5"/>
        <v>-1.8050541516245744E-3</v>
      </c>
    </row>
    <row r="95" spans="1:23" ht="15.75" thickBot="1" x14ac:dyDescent="0.3">
      <c r="A95" s="1">
        <v>44994</v>
      </c>
      <c r="B95">
        <v>181.69000199999999</v>
      </c>
      <c r="E95" s="5">
        <v>44994</v>
      </c>
      <c r="F95" s="6">
        <v>3918.32</v>
      </c>
      <c r="H95" s="1">
        <v>44994</v>
      </c>
      <c r="I95">
        <v>4.8479999999999999</v>
      </c>
      <c r="L95" s="1">
        <v>44994</v>
      </c>
      <c r="M95">
        <v>3.9249999999999998</v>
      </c>
      <c r="O95" s="1">
        <v>44994</v>
      </c>
      <c r="P95">
        <v>3.871</v>
      </c>
      <c r="R95" s="1">
        <v>44994</v>
      </c>
      <c r="S95">
        <f>(B96/B95)-1</f>
        <v>-1.1998497308619016E-2</v>
      </c>
      <c r="T95">
        <f>(F96/F95)-1</f>
        <v>-1.4478143694236278E-2</v>
      </c>
      <c r="U95">
        <f t="shared" si="3"/>
        <v>-9.2821782178217349E-3</v>
      </c>
      <c r="V95">
        <f t="shared" si="4"/>
        <v>-5.8598726114649669E-2</v>
      </c>
      <c r="W95">
        <f t="shared" si="5"/>
        <v>-4.4174631878067583E-2</v>
      </c>
    </row>
    <row r="96" spans="1:23" ht="15.75" thickBot="1" x14ac:dyDescent="0.3">
      <c r="A96" s="1">
        <v>44995</v>
      </c>
      <c r="B96">
        <v>179.509995</v>
      </c>
      <c r="E96" s="5">
        <v>44995</v>
      </c>
      <c r="F96" s="6">
        <v>3861.59</v>
      </c>
      <c r="H96" s="1">
        <v>44995</v>
      </c>
      <c r="I96">
        <v>4.8029999999999999</v>
      </c>
      <c r="L96" s="1">
        <v>44995</v>
      </c>
      <c r="M96">
        <v>3.6949999999999998</v>
      </c>
      <c r="O96" s="1">
        <v>44995</v>
      </c>
      <c r="P96">
        <v>3.7</v>
      </c>
      <c r="R96" s="1">
        <v>44995</v>
      </c>
      <c r="S96">
        <f>(B97/B96)-1</f>
        <v>7.7432958538046215E-3</v>
      </c>
      <c r="T96">
        <f>(F97/F96)-1</f>
        <v>-1.5097408062482165E-3</v>
      </c>
      <c r="U96">
        <f t="shared" si="3"/>
        <v>-3.0189464917759645E-2</v>
      </c>
      <c r="V96">
        <f t="shared" si="4"/>
        <v>-4.8714479025710355E-2</v>
      </c>
      <c r="W96">
        <f t="shared" si="5"/>
        <v>-9.1891891891892064E-3</v>
      </c>
    </row>
    <row r="97" spans="1:23" ht="15.75" thickBot="1" x14ac:dyDescent="0.3">
      <c r="A97" s="1">
        <v>44998</v>
      </c>
      <c r="B97">
        <v>180.89999399999999</v>
      </c>
      <c r="E97" s="5">
        <v>44998</v>
      </c>
      <c r="F97" s="6">
        <v>3855.76</v>
      </c>
      <c r="H97" s="1">
        <v>44998</v>
      </c>
      <c r="I97">
        <v>4.6580000000000004</v>
      </c>
      <c r="L97" s="1">
        <v>44998</v>
      </c>
      <c r="M97">
        <v>3.5150000000000001</v>
      </c>
      <c r="O97" s="1">
        <v>44998</v>
      </c>
      <c r="P97">
        <v>3.6659999999999999</v>
      </c>
      <c r="R97" s="1">
        <v>44998</v>
      </c>
      <c r="S97">
        <f>(B98/B97)-1</f>
        <v>7.2526315285560639E-2</v>
      </c>
      <c r="T97">
        <f>(F98/F97)-1</f>
        <v>1.6476647924144494E-2</v>
      </c>
      <c r="U97">
        <f t="shared" si="3"/>
        <v>4.7230571060539184E-3</v>
      </c>
      <c r="V97">
        <f t="shared" si="4"/>
        <v>3.4992887624466507E-2</v>
      </c>
      <c r="W97">
        <f t="shared" si="5"/>
        <v>2.5913802509547335E-2</v>
      </c>
    </row>
    <row r="98" spans="1:23" ht="15.75" thickBot="1" x14ac:dyDescent="0.3">
      <c r="A98" s="1">
        <v>44999</v>
      </c>
      <c r="B98">
        <v>194.020004</v>
      </c>
      <c r="E98" s="5">
        <v>44999</v>
      </c>
      <c r="F98" s="6">
        <v>3919.29</v>
      </c>
      <c r="H98" s="1">
        <v>44999</v>
      </c>
      <c r="I98">
        <v>4.68</v>
      </c>
      <c r="L98" s="1">
        <v>44999</v>
      </c>
      <c r="M98">
        <v>3.6379999999999999</v>
      </c>
      <c r="O98" s="1">
        <v>44999</v>
      </c>
      <c r="P98">
        <v>3.7610000000000001</v>
      </c>
      <c r="R98" s="1">
        <v>44999</v>
      </c>
      <c r="S98">
        <f>(B99/B98)-1</f>
        <v>1.922480117050207E-2</v>
      </c>
      <c r="T98">
        <f>(F99/F98)-1</f>
        <v>-6.9808562265104568E-3</v>
      </c>
      <c r="U98">
        <f t="shared" si="3"/>
        <v>-2.6068376068376087E-2</v>
      </c>
      <c r="V98">
        <f t="shared" si="4"/>
        <v>-4.0131940626717988E-2</v>
      </c>
      <c r="W98">
        <f t="shared" si="5"/>
        <v>-1.9675618186652533E-2</v>
      </c>
    </row>
    <row r="99" spans="1:23" ht="15.75" thickBot="1" x14ac:dyDescent="0.3">
      <c r="A99" s="1">
        <v>45000</v>
      </c>
      <c r="B99">
        <v>197.75</v>
      </c>
      <c r="E99" s="5">
        <v>45000</v>
      </c>
      <c r="F99" s="6">
        <v>3891.93</v>
      </c>
      <c r="H99" s="1">
        <v>45000</v>
      </c>
      <c r="I99">
        <v>4.5579999999999998</v>
      </c>
      <c r="L99" s="1">
        <v>45000</v>
      </c>
      <c r="M99">
        <v>3.492</v>
      </c>
      <c r="O99" s="1">
        <v>45000</v>
      </c>
      <c r="P99">
        <v>3.6869999999999998</v>
      </c>
      <c r="R99" s="1">
        <v>45000</v>
      </c>
      <c r="S99">
        <f>(B100/B99)-1</f>
        <v>3.6308434892541097E-2</v>
      </c>
      <c r="T99">
        <f>(F100/F99)-1</f>
        <v>1.7561980816715783E-2</v>
      </c>
      <c r="U99">
        <f t="shared" si="3"/>
        <v>-6.1430451952609877E-3</v>
      </c>
      <c r="V99">
        <f t="shared" si="4"/>
        <v>2.6632302405498187E-2</v>
      </c>
      <c r="W99">
        <f t="shared" si="5"/>
        <v>7.3230268510984242E-3</v>
      </c>
    </row>
    <row r="100" spans="1:23" ht="15.75" thickBot="1" x14ac:dyDescent="0.3">
      <c r="A100" s="1">
        <v>45001</v>
      </c>
      <c r="B100">
        <v>204.929993</v>
      </c>
      <c r="E100" s="5">
        <v>45001</v>
      </c>
      <c r="F100" s="6">
        <v>3960.28</v>
      </c>
      <c r="H100" s="1">
        <v>45001</v>
      </c>
      <c r="I100">
        <v>4.53</v>
      </c>
      <c r="L100" s="1">
        <v>45001</v>
      </c>
      <c r="M100">
        <v>3.585</v>
      </c>
      <c r="O100" s="1">
        <v>45001</v>
      </c>
      <c r="P100">
        <v>3.714</v>
      </c>
      <c r="R100" s="1">
        <v>45001</v>
      </c>
      <c r="S100">
        <f>(B101/B100)-1</f>
        <v>-4.5478906545417086E-2</v>
      </c>
      <c r="T100">
        <f>(F101/F100)-1</f>
        <v>-1.101942286909019E-2</v>
      </c>
      <c r="U100">
        <f t="shared" si="3"/>
        <v>-5.231788079470201E-2</v>
      </c>
      <c r="V100">
        <f t="shared" si="4"/>
        <v>-5.2998605299860557E-2</v>
      </c>
      <c r="W100">
        <f t="shared" si="5"/>
        <v>-3.123317178244478E-2</v>
      </c>
    </row>
    <row r="101" spans="1:23" ht="15.75" thickBot="1" x14ac:dyDescent="0.3">
      <c r="A101" s="1">
        <v>45002</v>
      </c>
      <c r="B101">
        <v>195.61000100000001</v>
      </c>
      <c r="E101" s="5">
        <v>45002</v>
      </c>
      <c r="F101" s="6">
        <v>3916.64</v>
      </c>
      <c r="H101" s="1">
        <v>45002</v>
      </c>
      <c r="I101">
        <v>4.2930000000000001</v>
      </c>
      <c r="L101" s="1">
        <v>45002</v>
      </c>
      <c r="M101">
        <v>3.395</v>
      </c>
      <c r="O101" s="1">
        <v>45002</v>
      </c>
      <c r="P101">
        <v>3.5979999999999999</v>
      </c>
      <c r="R101" s="1">
        <v>45002</v>
      </c>
      <c r="S101">
        <f>(B102/B101)-1</f>
        <v>1.1246853375354693E-2</v>
      </c>
      <c r="T101">
        <f>(F102/F101)-1</f>
        <v>8.9183585930798781E-3</v>
      </c>
      <c r="U101">
        <f t="shared" si="3"/>
        <v>4.0065222455159422E-2</v>
      </c>
      <c r="V101">
        <f t="shared" si="4"/>
        <v>2.5331369661266478E-2</v>
      </c>
      <c r="W101">
        <f t="shared" si="5"/>
        <v>1.8065591995553021E-2</v>
      </c>
    </row>
    <row r="102" spans="1:23" ht="15.75" thickBot="1" x14ac:dyDescent="0.3">
      <c r="A102" s="1">
        <v>45005</v>
      </c>
      <c r="B102">
        <v>197.80999800000001</v>
      </c>
      <c r="E102" s="5">
        <v>45005</v>
      </c>
      <c r="F102" s="6">
        <v>3951.57</v>
      </c>
      <c r="H102" s="1">
        <v>45005</v>
      </c>
      <c r="I102">
        <v>4.4649999999999999</v>
      </c>
      <c r="L102" s="1">
        <v>45005</v>
      </c>
      <c r="M102">
        <v>3.4809999999999999</v>
      </c>
      <c r="O102" s="1">
        <v>45005</v>
      </c>
      <c r="P102">
        <v>3.6629999999999998</v>
      </c>
      <c r="R102" s="1">
        <v>45005</v>
      </c>
      <c r="S102">
        <f>(B103/B102)-1</f>
        <v>2.1990829806286971E-2</v>
      </c>
      <c r="T102">
        <f>(F103/F102)-1</f>
        <v>1.2982181765728518E-2</v>
      </c>
      <c r="U102">
        <f t="shared" si="3"/>
        <v>3.1354983202687592E-2</v>
      </c>
      <c r="V102">
        <f t="shared" si="4"/>
        <v>3.5909221488078069E-2</v>
      </c>
      <c r="W102">
        <f t="shared" si="5"/>
        <v>2.0202020202020332E-2</v>
      </c>
    </row>
    <row r="103" spans="1:23" ht="15.75" thickBot="1" x14ac:dyDescent="0.3">
      <c r="A103" s="1">
        <v>45006</v>
      </c>
      <c r="B103">
        <v>202.16000399999999</v>
      </c>
      <c r="E103" s="5">
        <v>45006</v>
      </c>
      <c r="F103" s="6">
        <v>4002.87</v>
      </c>
      <c r="H103" s="1">
        <v>45006</v>
      </c>
      <c r="I103">
        <v>4.6050000000000004</v>
      </c>
      <c r="L103" s="1">
        <v>45006</v>
      </c>
      <c r="M103">
        <v>3.6059999999999999</v>
      </c>
      <c r="O103" s="1">
        <v>45006</v>
      </c>
      <c r="P103">
        <v>3.7370000000000001</v>
      </c>
      <c r="R103" s="1">
        <v>45006</v>
      </c>
      <c r="S103">
        <f>(B104/B103)-1</f>
        <v>-1.1624485325989475E-2</v>
      </c>
      <c r="T103">
        <f>(F104/F103)-1</f>
        <v>-1.646318766285193E-2</v>
      </c>
      <c r="U103">
        <f t="shared" si="3"/>
        <v>-9.1205211726386182E-3</v>
      </c>
      <c r="V103">
        <f t="shared" si="4"/>
        <v>-2.9395452024403745E-2</v>
      </c>
      <c r="W103">
        <f t="shared" si="5"/>
        <v>-1.0436178753010505E-2</v>
      </c>
    </row>
    <row r="104" spans="1:23" ht="15.75" thickBot="1" x14ac:dyDescent="0.3">
      <c r="A104" s="1">
        <v>45007</v>
      </c>
      <c r="B104">
        <v>199.80999800000001</v>
      </c>
      <c r="E104" s="5">
        <v>45007</v>
      </c>
      <c r="F104" s="6">
        <v>3936.97</v>
      </c>
      <c r="H104" s="1">
        <v>45007</v>
      </c>
      <c r="I104">
        <v>4.5629999999999997</v>
      </c>
      <c r="L104" s="1">
        <v>45007</v>
      </c>
      <c r="M104">
        <v>3.5</v>
      </c>
      <c r="O104" s="1">
        <v>45007</v>
      </c>
      <c r="P104">
        <v>3.698</v>
      </c>
      <c r="R104" s="1">
        <v>45007</v>
      </c>
      <c r="S104">
        <f>(B105/B104)-1</f>
        <v>2.2371257918735399E-2</v>
      </c>
      <c r="T104">
        <f>(F105/F104)-1</f>
        <v>2.9845287111662788E-3</v>
      </c>
      <c r="U104">
        <f t="shared" si="3"/>
        <v>-1.3149243918474607E-2</v>
      </c>
      <c r="V104">
        <f t="shared" si="4"/>
        <v>-2.6857142857142802E-2</v>
      </c>
      <c r="W104">
        <f t="shared" si="5"/>
        <v>-4.3266630611140666E-3</v>
      </c>
    </row>
    <row r="105" spans="1:23" ht="15.75" thickBot="1" x14ac:dyDescent="0.3">
      <c r="A105" s="1">
        <v>45008</v>
      </c>
      <c r="B105">
        <v>204.279999</v>
      </c>
      <c r="E105" s="5">
        <v>45008</v>
      </c>
      <c r="F105" s="6">
        <v>3948.72</v>
      </c>
      <c r="H105" s="1">
        <v>45008</v>
      </c>
      <c r="I105">
        <v>4.5030000000000001</v>
      </c>
      <c r="L105" s="1">
        <v>45008</v>
      </c>
      <c r="M105">
        <v>3.4060000000000001</v>
      </c>
      <c r="O105" s="1">
        <v>45008</v>
      </c>
      <c r="P105">
        <v>3.6819999999999999</v>
      </c>
      <c r="R105" s="1">
        <v>45008</v>
      </c>
      <c r="S105">
        <f>(B106/B105)-1</f>
        <v>8.4687488176460324E-3</v>
      </c>
      <c r="T105">
        <f>(F106/F105)-1</f>
        <v>5.6398022650376856E-3</v>
      </c>
      <c r="U105">
        <f t="shared" si="3"/>
        <v>0</v>
      </c>
      <c r="V105">
        <f t="shared" si="4"/>
        <v>-7.6335877862596657E-3</v>
      </c>
      <c r="W105">
        <f t="shared" si="5"/>
        <v>-1.0320478001086264E-2</v>
      </c>
    </row>
    <row r="106" spans="1:23" ht="15.75" thickBot="1" x14ac:dyDescent="0.3">
      <c r="A106" s="1">
        <v>45009</v>
      </c>
      <c r="B106">
        <v>206.009995</v>
      </c>
      <c r="E106" s="5">
        <v>45009</v>
      </c>
      <c r="F106" s="6">
        <v>3970.99</v>
      </c>
      <c r="H106" s="1">
        <v>45009</v>
      </c>
      <c r="I106">
        <v>4.5030000000000001</v>
      </c>
      <c r="L106" s="1">
        <v>45009</v>
      </c>
      <c r="M106">
        <v>3.38</v>
      </c>
      <c r="O106" s="1">
        <v>45009</v>
      </c>
      <c r="P106">
        <v>3.6440000000000001</v>
      </c>
      <c r="R106" s="1">
        <v>45009</v>
      </c>
      <c r="S106">
        <f>(B107/B106)-1</f>
        <v>-1.5387598062899799E-2</v>
      </c>
      <c r="T106">
        <f>(F107/F106)-1</f>
        <v>1.6469444647304599E-3</v>
      </c>
      <c r="U106">
        <f t="shared" si="3"/>
        <v>1.7765933821896507E-2</v>
      </c>
      <c r="V106">
        <f t="shared" si="4"/>
        <v>4.3786982248520845E-2</v>
      </c>
      <c r="W106">
        <f t="shared" si="5"/>
        <v>3.1833150384193099E-2</v>
      </c>
    </row>
    <row r="107" spans="1:23" ht="15.75" thickBot="1" x14ac:dyDescent="0.3">
      <c r="A107" s="1">
        <v>45012</v>
      </c>
      <c r="B107">
        <v>202.83999600000001</v>
      </c>
      <c r="E107" s="5">
        <v>45012</v>
      </c>
      <c r="F107" s="6">
        <v>3977.53</v>
      </c>
      <c r="H107" s="1">
        <v>45012</v>
      </c>
      <c r="I107">
        <v>4.5830000000000002</v>
      </c>
      <c r="L107" s="1">
        <v>45012</v>
      </c>
      <c r="M107">
        <v>3.528</v>
      </c>
      <c r="O107" s="1">
        <v>45012</v>
      </c>
      <c r="P107">
        <v>3.76</v>
      </c>
      <c r="R107" s="1">
        <v>45012</v>
      </c>
      <c r="S107">
        <f>(B108/B107)-1</f>
        <v>-1.064880222143183E-2</v>
      </c>
      <c r="T107">
        <f>(F108/F107)-1</f>
        <v>-1.5738410521103363E-3</v>
      </c>
      <c r="U107">
        <f t="shared" si="3"/>
        <v>9.8188959197031966E-3</v>
      </c>
      <c r="V107">
        <f t="shared" si="4"/>
        <v>1.0204081632652962E-2</v>
      </c>
      <c r="W107">
        <f t="shared" si="5"/>
        <v>6.1170212765957466E-3</v>
      </c>
    </row>
    <row r="108" spans="1:23" ht="15.75" thickBot="1" x14ac:dyDescent="0.3">
      <c r="A108" s="1">
        <v>45013</v>
      </c>
      <c r="B108">
        <v>200.679993</v>
      </c>
      <c r="E108" s="5">
        <v>45013</v>
      </c>
      <c r="F108" s="6">
        <v>3971.27</v>
      </c>
      <c r="H108" s="1">
        <v>45013</v>
      </c>
      <c r="I108">
        <v>4.6280000000000001</v>
      </c>
      <c r="L108" s="1">
        <v>45013</v>
      </c>
      <c r="M108">
        <v>3.5640000000000001</v>
      </c>
      <c r="O108" s="1">
        <v>45013</v>
      </c>
      <c r="P108">
        <v>3.7829999999999999</v>
      </c>
      <c r="R108" s="1">
        <v>45013</v>
      </c>
      <c r="S108">
        <f>(B109/B108)-1</f>
        <v>2.327094460283341E-2</v>
      </c>
      <c r="T108">
        <f>(F109/F108)-1</f>
        <v>1.4237259113583312E-2</v>
      </c>
      <c r="U108">
        <f t="shared" si="3"/>
        <v>4.3215211754543681E-4</v>
      </c>
      <c r="V108">
        <f t="shared" si="4"/>
        <v>5.6116722783383644E-4</v>
      </c>
      <c r="W108">
        <f t="shared" si="5"/>
        <v>-1.321702352630183E-3</v>
      </c>
    </row>
    <row r="109" spans="1:23" ht="15.75" thickBot="1" x14ac:dyDescent="0.3">
      <c r="A109" s="1">
        <v>45014</v>
      </c>
      <c r="B109">
        <v>205.35000600000001</v>
      </c>
      <c r="E109" s="5">
        <v>45014</v>
      </c>
      <c r="F109" s="6">
        <v>4027.81</v>
      </c>
      <c r="H109" s="1">
        <v>45014</v>
      </c>
      <c r="I109">
        <v>4.63</v>
      </c>
      <c r="L109" s="1">
        <v>45014</v>
      </c>
      <c r="M109">
        <v>3.5659999999999998</v>
      </c>
      <c r="O109" s="1">
        <v>45014</v>
      </c>
      <c r="P109">
        <v>3.778</v>
      </c>
      <c r="R109" s="1">
        <v>45014</v>
      </c>
      <c r="S109">
        <f>(B110/B109)-1</f>
        <v>1.212559010102976E-2</v>
      </c>
      <c r="T109">
        <f>(F110/F109)-1</f>
        <v>5.7152646227105475E-3</v>
      </c>
      <c r="U109">
        <f t="shared" si="3"/>
        <v>7.5593952483801186E-3</v>
      </c>
      <c r="V109">
        <f t="shared" si="4"/>
        <v>-4.2063937184519951E-3</v>
      </c>
      <c r="W109">
        <f t="shared" si="5"/>
        <v>-8.4700899947062203E-3</v>
      </c>
    </row>
    <row r="110" spans="1:23" ht="15.75" thickBot="1" x14ac:dyDescent="0.3">
      <c r="A110" s="1">
        <v>45015</v>
      </c>
      <c r="B110">
        <v>207.83999600000001</v>
      </c>
      <c r="E110" s="5">
        <v>45015</v>
      </c>
      <c r="F110" s="6">
        <v>4050.83</v>
      </c>
      <c r="H110" s="1">
        <v>45015</v>
      </c>
      <c r="I110">
        <v>4.665</v>
      </c>
      <c r="L110" s="1">
        <v>45015</v>
      </c>
      <c r="M110">
        <v>3.5510000000000002</v>
      </c>
      <c r="O110" s="1">
        <v>45015</v>
      </c>
      <c r="P110">
        <v>3.746</v>
      </c>
      <c r="R110" s="1">
        <v>45015</v>
      </c>
      <c r="S110">
        <f>(B111/B110)-1</f>
        <v>1.9726742104055672E-2</v>
      </c>
      <c r="T110">
        <f>(F111/F110)-1</f>
        <v>1.4436547571732294E-2</v>
      </c>
      <c r="U110">
        <f t="shared" si="3"/>
        <v>-1.7148981779206873E-2</v>
      </c>
      <c r="V110">
        <f t="shared" si="4"/>
        <v>-1.6051816389749396E-2</v>
      </c>
      <c r="W110">
        <f t="shared" si="5"/>
        <v>-1.5216230646022399E-2</v>
      </c>
    </row>
    <row r="111" spans="1:23" ht="15.75" thickBot="1" x14ac:dyDescent="0.3">
      <c r="A111" s="1">
        <v>45016</v>
      </c>
      <c r="B111">
        <v>211.94000199999999</v>
      </c>
      <c r="E111" s="5">
        <v>45016</v>
      </c>
      <c r="F111" s="6">
        <v>4109.3100000000004</v>
      </c>
      <c r="H111" s="1">
        <v>45016</v>
      </c>
      <c r="I111">
        <v>4.585</v>
      </c>
      <c r="L111" s="1">
        <v>45016</v>
      </c>
      <c r="M111">
        <v>3.4940000000000002</v>
      </c>
      <c r="O111" s="1">
        <v>45016</v>
      </c>
      <c r="P111">
        <v>3.6890000000000001</v>
      </c>
      <c r="R111" s="1">
        <v>45016</v>
      </c>
      <c r="S111">
        <f>(B112/B111)-1</f>
        <v>5.3317211915475671E-3</v>
      </c>
      <c r="T111">
        <f>(F112/F111)-1</f>
        <v>3.6989178231867648E-3</v>
      </c>
      <c r="U111">
        <f t="shared" si="3"/>
        <v>-3.2715376226826187E-3</v>
      </c>
      <c r="V111">
        <f t="shared" si="4"/>
        <v>-1.8317115054378941E-2</v>
      </c>
      <c r="W111">
        <f t="shared" si="5"/>
        <v>-1.2198427758200014E-2</v>
      </c>
    </row>
    <row r="112" spans="1:23" ht="15.75" thickBot="1" x14ac:dyDescent="0.3">
      <c r="A112" s="1">
        <v>45019</v>
      </c>
      <c r="B112">
        <v>213.070007</v>
      </c>
      <c r="E112" s="5">
        <v>45019</v>
      </c>
      <c r="F112" s="6">
        <v>4124.51</v>
      </c>
      <c r="H112" s="1">
        <v>45019</v>
      </c>
      <c r="I112">
        <v>4.57</v>
      </c>
      <c r="L112" s="1">
        <v>45019</v>
      </c>
      <c r="M112">
        <v>3.43</v>
      </c>
      <c r="O112" s="1">
        <v>45019</v>
      </c>
      <c r="P112">
        <v>3.6440000000000001</v>
      </c>
      <c r="R112" s="1">
        <v>45019</v>
      </c>
      <c r="S112">
        <f>(B113/B112)-1</f>
        <v>7.7439055042598515E-3</v>
      </c>
      <c r="T112">
        <f>(F113/F112)-1</f>
        <v>-5.7970522559043225E-3</v>
      </c>
      <c r="U112">
        <f t="shared" si="3"/>
        <v>3.4573304157549112E-2</v>
      </c>
      <c r="V112">
        <f t="shared" si="4"/>
        <v>-2.7113702623906666E-2</v>
      </c>
      <c r="W112">
        <f t="shared" si="5"/>
        <v>-1.3721185510428224E-2</v>
      </c>
    </row>
    <row r="113" spans="1:23" ht="15.75" thickBot="1" x14ac:dyDescent="0.3">
      <c r="A113" s="1">
        <v>45020</v>
      </c>
      <c r="B113">
        <v>214.720001</v>
      </c>
      <c r="E113" s="5">
        <v>45020</v>
      </c>
      <c r="F113" s="6">
        <v>4100.6000000000004</v>
      </c>
      <c r="H113" s="1">
        <v>45020</v>
      </c>
      <c r="I113">
        <v>4.7279999999999998</v>
      </c>
      <c r="L113" s="1">
        <v>45020</v>
      </c>
      <c r="M113">
        <v>3.3370000000000002</v>
      </c>
      <c r="O113" s="1">
        <v>45020</v>
      </c>
      <c r="P113">
        <v>3.5939999999999999</v>
      </c>
      <c r="R113" s="1">
        <v>45020</v>
      </c>
      <c r="S113">
        <f>(B114/B113)-1</f>
        <v>-1.5089441993808461E-2</v>
      </c>
      <c r="T113">
        <f>(F114/F113)-1</f>
        <v>-2.4923181973370845E-3</v>
      </c>
      <c r="U113">
        <f t="shared" si="3"/>
        <v>-4.8646362098138107E-3</v>
      </c>
      <c r="V113">
        <f t="shared" si="4"/>
        <v>-1.498351813005705E-2</v>
      </c>
      <c r="W113">
        <f t="shared" si="5"/>
        <v>-1.001669449081799E-2</v>
      </c>
    </row>
    <row r="114" spans="1:23" ht="15.75" thickBot="1" x14ac:dyDescent="0.3">
      <c r="A114" s="1">
        <v>45021</v>
      </c>
      <c r="B114">
        <v>211.479996</v>
      </c>
      <c r="E114" s="5">
        <v>45021</v>
      </c>
      <c r="F114" s="6">
        <v>4090.38</v>
      </c>
      <c r="H114" s="1">
        <v>45021</v>
      </c>
      <c r="I114">
        <v>4.7050000000000001</v>
      </c>
      <c r="L114" s="1">
        <v>45021</v>
      </c>
      <c r="M114">
        <v>3.2869999999999999</v>
      </c>
      <c r="O114" s="1">
        <v>45021</v>
      </c>
      <c r="P114">
        <v>3.5579999999999998</v>
      </c>
      <c r="R114" s="1">
        <v>45021</v>
      </c>
      <c r="S114">
        <f>(B115/B114)-1</f>
        <v>2.1846085149349159E-2</v>
      </c>
      <c r="T114">
        <f>(F115/F114)-1</f>
        <v>3.5791295674241219E-3</v>
      </c>
      <c r="U114">
        <f t="shared" si="3"/>
        <v>1.0626992561104665E-3</v>
      </c>
      <c r="V114">
        <f t="shared" si="4"/>
        <v>3.0422878004254805E-4</v>
      </c>
      <c r="W114">
        <f t="shared" si="5"/>
        <v>-5.0590219224282418E-3</v>
      </c>
    </row>
    <row r="115" spans="1:23" ht="15.75" thickBot="1" x14ac:dyDescent="0.3">
      <c r="A115" s="1">
        <v>45022</v>
      </c>
      <c r="B115">
        <v>216.10000600000001</v>
      </c>
      <c r="E115" s="5">
        <v>45022</v>
      </c>
      <c r="F115" s="6">
        <v>4105.0200000000004</v>
      </c>
      <c r="H115" s="1">
        <v>45022</v>
      </c>
      <c r="I115">
        <v>4.71</v>
      </c>
      <c r="L115" s="1">
        <v>45022</v>
      </c>
      <c r="M115">
        <v>3.2879999999999998</v>
      </c>
      <c r="O115" s="1">
        <v>45022</v>
      </c>
      <c r="P115">
        <v>3.54</v>
      </c>
      <c r="R115" s="1">
        <v>45022</v>
      </c>
      <c r="S115">
        <f>(B116/B115)-1</f>
        <v>-6.2471354119258971E-3</v>
      </c>
      <c r="T115">
        <f>(F116/F115)-1</f>
        <v>9.9634106532953126E-4</v>
      </c>
      <c r="U115">
        <f t="shared" si="3"/>
        <v>2.7176220806794049E-2</v>
      </c>
      <c r="V115">
        <f t="shared" si="4"/>
        <v>3.8625304136253202E-2</v>
      </c>
      <c r="W115">
        <f t="shared" si="5"/>
        <v>2.4293785310734339E-2</v>
      </c>
    </row>
    <row r="116" spans="1:23" ht="15.75" thickBot="1" x14ac:dyDescent="0.3">
      <c r="A116" s="1">
        <v>45026</v>
      </c>
      <c r="B116">
        <v>214.75</v>
      </c>
      <c r="E116" s="5">
        <v>45026</v>
      </c>
      <c r="F116" s="6">
        <v>4109.1099999999997</v>
      </c>
      <c r="H116" s="1">
        <v>45026</v>
      </c>
      <c r="I116">
        <v>4.8380000000000001</v>
      </c>
      <c r="L116" s="1">
        <v>45026</v>
      </c>
      <c r="M116">
        <v>3.415</v>
      </c>
      <c r="O116" s="1">
        <v>45026</v>
      </c>
      <c r="P116">
        <v>3.6259999999999999</v>
      </c>
      <c r="R116" s="1">
        <v>45026</v>
      </c>
      <c r="S116">
        <f>(B117/B116)-1</f>
        <v>-4.1908917345750973E-3</v>
      </c>
      <c r="T116">
        <f>(F117/F116)-1</f>
        <v>-4.1371489203245737E-5</v>
      </c>
      <c r="U116">
        <f t="shared" si="3"/>
        <v>8.6812732534105042E-3</v>
      </c>
      <c r="V116">
        <f t="shared" si="4"/>
        <v>5.5636896046853401E-3</v>
      </c>
      <c r="W116">
        <f t="shared" si="5"/>
        <v>-1.3789299503584873E-3</v>
      </c>
    </row>
    <row r="117" spans="1:23" ht="15.75" thickBot="1" x14ac:dyDescent="0.3">
      <c r="A117" s="1">
        <v>45027</v>
      </c>
      <c r="B117">
        <v>213.85000600000001</v>
      </c>
      <c r="E117" s="5">
        <v>45027</v>
      </c>
      <c r="F117" s="6">
        <v>4108.9399999999996</v>
      </c>
      <c r="H117" s="1">
        <v>45027</v>
      </c>
      <c r="I117">
        <v>4.88</v>
      </c>
      <c r="L117" s="1">
        <v>45027</v>
      </c>
      <c r="M117">
        <v>3.4340000000000002</v>
      </c>
      <c r="O117" s="1">
        <v>45027</v>
      </c>
      <c r="P117">
        <v>3.621</v>
      </c>
      <c r="R117" s="1">
        <v>45027</v>
      </c>
      <c r="S117">
        <f>(B118/B117)-1</f>
        <v>7.013981566126315E-4</v>
      </c>
      <c r="T117">
        <f>(F118/F117)-1</f>
        <v>-4.1348863697205918E-3</v>
      </c>
      <c r="U117">
        <f t="shared" si="3"/>
        <v>-4.098360655737654E-3</v>
      </c>
      <c r="V117">
        <f t="shared" si="4"/>
        <v>-3.7856726849156974E-3</v>
      </c>
      <c r="W117">
        <f t="shared" si="5"/>
        <v>8.8373377520021279E-3</v>
      </c>
    </row>
    <row r="118" spans="1:23" ht="15.75" thickBot="1" x14ac:dyDescent="0.3">
      <c r="A118" s="1">
        <v>45028</v>
      </c>
      <c r="B118">
        <v>214</v>
      </c>
      <c r="E118" s="5">
        <v>45028</v>
      </c>
      <c r="F118" s="6">
        <v>4091.95</v>
      </c>
      <c r="H118" s="1">
        <v>45028</v>
      </c>
      <c r="I118">
        <v>4.8600000000000003</v>
      </c>
      <c r="L118" s="1">
        <v>45028</v>
      </c>
      <c r="M118">
        <v>3.4209999999999998</v>
      </c>
      <c r="O118" s="1">
        <v>45028</v>
      </c>
      <c r="P118">
        <v>3.653</v>
      </c>
      <c r="R118" s="1">
        <v>45028</v>
      </c>
      <c r="S118">
        <f>(B119/B118)-1</f>
        <v>2.9672925233644953E-2</v>
      </c>
      <c r="T118">
        <f>(F119/F118)-1</f>
        <v>1.3262625398648753E-2</v>
      </c>
      <c r="U118">
        <f t="shared" si="3"/>
        <v>-1.0288065843621075E-3</v>
      </c>
      <c r="V118">
        <f t="shared" si="4"/>
        <v>9.0616778719672109E-3</v>
      </c>
      <c r="W118">
        <f t="shared" si="5"/>
        <v>9.3074185600876547E-3</v>
      </c>
    </row>
    <row r="119" spans="1:23" ht="15.75" thickBot="1" x14ac:dyDescent="0.3">
      <c r="A119" s="1">
        <v>45029</v>
      </c>
      <c r="B119">
        <v>220.35000600000001</v>
      </c>
      <c r="E119" s="5">
        <v>45029</v>
      </c>
      <c r="F119" s="6">
        <v>4146.22</v>
      </c>
      <c r="H119" s="1">
        <v>45029</v>
      </c>
      <c r="I119">
        <v>4.8550000000000004</v>
      </c>
      <c r="L119" s="1">
        <v>45029</v>
      </c>
      <c r="M119">
        <v>3.452</v>
      </c>
      <c r="O119" s="1">
        <v>45029</v>
      </c>
      <c r="P119">
        <v>3.6869999999999998</v>
      </c>
      <c r="R119" s="1">
        <v>45029</v>
      </c>
      <c r="S119">
        <f>(B120/B119)-1</f>
        <v>5.1735827953640623E-3</v>
      </c>
      <c r="T119">
        <f>(F120/F119)-1</f>
        <v>-2.0693547375681964E-3</v>
      </c>
      <c r="U119">
        <f t="shared" si="3"/>
        <v>9.886714727085355E-3</v>
      </c>
      <c r="V119">
        <f t="shared" si="4"/>
        <v>2.0278099652375481E-2</v>
      </c>
      <c r="W119">
        <f t="shared" si="5"/>
        <v>1.4103607268782126E-2</v>
      </c>
    </row>
    <row r="120" spans="1:23" ht="15.75" thickBot="1" x14ac:dyDescent="0.3">
      <c r="A120" s="1">
        <v>45030</v>
      </c>
      <c r="B120">
        <v>221.490005</v>
      </c>
      <c r="E120" s="5">
        <v>45030</v>
      </c>
      <c r="F120" s="6">
        <v>4137.6400000000003</v>
      </c>
      <c r="H120" s="1">
        <v>45030</v>
      </c>
      <c r="I120">
        <v>4.9029999999999996</v>
      </c>
      <c r="L120" s="1">
        <v>45030</v>
      </c>
      <c r="M120">
        <v>3.5219999999999998</v>
      </c>
      <c r="O120" s="1">
        <v>45030</v>
      </c>
      <c r="P120">
        <v>3.7389999999999999</v>
      </c>
      <c r="R120" s="1">
        <v>45030</v>
      </c>
      <c r="S120">
        <f>(B121/B120)-1</f>
        <v>-1.1874143034129148E-2</v>
      </c>
      <c r="T120">
        <f>(F121/F120)-1</f>
        <v>3.3062325383550473E-3</v>
      </c>
      <c r="U120">
        <f t="shared" si="3"/>
        <v>4.0791352233326972E-3</v>
      </c>
      <c r="V120">
        <f t="shared" si="4"/>
        <v>1.9591141396933631E-2</v>
      </c>
      <c r="W120">
        <f t="shared" si="5"/>
        <v>1.7651778550414665E-2</v>
      </c>
    </row>
    <row r="121" spans="1:23" ht="15.75" thickBot="1" x14ac:dyDescent="0.3">
      <c r="A121" s="1">
        <v>45033</v>
      </c>
      <c r="B121">
        <v>218.86000100000001</v>
      </c>
      <c r="E121" s="5">
        <v>45033</v>
      </c>
      <c r="F121" s="6">
        <v>4151.32</v>
      </c>
      <c r="H121" s="1">
        <v>45033</v>
      </c>
      <c r="I121">
        <v>4.923</v>
      </c>
      <c r="L121" s="1">
        <v>45033</v>
      </c>
      <c r="M121">
        <v>3.5910000000000002</v>
      </c>
      <c r="O121" s="1">
        <v>45033</v>
      </c>
      <c r="P121">
        <v>3.8050000000000002</v>
      </c>
      <c r="R121" s="1">
        <v>45033</v>
      </c>
      <c r="S121">
        <f>(B122/B121)-1</f>
        <v>-4.4320661407656337E-3</v>
      </c>
      <c r="T121">
        <f>(F122/F121)-1</f>
        <v>8.5514968732836039E-4</v>
      </c>
      <c r="U121">
        <f t="shared" si="3"/>
        <v>2.1734714604915828E-2</v>
      </c>
      <c r="V121">
        <f t="shared" si="4"/>
        <v>-5.2910052910053462E-3</v>
      </c>
      <c r="W121">
        <f t="shared" si="5"/>
        <v>-4.7306176084100926E-3</v>
      </c>
    </row>
    <row r="122" spans="1:23" ht="15.75" thickBot="1" x14ac:dyDescent="0.3">
      <c r="A122" s="1">
        <v>45034</v>
      </c>
      <c r="B122">
        <v>217.88999899999999</v>
      </c>
      <c r="E122" s="5">
        <v>45034</v>
      </c>
      <c r="F122" s="6">
        <v>4154.87</v>
      </c>
      <c r="H122" s="1">
        <v>45034</v>
      </c>
      <c r="I122">
        <v>5.03</v>
      </c>
      <c r="L122" s="1">
        <v>45034</v>
      </c>
      <c r="M122">
        <v>3.5720000000000001</v>
      </c>
      <c r="O122" s="1">
        <v>45034</v>
      </c>
      <c r="P122">
        <v>3.7869999999999999</v>
      </c>
      <c r="R122" s="1">
        <v>45034</v>
      </c>
      <c r="S122">
        <f>(B123/B122)-1</f>
        <v>-1.0050952361516985E-2</v>
      </c>
      <c r="T122">
        <f>(F123/F122)-1</f>
        <v>-8.4238496029787058E-5</v>
      </c>
      <c r="U122">
        <f t="shared" si="3"/>
        <v>-6.958250497017926E-3</v>
      </c>
      <c r="V122">
        <f t="shared" si="4"/>
        <v>8.3986562150055732E-3</v>
      </c>
      <c r="W122">
        <f t="shared" si="5"/>
        <v>5.2812252442580032E-4</v>
      </c>
    </row>
    <row r="123" spans="1:23" ht="15.75" thickBot="1" x14ac:dyDescent="0.3">
      <c r="A123" s="1">
        <v>45035</v>
      </c>
      <c r="B123">
        <v>215.699997</v>
      </c>
      <c r="E123" s="5">
        <v>45035</v>
      </c>
      <c r="F123" s="6">
        <v>4154.5200000000004</v>
      </c>
      <c r="H123" s="1">
        <v>45035</v>
      </c>
      <c r="I123">
        <v>4.9950000000000001</v>
      </c>
      <c r="L123" s="1">
        <v>45035</v>
      </c>
      <c r="M123">
        <v>3.6019999999999999</v>
      </c>
      <c r="O123" s="1">
        <v>45035</v>
      </c>
      <c r="P123">
        <v>3.7890000000000001</v>
      </c>
      <c r="R123" s="1">
        <v>45035</v>
      </c>
      <c r="S123">
        <f>(B124/B123)-1</f>
        <v>-1.2192814263228713E-2</v>
      </c>
      <c r="T123">
        <f>(F124/F123)-1</f>
        <v>-5.952552882162232E-3</v>
      </c>
      <c r="U123">
        <f t="shared" si="3"/>
        <v>-1.0010010010010006E-2</v>
      </c>
      <c r="V123">
        <f t="shared" si="4"/>
        <v>-1.58245419211549E-2</v>
      </c>
      <c r="W123">
        <f t="shared" si="5"/>
        <v>-9.5011876484560887E-3</v>
      </c>
    </row>
    <row r="124" spans="1:23" ht="15.75" thickBot="1" x14ac:dyDescent="0.3">
      <c r="A124" s="1">
        <v>45036</v>
      </c>
      <c r="B124">
        <v>213.070007</v>
      </c>
      <c r="E124" s="5">
        <v>45036</v>
      </c>
      <c r="F124" s="6">
        <v>4129.79</v>
      </c>
      <c r="H124" s="1">
        <v>45036</v>
      </c>
      <c r="I124">
        <v>4.9450000000000003</v>
      </c>
      <c r="L124" s="1">
        <v>45036</v>
      </c>
      <c r="M124">
        <v>3.5449999999999999</v>
      </c>
      <c r="O124" s="1">
        <v>45036</v>
      </c>
      <c r="P124">
        <v>3.7530000000000001</v>
      </c>
      <c r="R124" s="1">
        <v>45036</v>
      </c>
      <c r="S124">
        <f>(B125/B124)-1</f>
        <v>-8.4483030969262352E-4</v>
      </c>
      <c r="T124">
        <f>(F125/F124)-1</f>
        <v>9.0319362485757893E-4</v>
      </c>
      <c r="U124">
        <f t="shared" si="3"/>
        <v>1.0111223458038054E-3</v>
      </c>
      <c r="V124">
        <f t="shared" si="4"/>
        <v>7.0521861777150807E-3</v>
      </c>
      <c r="W124">
        <f t="shared" si="5"/>
        <v>6.6613375965893784E-3</v>
      </c>
    </row>
    <row r="125" spans="1:23" ht="15.75" thickBot="1" x14ac:dyDescent="0.3">
      <c r="A125" s="1">
        <v>45037</v>
      </c>
      <c r="B125">
        <v>212.88999899999999</v>
      </c>
      <c r="E125" s="5">
        <v>45037</v>
      </c>
      <c r="F125" s="6">
        <v>4133.5200000000004</v>
      </c>
      <c r="H125" s="1">
        <v>45037</v>
      </c>
      <c r="I125">
        <v>4.95</v>
      </c>
      <c r="L125" s="1">
        <v>45037</v>
      </c>
      <c r="M125">
        <v>3.57</v>
      </c>
      <c r="O125" s="1">
        <v>45037</v>
      </c>
      <c r="P125">
        <v>3.778</v>
      </c>
      <c r="R125" s="1">
        <v>45037</v>
      </c>
      <c r="S125">
        <f>(B126/B125)-1</f>
        <v>-4.6975433543017253E-4</v>
      </c>
      <c r="T125">
        <f>(F126/F125)-1</f>
        <v>8.5157444502503843E-4</v>
      </c>
      <c r="U125">
        <f t="shared" si="3"/>
        <v>-1.5555555555555545E-2</v>
      </c>
      <c r="V125">
        <f t="shared" si="4"/>
        <v>-1.540616246498594E-2</v>
      </c>
      <c r="W125">
        <f t="shared" si="5"/>
        <v>-1.3234515616728393E-2</v>
      </c>
    </row>
    <row r="126" spans="1:23" ht="15.75" thickBot="1" x14ac:dyDescent="0.3">
      <c r="A126" s="1">
        <v>45040</v>
      </c>
      <c r="B126">
        <v>212.78999300000001</v>
      </c>
      <c r="E126" s="5">
        <v>45040</v>
      </c>
      <c r="F126" s="6">
        <v>4137.04</v>
      </c>
      <c r="H126" s="1">
        <v>45040</v>
      </c>
      <c r="I126">
        <v>4.8730000000000002</v>
      </c>
      <c r="L126" s="1">
        <v>45040</v>
      </c>
      <c r="M126">
        <v>3.5150000000000001</v>
      </c>
      <c r="O126" s="1">
        <v>45040</v>
      </c>
      <c r="P126">
        <v>3.7280000000000002</v>
      </c>
      <c r="R126" s="1">
        <v>45040</v>
      </c>
      <c r="S126">
        <f>(B127/B126)-1</f>
        <v>-2.4625171165826409E-2</v>
      </c>
      <c r="T126">
        <f>(F127/F126)-1</f>
        <v>-1.5810821263512076E-2</v>
      </c>
      <c r="U126">
        <f t="shared" si="3"/>
        <v>1.6416991586291729E-2</v>
      </c>
      <c r="V126">
        <f t="shared" si="4"/>
        <v>-3.3854907539118129E-2</v>
      </c>
      <c r="W126">
        <f t="shared" si="5"/>
        <v>-2.0654506437768339E-2</v>
      </c>
    </row>
    <row r="127" spans="1:23" ht="15.75" thickBot="1" x14ac:dyDescent="0.3">
      <c r="A127" s="1">
        <v>45041</v>
      </c>
      <c r="B127">
        <v>207.550003</v>
      </c>
      <c r="E127" s="5">
        <v>45041</v>
      </c>
      <c r="F127" s="6">
        <v>4071.63</v>
      </c>
      <c r="H127" s="1">
        <v>45041</v>
      </c>
      <c r="I127">
        <v>4.9530000000000003</v>
      </c>
      <c r="L127" s="1">
        <v>45041</v>
      </c>
      <c r="M127">
        <v>3.3959999999999999</v>
      </c>
      <c r="O127" s="1">
        <v>45041</v>
      </c>
      <c r="P127">
        <v>3.6509999999999998</v>
      </c>
      <c r="R127" s="1">
        <v>45041</v>
      </c>
      <c r="S127">
        <f>(B128/B127)-1</f>
        <v>8.9134713238234742E-3</v>
      </c>
      <c r="T127">
        <f>(F128/F127)-1</f>
        <v>-3.8412134697898281E-3</v>
      </c>
      <c r="U127">
        <f t="shared" si="3"/>
        <v>6.4607308701796207E-3</v>
      </c>
      <c r="V127">
        <f t="shared" si="4"/>
        <v>1.0600706713780994E-2</v>
      </c>
      <c r="W127">
        <f t="shared" si="5"/>
        <v>1.0408107367844588E-2</v>
      </c>
    </row>
    <row r="128" spans="1:23" ht="15.75" thickBot="1" x14ac:dyDescent="0.3">
      <c r="A128" s="1">
        <v>45042</v>
      </c>
      <c r="B128">
        <v>209.39999399999999</v>
      </c>
      <c r="E128" s="5">
        <v>45042</v>
      </c>
      <c r="F128" s="6">
        <v>4055.99</v>
      </c>
      <c r="H128" s="1">
        <v>45042</v>
      </c>
      <c r="I128">
        <v>4.9850000000000003</v>
      </c>
      <c r="L128" s="1">
        <v>45042</v>
      </c>
      <c r="M128">
        <v>3.4319999999999999</v>
      </c>
      <c r="O128" s="1">
        <v>45042</v>
      </c>
      <c r="P128">
        <v>3.6890000000000001</v>
      </c>
      <c r="R128" s="1">
        <v>45042</v>
      </c>
      <c r="S128">
        <f>(B129/B128)-1</f>
        <v>0.13925503741896006</v>
      </c>
      <c r="T128">
        <f>(F129/F128)-1</f>
        <v>1.9566123190639217E-2</v>
      </c>
      <c r="U128">
        <f t="shared" si="3"/>
        <v>3.0090270812437314E-3</v>
      </c>
      <c r="V128">
        <f t="shared" si="4"/>
        <v>2.7972027972027913E-2</v>
      </c>
      <c r="W128">
        <f t="shared" si="5"/>
        <v>1.8162103551097708E-2</v>
      </c>
    </row>
    <row r="129" spans="1:23" ht="15.75" thickBot="1" x14ac:dyDescent="0.3">
      <c r="A129" s="1">
        <v>45043</v>
      </c>
      <c r="B129">
        <v>238.55999800000001</v>
      </c>
      <c r="E129" s="5">
        <v>45043</v>
      </c>
      <c r="F129" s="6">
        <v>4135.3500000000004</v>
      </c>
      <c r="H129" s="1">
        <v>45043</v>
      </c>
      <c r="I129">
        <v>5</v>
      </c>
      <c r="L129" s="1">
        <v>45043</v>
      </c>
      <c r="M129">
        <v>3.528</v>
      </c>
      <c r="O129" s="1">
        <v>45043</v>
      </c>
      <c r="P129">
        <v>3.7559999999999998</v>
      </c>
      <c r="R129" s="1">
        <v>45043</v>
      </c>
      <c r="S129">
        <f>(B130/B129)-1</f>
        <v>7.3776367151041633E-3</v>
      </c>
      <c r="T129">
        <f>(F130/F129)-1</f>
        <v>8.2532312863479174E-3</v>
      </c>
      <c r="U129">
        <f t="shared" si="3"/>
        <v>-1.5399999999999969E-2</v>
      </c>
      <c r="V129">
        <f t="shared" si="4"/>
        <v>-2.1541950113378672E-2</v>
      </c>
      <c r="W129">
        <f t="shared" si="5"/>
        <v>-2.0766773162939289E-2</v>
      </c>
    </row>
    <row r="130" spans="1:23" ht="15.75" thickBot="1" x14ac:dyDescent="0.3">
      <c r="A130" s="1">
        <v>45044</v>
      </c>
      <c r="B130">
        <v>240.320007</v>
      </c>
      <c r="E130" s="5">
        <v>45044</v>
      </c>
      <c r="F130" s="6">
        <v>4169.4799999999996</v>
      </c>
      <c r="H130" s="1">
        <v>45044</v>
      </c>
      <c r="I130">
        <v>4.923</v>
      </c>
      <c r="L130" s="1">
        <v>45044</v>
      </c>
      <c r="M130">
        <v>3.452</v>
      </c>
      <c r="O130" s="1">
        <v>45044</v>
      </c>
      <c r="P130">
        <v>3.6779999999999999</v>
      </c>
      <c r="R130" s="1">
        <v>45044</v>
      </c>
      <c r="S130">
        <f>(B131/B130)-1</f>
        <v>1.1900740332451809E-2</v>
      </c>
      <c r="T130">
        <f>(F131/F130)-1</f>
        <v>-3.861392787588569E-4</v>
      </c>
      <c r="U130">
        <f t="shared" si="3"/>
        <v>-1.1781434084907505E-2</v>
      </c>
      <c r="V130">
        <f t="shared" si="4"/>
        <v>3.5341830822711362E-2</v>
      </c>
      <c r="W130">
        <f t="shared" si="5"/>
        <v>3.8064165307232223E-2</v>
      </c>
    </row>
    <row r="131" spans="1:23" ht="15.75" thickBot="1" x14ac:dyDescent="0.3">
      <c r="A131" s="1">
        <v>45047</v>
      </c>
      <c r="B131">
        <v>243.179993</v>
      </c>
      <c r="E131" s="5">
        <v>45047</v>
      </c>
      <c r="F131" s="6">
        <v>4167.87</v>
      </c>
      <c r="H131" s="1">
        <v>45047</v>
      </c>
      <c r="I131">
        <v>4.8650000000000002</v>
      </c>
      <c r="L131" s="1">
        <v>45047</v>
      </c>
      <c r="M131">
        <v>3.5739999999999998</v>
      </c>
      <c r="O131" s="1">
        <v>45047</v>
      </c>
      <c r="P131">
        <v>3.8180000000000001</v>
      </c>
      <c r="R131" s="1">
        <v>45047</v>
      </c>
      <c r="S131">
        <f>(B132/B131)-1</f>
        <v>-1.6201941415468379E-2</v>
      </c>
      <c r="T131">
        <f>(F132/F131)-1</f>
        <v>-1.1586253889876552E-2</v>
      </c>
      <c r="U131">
        <f t="shared" si="3"/>
        <v>3.5971223021582732E-2</v>
      </c>
      <c r="V131">
        <f t="shared" si="4"/>
        <v>-3.7772803581421321E-2</v>
      </c>
      <c r="W131">
        <f t="shared" si="5"/>
        <v>-2.2262964903090654E-2</v>
      </c>
    </row>
    <row r="132" spans="1:23" ht="15.75" thickBot="1" x14ac:dyDescent="0.3">
      <c r="A132" s="1">
        <v>45048</v>
      </c>
      <c r="B132">
        <v>239.240005</v>
      </c>
      <c r="E132" s="5">
        <v>45048</v>
      </c>
      <c r="F132" s="6">
        <v>4119.58</v>
      </c>
      <c r="H132" s="1">
        <v>45048</v>
      </c>
      <c r="I132">
        <v>5.04</v>
      </c>
      <c r="L132" s="1">
        <v>45048</v>
      </c>
      <c r="M132">
        <v>3.4390000000000001</v>
      </c>
      <c r="O132" s="1">
        <v>45048</v>
      </c>
      <c r="P132">
        <v>3.7330000000000001</v>
      </c>
      <c r="R132" s="1">
        <v>45048</v>
      </c>
      <c r="S132">
        <f>(B133/B132)-1</f>
        <v>-9.2376105743685599E-3</v>
      </c>
      <c r="T132">
        <f>(F133/F132)-1</f>
        <v>-6.9982862330625339E-3</v>
      </c>
      <c r="U132">
        <f t="shared" si="3"/>
        <v>1.0912698412698374E-2</v>
      </c>
      <c r="V132">
        <f t="shared" si="4"/>
        <v>-1.0468159348647865E-2</v>
      </c>
      <c r="W132">
        <f t="shared" si="5"/>
        <v>-4.8218590945621198E-3</v>
      </c>
    </row>
    <row r="133" spans="1:23" ht="15.75" thickBot="1" x14ac:dyDescent="0.3">
      <c r="A133" s="1">
        <v>45049</v>
      </c>
      <c r="B133">
        <v>237.029999</v>
      </c>
      <c r="E133" s="5">
        <v>45049</v>
      </c>
      <c r="F133" s="6">
        <v>4090.75</v>
      </c>
      <c r="H133" s="1">
        <v>45049</v>
      </c>
      <c r="I133">
        <v>5.0949999999999998</v>
      </c>
      <c r="L133" s="1">
        <v>45049</v>
      </c>
      <c r="M133">
        <v>3.403</v>
      </c>
      <c r="O133" s="1">
        <v>45049</v>
      </c>
      <c r="P133">
        <v>3.7149999999999999</v>
      </c>
      <c r="R133" s="1">
        <v>45049</v>
      </c>
      <c r="S133">
        <f>(B134/B133)-1</f>
        <v>-1.4808231088082713E-2</v>
      </c>
      <c r="T133">
        <f>(F134/F133)-1</f>
        <v>-7.2187251726456569E-3</v>
      </c>
      <c r="U133">
        <f t="shared" si="3"/>
        <v>-7.8508341511285273E-3</v>
      </c>
      <c r="V133">
        <f t="shared" si="4"/>
        <v>-1.5280634734058163E-2</v>
      </c>
      <c r="W133">
        <f t="shared" si="5"/>
        <v>2.153432032301561E-3</v>
      </c>
    </row>
    <row r="134" spans="1:23" ht="15.75" thickBot="1" x14ac:dyDescent="0.3">
      <c r="A134" s="1">
        <v>45050</v>
      </c>
      <c r="B134">
        <v>233.520004</v>
      </c>
      <c r="E134" s="5">
        <v>45050</v>
      </c>
      <c r="F134" s="6">
        <v>4061.22</v>
      </c>
      <c r="H134" s="1">
        <v>45050</v>
      </c>
      <c r="I134">
        <v>5.0549999999999997</v>
      </c>
      <c r="L134" s="1">
        <v>45050</v>
      </c>
      <c r="M134">
        <v>3.351</v>
      </c>
      <c r="O134" s="1">
        <v>45050</v>
      </c>
      <c r="P134">
        <v>3.7229999999999999</v>
      </c>
      <c r="R134" s="1">
        <v>45050</v>
      </c>
      <c r="S134">
        <f>(B135/B134)-1</f>
        <v>-3.1689148138246415E-3</v>
      </c>
      <c r="T134">
        <f>(F135/F134)-1</f>
        <v>1.8474744042430657E-2</v>
      </c>
      <c r="U134">
        <f t="shared" si="3"/>
        <v>4.9455984174084922E-3</v>
      </c>
      <c r="V134">
        <f t="shared" si="4"/>
        <v>2.8349746344374926E-2</v>
      </c>
      <c r="W134">
        <f t="shared" si="5"/>
        <v>1.0475423045930743E-2</v>
      </c>
    </row>
    <row r="135" spans="1:23" ht="15.75" thickBot="1" x14ac:dyDescent="0.3">
      <c r="A135" s="1">
        <v>45051</v>
      </c>
      <c r="B135">
        <v>232.779999</v>
      </c>
      <c r="E135" s="5">
        <v>45051</v>
      </c>
      <c r="F135" s="6">
        <v>4136.25</v>
      </c>
      <c r="H135" s="1">
        <v>45051</v>
      </c>
      <c r="I135">
        <v>5.08</v>
      </c>
      <c r="L135" s="1">
        <v>45051</v>
      </c>
      <c r="M135">
        <v>3.4460000000000002</v>
      </c>
      <c r="O135" s="1">
        <v>45051</v>
      </c>
      <c r="P135">
        <v>3.762</v>
      </c>
      <c r="R135" s="1">
        <v>45051</v>
      </c>
      <c r="S135">
        <f>(B136/B135)-1</f>
        <v>2.1050133263382786E-3</v>
      </c>
      <c r="T135">
        <f>(F136/F135)-1</f>
        <v>4.5210033242670811E-4</v>
      </c>
      <c r="U135">
        <f t="shared" si="3"/>
        <v>5.9055118110240556E-4</v>
      </c>
      <c r="V135">
        <f t="shared" si="4"/>
        <v>2.1764364480557186E-2</v>
      </c>
      <c r="W135">
        <f t="shared" si="5"/>
        <v>1.9404572036150869E-2</v>
      </c>
    </row>
    <row r="136" spans="1:23" ht="15.75" thickBot="1" x14ac:dyDescent="0.3">
      <c r="A136" s="1">
        <v>45054</v>
      </c>
      <c r="B136">
        <v>233.270004</v>
      </c>
      <c r="E136" s="5">
        <v>45054</v>
      </c>
      <c r="F136" s="6">
        <v>4138.12</v>
      </c>
      <c r="H136" s="1">
        <v>45054</v>
      </c>
      <c r="I136">
        <v>5.0830000000000002</v>
      </c>
      <c r="L136" s="1">
        <v>45054</v>
      </c>
      <c r="M136">
        <v>3.5209999999999999</v>
      </c>
      <c r="O136" s="1">
        <v>45054</v>
      </c>
      <c r="P136">
        <v>3.835</v>
      </c>
      <c r="R136" s="1">
        <v>45054</v>
      </c>
      <c r="S136">
        <f>(B137/B136)-1</f>
        <v>4.2864919743390573E-4</v>
      </c>
      <c r="T136">
        <f>(F137/F136)-1</f>
        <v>-4.5793742085777911E-3</v>
      </c>
      <c r="U136">
        <f t="shared" si="3"/>
        <v>7.8693684831792066E-3</v>
      </c>
      <c r="V136">
        <f t="shared" si="4"/>
        <v>0</v>
      </c>
      <c r="W136">
        <f t="shared" si="5"/>
        <v>3.3898305084745228E-3</v>
      </c>
    </row>
    <row r="137" spans="1:23" ht="15.75" thickBot="1" x14ac:dyDescent="0.3">
      <c r="A137" s="1">
        <v>45055</v>
      </c>
      <c r="B137">
        <v>233.36999499999999</v>
      </c>
      <c r="E137" s="5">
        <v>45055</v>
      </c>
      <c r="F137" s="6">
        <v>4119.17</v>
      </c>
      <c r="H137" s="1">
        <v>45055</v>
      </c>
      <c r="I137">
        <v>5.1230000000000002</v>
      </c>
      <c r="L137" s="1">
        <v>45055</v>
      </c>
      <c r="M137">
        <v>3.5209999999999999</v>
      </c>
      <c r="O137" s="1">
        <v>45055</v>
      </c>
      <c r="P137">
        <v>3.8479999999999999</v>
      </c>
      <c r="R137" s="1">
        <v>45055</v>
      </c>
      <c r="S137">
        <f>(B138/B137)-1</f>
        <v>-1.242631898757951E-3</v>
      </c>
      <c r="T137">
        <f>(F138/F137)-1</f>
        <v>4.4839130213125689E-3</v>
      </c>
      <c r="U137">
        <f t="shared" si="3"/>
        <v>-1.1321491313683318E-2</v>
      </c>
      <c r="V137">
        <f t="shared" si="4"/>
        <v>-2.3288838398182299E-2</v>
      </c>
      <c r="W137">
        <f t="shared" si="5"/>
        <v>-1.2733887733887728E-2</v>
      </c>
    </row>
    <row r="138" spans="1:23" ht="15.75" thickBot="1" x14ac:dyDescent="0.3">
      <c r="A138" s="1">
        <v>45056</v>
      </c>
      <c r="B138">
        <v>233.08000200000001</v>
      </c>
      <c r="E138" s="5">
        <v>45056</v>
      </c>
      <c r="F138" s="6">
        <v>4137.6400000000003</v>
      </c>
      <c r="H138" s="1">
        <v>45056</v>
      </c>
      <c r="I138">
        <v>5.0650000000000004</v>
      </c>
      <c r="L138" s="1">
        <v>45056</v>
      </c>
      <c r="M138">
        <v>3.4390000000000001</v>
      </c>
      <c r="O138" s="1">
        <v>45056</v>
      </c>
      <c r="P138">
        <v>3.7989999999999999</v>
      </c>
      <c r="R138" s="1">
        <v>45056</v>
      </c>
      <c r="S138">
        <f>(B139/B138)-1</f>
        <v>1.1626870502601028E-2</v>
      </c>
      <c r="T138">
        <f>(F139/F138)-1</f>
        <v>-1.6966193288928677E-3</v>
      </c>
      <c r="U138">
        <f t="shared" si="3"/>
        <v>-9.8716683119448589E-3</v>
      </c>
      <c r="V138">
        <f t="shared" si="4"/>
        <v>-1.2212852573422528E-2</v>
      </c>
      <c r="W138">
        <f t="shared" si="5"/>
        <v>-1.3424585417215029E-2</v>
      </c>
    </row>
    <row r="139" spans="1:23" ht="15.75" thickBot="1" x14ac:dyDescent="0.3">
      <c r="A139" s="1">
        <v>45057</v>
      </c>
      <c r="B139">
        <v>235.78999300000001</v>
      </c>
      <c r="E139" s="5">
        <v>45057</v>
      </c>
      <c r="F139" s="6">
        <v>4130.62</v>
      </c>
      <c r="H139" s="1">
        <v>45057</v>
      </c>
      <c r="I139">
        <v>5.0149999999999997</v>
      </c>
      <c r="L139" s="1">
        <v>45057</v>
      </c>
      <c r="M139">
        <v>3.3969999999999998</v>
      </c>
      <c r="O139" s="1">
        <v>45057</v>
      </c>
      <c r="P139">
        <v>3.7480000000000002</v>
      </c>
      <c r="R139" s="1">
        <v>45057</v>
      </c>
      <c r="S139">
        <f>(B140/B139)-1</f>
        <v>-8.3972817285761225E-3</v>
      </c>
      <c r="T139">
        <f>(F140/F139)-1</f>
        <v>-1.5832974226629437E-3</v>
      </c>
      <c r="U139">
        <f t="shared" si="3"/>
        <v>2.5922233300099684E-3</v>
      </c>
      <c r="V139">
        <f t="shared" si="4"/>
        <v>1.9428907859876388E-2</v>
      </c>
      <c r="W139">
        <f t="shared" si="5"/>
        <v>7.73745997865527E-3</v>
      </c>
    </row>
    <row r="140" spans="1:23" ht="15.75" thickBot="1" x14ac:dyDescent="0.3">
      <c r="A140" s="1">
        <v>45058</v>
      </c>
      <c r="B140">
        <v>233.80999800000001</v>
      </c>
      <c r="E140" s="5">
        <v>45058</v>
      </c>
      <c r="F140" s="6">
        <v>4124.08</v>
      </c>
      <c r="H140" s="1">
        <v>45058</v>
      </c>
      <c r="I140">
        <v>5.0279999999999996</v>
      </c>
      <c r="L140" s="1">
        <v>45058</v>
      </c>
      <c r="M140">
        <v>3.4630000000000001</v>
      </c>
      <c r="O140" s="1">
        <v>45058</v>
      </c>
      <c r="P140">
        <v>3.7770000000000001</v>
      </c>
      <c r="R140" s="1">
        <v>45058</v>
      </c>
      <c r="S140">
        <f>(B141/B140)-1</f>
        <v>2.1598747030484144E-2</v>
      </c>
      <c r="T140">
        <f>(F141/F140)-1</f>
        <v>2.958235533743192E-3</v>
      </c>
      <c r="U140">
        <f t="shared" si="3"/>
        <v>-5.5688146380269421E-3</v>
      </c>
      <c r="V140">
        <f t="shared" si="4"/>
        <v>1.299451342766389E-2</v>
      </c>
      <c r="W140">
        <f t="shared" si="5"/>
        <v>1.7209425469949746E-2</v>
      </c>
    </row>
    <row r="141" spans="1:23" ht="15.75" thickBot="1" x14ac:dyDescent="0.3">
      <c r="A141" s="1">
        <v>45061</v>
      </c>
      <c r="B141">
        <v>238.86000100000001</v>
      </c>
      <c r="E141" s="5">
        <v>45061</v>
      </c>
      <c r="F141" s="6">
        <v>4136.28</v>
      </c>
      <c r="H141" s="1">
        <v>45061</v>
      </c>
      <c r="I141">
        <v>5</v>
      </c>
      <c r="L141" s="1">
        <v>45061</v>
      </c>
      <c r="M141">
        <v>3.508</v>
      </c>
      <c r="O141" s="1">
        <v>45061</v>
      </c>
      <c r="P141">
        <v>3.8420000000000001</v>
      </c>
      <c r="R141" s="1">
        <v>45061</v>
      </c>
      <c r="S141">
        <f>(B142/B141)-1</f>
        <v>-1.6743699167953707E-4</v>
      </c>
      <c r="T141">
        <f>(F142/F141)-1</f>
        <v>-6.3777113735047353E-3</v>
      </c>
      <c r="U141">
        <f t="shared" si="3"/>
        <v>1.1600000000000055E-2</v>
      </c>
      <c r="V141">
        <f t="shared" si="4"/>
        <v>1.168757126567832E-2</v>
      </c>
      <c r="W141">
        <f t="shared" si="5"/>
        <v>7.5481520041644767E-3</v>
      </c>
    </row>
    <row r="142" spans="1:23" ht="15.75" thickBot="1" x14ac:dyDescent="0.3">
      <c r="A142" s="1">
        <v>45062</v>
      </c>
      <c r="B142">
        <v>238.820007</v>
      </c>
      <c r="E142" s="5">
        <v>45062</v>
      </c>
      <c r="F142" s="6">
        <v>4109.8999999999996</v>
      </c>
      <c r="H142" s="1">
        <v>45062</v>
      </c>
      <c r="I142">
        <v>5.0579999999999998</v>
      </c>
      <c r="L142" s="1">
        <v>45062</v>
      </c>
      <c r="M142">
        <v>3.5489999999999999</v>
      </c>
      <c r="O142" s="1">
        <v>45062</v>
      </c>
      <c r="P142">
        <v>3.871</v>
      </c>
      <c r="R142" s="1">
        <v>45062</v>
      </c>
      <c r="S142">
        <f>(B143/B142)-1</f>
        <v>1.5367213350764075E-2</v>
      </c>
      <c r="T142">
        <f>(F143/F142)-1</f>
        <v>1.1890800262780221E-2</v>
      </c>
      <c r="U142">
        <f t="shared" si="3"/>
        <v>5.9311981020166993E-3</v>
      </c>
      <c r="V142">
        <f t="shared" si="4"/>
        <v>9.0166244012397367E-3</v>
      </c>
      <c r="W142">
        <f t="shared" si="5"/>
        <v>1.8083182640145079E-3</v>
      </c>
    </row>
    <row r="143" spans="1:23" ht="15.75" thickBot="1" x14ac:dyDescent="0.3">
      <c r="A143" s="1">
        <v>45063</v>
      </c>
      <c r="B143">
        <v>242.490005</v>
      </c>
      <c r="E143" s="5">
        <v>45063</v>
      </c>
      <c r="F143" s="6">
        <v>4158.7700000000004</v>
      </c>
      <c r="H143" s="1">
        <v>45063</v>
      </c>
      <c r="I143">
        <v>5.0880000000000001</v>
      </c>
      <c r="L143" s="1">
        <v>45063</v>
      </c>
      <c r="M143">
        <v>3.581</v>
      </c>
      <c r="O143" s="1">
        <v>45063</v>
      </c>
      <c r="P143">
        <v>3.8780000000000001</v>
      </c>
      <c r="R143" s="1">
        <v>45063</v>
      </c>
      <c r="S143">
        <f>(B144/B143)-1</f>
        <v>1.7980126644807637E-2</v>
      </c>
      <c r="T143">
        <f>(F144/F143)-1</f>
        <v>9.4451003541911049E-3</v>
      </c>
      <c r="U143">
        <f t="shared" si="3"/>
        <v>7.2720125786163159E-3</v>
      </c>
      <c r="V143">
        <f t="shared" si="4"/>
        <v>1.8709857581681089E-2</v>
      </c>
      <c r="W143">
        <f t="shared" si="5"/>
        <v>5.9308922124805541E-3</v>
      </c>
    </row>
    <row r="144" spans="1:23" ht="15.75" thickBot="1" x14ac:dyDescent="0.3">
      <c r="A144" s="1">
        <v>45064</v>
      </c>
      <c r="B144">
        <v>246.85000600000001</v>
      </c>
      <c r="E144" s="5">
        <v>45064</v>
      </c>
      <c r="F144" s="6">
        <v>4198.05</v>
      </c>
      <c r="H144" s="1">
        <v>45064</v>
      </c>
      <c r="I144">
        <v>5.125</v>
      </c>
      <c r="L144" s="1">
        <v>45064</v>
      </c>
      <c r="M144">
        <v>3.6480000000000001</v>
      </c>
      <c r="O144" s="1">
        <v>45064</v>
      </c>
      <c r="P144">
        <v>3.9009999999999998</v>
      </c>
      <c r="R144" s="1">
        <v>45064</v>
      </c>
      <c r="S144">
        <f>(B145/B144)-1</f>
        <v>-4.9017904419254021E-3</v>
      </c>
      <c r="T144">
        <f>(F145/F144)-1</f>
        <v>-1.445909410321633E-3</v>
      </c>
      <c r="U144">
        <f t="shared" si="3"/>
        <v>-7.8048780487804947E-3</v>
      </c>
      <c r="V144">
        <f t="shared" si="4"/>
        <v>1.2061403508772051E-2</v>
      </c>
      <c r="W144">
        <f t="shared" si="5"/>
        <v>1.2048192771084487E-2</v>
      </c>
    </row>
    <row r="145" spans="1:23" ht="15.75" thickBot="1" x14ac:dyDescent="0.3">
      <c r="A145" s="1">
        <v>45065</v>
      </c>
      <c r="B145">
        <v>245.63999899999999</v>
      </c>
      <c r="E145" s="5">
        <v>45065</v>
      </c>
      <c r="F145" s="6">
        <v>4191.9799999999996</v>
      </c>
      <c r="H145" s="1">
        <v>45065</v>
      </c>
      <c r="I145">
        <v>5.085</v>
      </c>
      <c r="L145" s="1">
        <v>45065</v>
      </c>
      <c r="M145">
        <v>3.6920000000000002</v>
      </c>
      <c r="O145" s="1">
        <v>45065</v>
      </c>
      <c r="P145">
        <v>3.948</v>
      </c>
      <c r="R145" s="1">
        <v>45065</v>
      </c>
      <c r="S145">
        <f>(B146/B145)-1</f>
        <v>1.0910307811880404E-2</v>
      </c>
      <c r="T145">
        <f>(F146/F145)-1</f>
        <v>1.5505799168891166E-4</v>
      </c>
      <c r="U145">
        <f t="shared" si="3"/>
        <v>1.9665683382497079E-3</v>
      </c>
      <c r="V145">
        <f t="shared" si="4"/>
        <v>7.3131094257854468E-3</v>
      </c>
      <c r="W145">
        <f t="shared" si="5"/>
        <v>5.572441742654588E-3</v>
      </c>
    </row>
    <row r="146" spans="1:23" ht="15.75" thickBot="1" x14ac:dyDescent="0.3">
      <c r="A146" s="1">
        <v>45068</v>
      </c>
      <c r="B146">
        <v>248.320007</v>
      </c>
      <c r="E146" s="5">
        <v>45068</v>
      </c>
      <c r="F146" s="6">
        <v>4192.63</v>
      </c>
      <c r="H146" s="1">
        <v>45068</v>
      </c>
      <c r="I146">
        <v>5.0949999999999998</v>
      </c>
      <c r="L146" s="1">
        <v>45068</v>
      </c>
      <c r="M146">
        <v>3.7189999999999999</v>
      </c>
      <c r="O146" s="1">
        <v>45068</v>
      </c>
      <c r="P146">
        <v>3.97</v>
      </c>
      <c r="R146" s="1">
        <v>45068</v>
      </c>
      <c r="S146">
        <f>(B147/B146)-1</f>
        <v>-6.362765606719778E-3</v>
      </c>
      <c r="T146">
        <f>(F147/F146)-1</f>
        <v>-1.1222073018606449E-2</v>
      </c>
      <c r="U146">
        <f t="shared" ref="U146:U209" si="6">(I147/I146)-1</f>
        <v>1.1383709519136476E-2</v>
      </c>
      <c r="V146">
        <f t="shared" ref="V146:V209" si="7">(M147/M146)-1</f>
        <v>-5.6466792148426315E-3</v>
      </c>
      <c r="W146">
        <f t="shared" ref="W146:W209" si="8">(P147/P146)-1</f>
        <v>-4.7858942065491794E-3</v>
      </c>
    </row>
    <row r="147" spans="1:23" ht="15.75" thickBot="1" x14ac:dyDescent="0.3">
      <c r="A147" s="1">
        <v>45069</v>
      </c>
      <c r="B147">
        <v>246.740005</v>
      </c>
      <c r="E147" s="5">
        <v>45069</v>
      </c>
      <c r="F147" s="6">
        <v>4145.58</v>
      </c>
      <c r="H147" s="1">
        <v>45069</v>
      </c>
      <c r="I147">
        <v>5.1529999999999996</v>
      </c>
      <c r="L147" s="1">
        <v>45069</v>
      </c>
      <c r="M147">
        <v>3.698</v>
      </c>
      <c r="O147" s="1">
        <v>45069</v>
      </c>
      <c r="P147">
        <v>3.9510000000000001</v>
      </c>
      <c r="R147" s="1">
        <v>45069</v>
      </c>
      <c r="S147">
        <f>(B148/B147)-1</f>
        <v>1.0010545310639829E-2</v>
      </c>
      <c r="T147">
        <f>(F148/F147)-1</f>
        <v>-7.3186381640205633E-3</v>
      </c>
      <c r="U147">
        <f t="shared" si="6"/>
        <v>6.2099747719774889E-3</v>
      </c>
      <c r="V147">
        <f t="shared" si="7"/>
        <v>5.6787452677122818E-3</v>
      </c>
      <c r="W147">
        <f t="shared" si="8"/>
        <v>3.5434067324726648E-3</v>
      </c>
    </row>
    <row r="148" spans="1:23" ht="15.75" thickBot="1" x14ac:dyDescent="0.3">
      <c r="A148" s="1">
        <v>45070</v>
      </c>
      <c r="B148">
        <v>249.21000699999999</v>
      </c>
      <c r="E148" s="5">
        <v>45070</v>
      </c>
      <c r="F148" s="6">
        <v>4115.24</v>
      </c>
      <c r="H148" s="1">
        <v>45070</v>
      </c>
      <c r="I148">
        <v>5.1849999999999996</v>
      </c>
      <c r="L148" s="1">
        <v>45070</v>
      </c>
      <c r="M148">
        <v>3.7189999999999999</v>
      </c>
      <c r="O148" s="1">
        <v>45070</v>
      </c>
      <c r="P148">
        <v>3.9649999999999999</v>
      </c>
      <c r="R148" s="1">
        <v>45070</v>
      </c>
      <c r="S148">
        <f>(B149/B148)-1</f>
        <v>1.3964106184548131E-2</v>
      </c>
      <c r="T148">
        <f>(F149/F148)-1</f>
        <v>8.7576909244662104E-3</v>
      </c>
      <c r="U148">
        <f t="shared" si="6"/>
        <v>-4.2430086788812771E-3</v>
      </c>
      <c r="V148">
        <f t="shared" si="7"/>
        <v>2.5544501210002846E-2</v>
      </c>
      <c r="W148">
        <f t="shared" si="8"/>
        <v>9.5838587641867701E-3</v>
      </c>
    </row>
    <row r="149" spans="1:23" ht="15.75" thickBot="1" x14ac:dyDescent="0.3">
      <c r="A149" s="1">
        <v>45071</v>
      </c>
      <c r="B149">
        <v>252.69000199999999</v>
      </c>
      <c r="E149" s="5">
        <v>45071</v>
      </c>
      <c r="F149" s="6">
        <v>4151.28</v>
      </c>
      <c r="H149" s="1">
        <v>45071</v>
      </c>
      <c r="I149">
        <v>5.1630000000000003</v>
      </c>
      <c r="L149" s="1">
        <v>45071</v>
      </c>
      <c r="M149">
        <v>3.8140000000000001</v>
      </c>
      <c r="O149" s="1">
        <v>45071</v>
      </c>
      <c r="P149">
        <v>4.0030000000000001</v>
      </c>
      <c r="R149" s="1">
        <v>45071</v>
      </c>
      <c r="S149">
        <f>(B150/B149)-1</f>
        <v>3.7001887395608168E-2</v>
      </c>
      <c r="T149">
        <f>(F150/F149)-1</f>
        <v>1.3048987300302572E-2</v>
      </c>
      <c r="U149">
        <f t="shared" si="6"/>
        <v>-9.2969203951190904E-3</v>
      </c>
      <c r="V149">
        <f t="shared" si="7"/>
        <v>-1.0487676979549221E-3</v>
      </c>
      <c r="W149">
        <f t="shared" si="8"/>
        <v>-8.4936297776667669E-3</v>
      </c>
    </row>
    <row r="150" spans="1:23" ht="15.75" thickBot="1" x14ac:dyDescent="0.3">
      <c r="A150" s="1">
        <v>45072</v>
      </c>
      <c r="B150">
        <v>262.040009</v>
      </c>
      <c r="E150" s="5">
        <v>45072</v>
      </c>
      <c r="F150" s="6">
        <v>4205.45</v>
      </c>
      <c r="H150" s="1">
        <v>45072</v>
      </c>
      <c r="I150">
        <v>5.1150000000000002</v>
      </c>
      <c r="L150" s="1">
        <v>45072</v>
      </c>
      <c r="M150">
        <v>3.81</v>
      </c>
      <c r="O150" s="1">
        <v>45072</v>
      </c>
      <c r="P150">
        <v>3.9689999999999999</v>
      </c>
      <c r="R150" s="1">
        <v>45072</v>
      </c>
      <c r="S150">
        <f>(B151/B150)-1</f>
        <v>1.8317050202818486E-3</v>
      </c>
      <c r="T150">
        <f>(F151/F150)-1</f>
        <v>1.6645067709930572E-5</v>
      </c>
      <c r="U150">
        <f t="shared" si="6"/>
        <v>5.4740957966763482E-3</v>
      </c>
      <c r="V150">
        <f t="shared" si="7"/>
        <v>-2.8871391076115471E-2</v>
      </c>
      <c r="W150">
        <f t="shared" si="8"/>
        <v>-1.6628873771730834E-2</v>
      </c>
    </row>
    <row r="151" spans="1:23" ht="15.75" thickBot="1" x14ac:dyDescent="0.3">
      <c r="A151" s="1">
        <v>45076</v>
      </c>
      <c r="B151">
        <v>262.51998900000001</v>
      </c>
      <c r="E151" s="5">
        <v>45076</v>
      </c>
      <c r="F151" s="6">
        <v>4205.5200000000004</v>
      </c>
      <c r="H151" s="1">
        <v>45076</v>
      </c>
      <c r="I151">
        <v>5.1429999999999998</v>
      </c>
      <c r="L151" s="1">
        <v>45076</v>
      </c>
      <c r="M151">
        <v>3.7</v>
      </c>
      <c r="O151" s="1">
        <v>45076</v>
      </c>
      <c r="P151">
        <v>3.903</v>
      </c>
      <c r="R151" s="1">
        <v>45076</v>
      </c>
      <c r="S151">
        <f>(B152/B151)-1</f>
        <v>8.3803599428005082E-3</v>
      </c>
      <c r="T151">
        <f>(F152/F151)-1</f>
        <v>-6.1086381707852189E-3</v>
      </c>
      <c r="U151">
        <f t="shared" si="6"/>
        <v>2.0416099552790223E-2</v>
      </c>
      <c r="V151">
        <f t="shared" si="7"/>
        <v>-1.7027027027027075E-2</v>
      </c>
      <c r="W151">
        <f t="shared" si="8"/>
        <v>-1.2042018959774525E-2</v>
      </c>
    </row>
    <row r="152" spans="1:23" ht="15.75" thickBot="1" x14ac:dyDescent="0.3">
      <c r="A152" s="1">
        <v>45077</v>
      </c>
      <c r="B152">
        <v>264.72000100000002</v>
      </c>
      <c r="E152" s="5">
        <v>45077</v>
      </c>
      <c r="F152" s="6">
        <v>4179.83</v>
      </c>
      <c r="H152" s="1">
        <v>45077</v>
      </c>
      <c r="I152">
        <v>5.2480000000000002</v>
      </c>
      <c r="L152" s="1">
        <v>45077</v>
      </c>
      <c r="M152">
        <v>3.637</v>
      </c>
      <c r="O152" s="1">
        <v>45077</v>
      </c>
      <c r="P152">
        <v>3.8559999999999999</v>
      </c>
      <c r="R152" s="1">
        <v>45077</v>
      </c>
      <c r="S152">
        <f>(B153/B152)-1</f>
        <v>2.9805016508744897E-2</v>
      </c>
      <c r="T152">
        <f>(F153/F152)-1</f>
        <v>9.8544677654355262E-3</v>
      </c>
      <c r="U152">
        <f t="shared" si="6"/>
        <v>-8.5746951219511924E-3</v>
      </c>
      <c r="V152">
        <f t="shared" si="7"/>
        <v>-7.9736046191916099E-3</v>
      </c>
      <c r="W152">
        <f t="shared" si="8"/>
        <v>-5.9647302904562993E-3</v>
      </c>
    </row>
    <row r="153" spans="1:23" ht="15.75" thickBot="1" x14ac:dyDescent="0.3">
      <c r="A153" s="1">
        <v>45078</v>
      </c>
      <c r="B153">
        <v>272.60998499999999</v>
      </c>
      <c r="E153" s="5">
        <v>45078</v>
      </c>
      <c r="F153" s="6">
        <v>4221.0200000000004</v>
      </c>
      <c r="H153" s="1">
        <v>45078</v>
      </c>
      <c r="I153">
        <v>5.2030000000000003</v>
      </c>
      <c r="L153" s="1">
        <v>45078</v>
      </c>
      <c r="M153">
        <v>3.6080000000000001</v>
      </c>
      <c r="O153" s="1">
        <v>45078</v>
      </c>
      <c r="P153">
        <v>3.8330000000000002</v>
      </c>
      <c r="R153" s="1">
        <v>45078</v>
      </c>
      <c r="S153">
        <f>(B154/B153)-1</f>
        <v>0</v>
      </c>
      <c r="T153">
        <f>(F154/F153)-1</f>
        <v>1.4534401637518846E-2</v>
      </c>
      <c r="U153">
        <f t="shared" si="6"/>
        <v>2.3063617143954662E-3</v>
      </c>
      <c r="V153">
        <f t="shared" si="7"/>
        <v>2.3004434589800393E-2</v>
      </c>
      <c r="W153">
        <f t="shared" si="8"/>
        <v>1.2783720323506387E-2</v>
      </c>
    </row>
    <row r="154" spans="1:23" ht="15.75" thickBot="1" x14ac:dyDescent="0.3">
      <c r="A154" s="1">
        <v>45079</v>
      </c>
      <c r="B154">
        <v>272.60998499999999</v>
      </c>
      <c r="E154" s="5">
        <v>45079</v>
      </c>
      <c r="F154" s="6">
        <v>4282.37</v>
      </c>
      <c r="H154" s="1">
        <v>45079</v>
      </c>
      <c r="I154">
        <v>5.2149999999999999</v>
      </c>
      <c r="L154" s="1">
        <v>45079</v>
      </c>
      <c r="M154">
        <v>3.6909999999999998</v>
      </c>
      <c r="O154" s="1">
        <v>45079</v>
      </c>
      <c r="P154">
        <v>3.8820000000000001</v>
      </c>
      <c r="R154" s="1">
        <v>45079</v>
      </c>
      <c r="S154">
        <f>(B155/B154)-1</f>
        <v>-4.4751478930604716E-3</v>
      </c>
      <c r="T154">
        <f>(F155/F154)-1</f>
        <v>-2.0035634473434261E-3</v>
      </c>
      <c r="U154">
        <f t="shared" si="6"/>
        <v>-1.3806327900287685E-2</v>
      </c>
      <c r="V154">
        <f t="shared" si="7"/>
        <v>5.4185857491195755E-4</v>
      </c>
      <c r="W154">
        <f t="shared" si="8"/>
        <v>2.0607934054610588E-3</v>
      </c>
    </row>
    <row r="155" spans="1:23" ht="15.75" thickBot="1" x14ac:dyDescent="0.3">
      <c r="A155" s="1">
        <v>45082</v>
      </c>
      <c r="B155">
        <v>271.39001500000001</v>
      </c>
      <c r="E155" s="5">
        <v>45082</v>
      </c>
      <c r="F155" s="6">
        <v>4273.79</v>
      </c>
      <c r="H155" s="1">
        <v>45082</v>
      </c>
      <c r="I155">
        <v>5.1429999999999998</v>
      </c>
      <c r="L155" s="1">
        <v>45082</v>
      </c>
      <c r="M155">
        <v>3.6930000000000001</v>
      </c>
      <c r="O155" s="1">
        <v>45082</v>
      </c>
      <c r="P155">
        <v>3.89</v>
      </c>
      <c r="R155" s="1">
        <v>45082</v>
      </c>
      <c r="S155">
        <f>(B156/B155)-1</f>
        <v>-9.9495185922737761E-4</v>
      </c>
      <c r="T155">
        <f>(F156/F155)-1</f>
        <v>2.3538826194080542E-3</v>
      </c>
      <c r="U155">
        <f t="shared" si="6"/>
        <v>2.9165856503987619E-3</v>
      </c>
      <c r="V155">
        <f t="shared" si="7"/>
        <v>1.6246953696181787E-3</v>
      </c>
      <c r="W155">
        <f t="shared" si="8"/>
        <v>-4.1131105398457546E-3</v>
      </c>
    </row>
    <row r="156" spans="1:23" ht="15.75" thickBot="1" x14ac:dyDescent="0.3">
      <c r="A156" s="1">
        <v>45083</v>
      </c>
      <c r="B156">
        <v>271.11999500000002</v>
      </c>
      <c r="E156" s="5">
        <v>45083</v>
      </c>
      <c r="F156" s="6">
        <v>4283.8500000000004</v>
      </c>
      <c r="H156" s="1">
        <v>45083</v>
      </c>
      <c r="I156">
        <v>5.1580000000000004</v>
      </c>
      <c r="L156" s="1">
        <v>45083</v>
      </c>
      <c r="M156">
        <v>3.6989999999999998</v>
      </c>
      <c r="O156" s="1">
        <v>45083</v>
      </c>
      <c r="P156">
        <v>3.8740000000000001</v>
      </c>
      <c r="R156" s="1">
        <v>45083</v>
      </c>
      <c r="S156">
        <f>(B157/B156)-1</f>
        <v>-2.7736755453982687E-2</v>
      </c>
      <c r="T156">
        <f>(F157/F156)-1</f>
        <v>-3.8119915496573897E-3</v>
      </c>
      <c r="U156">
        <f t="shared" si="6"/>
        <v>-9.6936797208235781E-4</v>
      </c>
      <c r="V156">
        <f t="shared" si="7"/>
        <v>2.2979183563125227E-2</v>
      </c>
      <c r="W156">
        <f t="shared" si="8"/>
        <v>1.7552916881775849E-2</v>
      </c>
    </row>
    <row r="157" spans="1:23" ht="15.75" thickBot="1" x14ac:dyDescent="0.3">
      <c r="A157" s="1">
        <v>45084</v>
      </c>
      <c r="B157">
        <v>263.60000600000001</v>
      </c>
      <c r="E157" s="5">
        <v>45084</v>
      </c>
      <c r="F157" s="6">
        <v>4267.5200000000004</v>
      </c>
      <c r="H157" s="1">
        <v>45084</v>
      </c>
      <c r="I157">
        <v>5.1529999999999996</v>
      </c>
      <c r="L157" s="1">
        <v>45084</v>
      </c>
      <c r="M157">
        <v>3.7839999999999998</v>
      </c>
      <c r="O157" s="1">
        <v>45084</v>
      </c>
      <c r="P157">
        <v>3.9420000000000002</v>
      </c>
      <c r="R157" s="1">
        <v>45084</v>
      </c>
      <c r="S157">
        <f>(B158/B157)-1</f>
        <v>3.7176820094610985E-3</v>
      </c>
      <c r="T157">
        <f>(F158/F157)-1</f>
        <v>6.1886060287941191E-3</v>
      </c>
      <c r="U157">
        <f t="shared" si="6"/>
        <v>-1.0285270716087758E-2</v>
      </c>
      <c r="V157">
        <f t="shared" si="7"/>
        <v>-1.8498942917547501E-2</v>
      </c>
      <c r="W157">
        <f t="shared" si="8"/>
        <v>-1.5220700152207001E-2</v>
      </c>
    </row>
    <row r="158" spans="1:23" ht="15.75" thickBot="1" x14ac:dyDescent="0.3">
      <c r="A158" s="1">
        <v>45085</v>
      </c>
      <c r="B158">
        <v>264.57998700000002</v>
      </c>
      <c r="E158" s="5">
        <v>45085</v>
      </c>
      <c r="F158" s="6">
        <v>4293.93</v>
      </c>
      <c r="H158" s="1">
        <v>45085</v>
      </c>
      <c r="I158">
        <v>5.0999999999999996</v>
      </c>
      <c r="L158" s="1">
        <v>45085</v>
      </c>
      <c r="M158">
        <v>3.714</v>
      </c>
      <c r="O158" s="1">
        <v>45085</v>
      </c>
      <c r="P158">
        <v>3.8820000000000001</v>
      </c>
      <c r="R158" s="1">
        <v>45085</v>
      </c>
      <c r="S158">
        <f>(B159/B158)-1</f>
        <v>1.398537373123343E-3</v>
      </c>
      <c r="T158">
        <f>(F159/F158)-1</f>
        <v>1.1481323635922358E-3</v>
      </c>
      <c r="U158">
        <f t="shared" si="6"/>
        <v>-9.8039215686274161E-4</v>
      </c>
      <c r="V158">
        <f t="shared" si="7"/>
        <v>8.3467959073775244E-3</v>
      </c>
      <c r="W158">
        <f t="shared" si="8"/>
        <v>1.2879958784131063E-3</v>
      </c>
    </row>
    <row r="159" spans="1:23" ht="15.75" thickBot="1" x14ac:dyDescent="0.3">
      <c r="A159" s="1">
        <v>45086</v>
      </c>
      <c r="B159">
        <v>264.95001200000002</v>
      </c>
      <c r="E159" s="5">
        <v>45086</v>
      </c>
      <c r="F159" s="6">
        <v>4298.8599999999997</v>
      </c>
      <c r="H159" s="1">
        <v>45086</v>
      </c>
      <c r="I159">
        <v>5.0949999999999998</v>
      </c>
      <c r="L159" s="1">
        <v>45086</v>
      </c>
      <c r="M159">
        <v>3.7450000000000001</v>
      </c>
      <c r="O159" s="1">
        <v>45086</v>
      </c>
      <c r="P159">
        <v>3.887</v>
      </c>
      <c r="R159" s="1">
        <v>45086</v>
      </c>
      <c r="S159">
        <f>(B160/B159)-1</f>
        <v>2.3023120300896593E-2</v>
      </c>
      <c r="T159">
        <f>(F160/F159)-1</f>
        <v>9.3210758201012212E-3</v>
      </c>
      <c r="U159">
        <f t="shared" si="6"/>
        <v>0</v>
      </c>
      <c r="V159">
        <f t="shared" si="7"/>
        <v>5.3404539385848437E-3</v>
      </c>
      <c r="W159">
        <f t="shared" si="8"/>
        <v>5.1453563159249427E-3</v>
      </c>
    </row>
    <row r="160" spans="1:23" ht="15.75" thickBot="1" x14ac:dyDescent="0.3">
      <c r="A160" s="1">
        <v>45089</v>
      </c>
      <c r="B160">
        <v>271.04998799999998</v>
      </c>
      <c r="E160" s="5">
        <v>45089</v>
      </c>
      <c r="F160" s="6">
        <v>4338.93</v>
      </c>
      <c r="H160" s="1">
        <v>45089</v>
      </c>
      <c r="I160">
        <v>5.0949999999999998</v>
      </c>
      <c r="L160" s="1">
        <v>45089</v>
      </c>
      <c r="M160">
        <v>3.7650000000000001</v>
      </c>
      <c r="O160" s="1">
        <v>45089</v>
      </c>
      <c r="P160">
        <v>3.907</v>
      </c>
      <c r="R160" s="1">
        <v>45089</v>
      </c>
      <c r="S160">
        <f>(B161/B160)-1</f>
        <v>9.9619631785397011E-4</v>
      </c>
      <c r="T160">
        <f>(F161/F160)-1</f>
        <v>6.9325847616807934E-3</v>
      </c>
      <c r="U160">
        <f t="shared" si="6"/>
        <v>9.8135426889101041E-4</v>
      </c>
      <c r="V160">
        <f t="shared" si="7"/>
        <v>1.9654714475431545E-2</v>
      </c>
      <c r="W160">
        <f t="shared" si="8"/>
        <v>8.702329152802557E-3</v>
      </c>
    </row>
    <row r="161" spans="1:23" ht="15.75" thickBot="1" x14ac:dyDescent="0.3">
      <c r="A161" s="1">
        <v>45090</v>
      </c>
      <c r="B161">
        <v>271.32000699999998</v>
      </c>
      <c r="E161" s="5">
        <v>45090</v>
      </c>
      <c r="F161" s="6">
        <v>4369.01</v>
      </c>
      <c r="H161" s="1">
        <v>45090</v>
      </c>
      <c r="I161">
        <v>5.0999999999999996</v>
      </c>
      <c r="L161" s="1">
        <v>45090</v>
      </c>
      <c r="M161">
        <v>3.839</v>
      </c>
      <c r="O161" s="1">
        <v>45090</v>
      </c>
      <c r="P161">
        <v>3.9409999999999998</v>
      </c>
      <c r="R161" s="1">
        <v>45090</v>
      </c>
      <c r="S161">
        <f>(B162/B161)-1</f>
        <v>7.4819362657616573E-3</v>
      </c>
      <c r="T161">
        <f>(F162/F161)-1</f>
        <v>8.1940760034870941E-4</v>
      </c>
      <c r="U161">
        <f t="shared" si="6"/>
        <v>-3.9215686274508554E-3</v>
      </c>
      <c r="V161">
        <f t="shared" si="7"/>
        <v>-1.1200833550403799E-2</v>
      </c>
      <c r="W161">
        <f t="shared" si="8"/>
        <v>-1.5224562293834065E-2</v>
      </c>
    </row>
    <row r="162" spans="1:23" ht="15.75" thickBot="1" x14ac:dyDescent="0.3">
      <c r="A162" s="1">
        <v>45091</v>
      </c>
      <c r="B162">
        <v>273.35000600000001</v>
      </c>
      <c r="E162" s="5">
        <v>45091</v>
      </c>
      <c r="F162" s="6">
        <v>4372.59</v>
      </c>
      <c r="H162" s="1">
        <v>45091</v>
      </c>
      <c r="I162">
        <v>5.08</v>
      </c>
      <c r="L162" s="1">
        <v>45091</v>
      </c>
      <c r="M162">
        <v>3.7959999999999998</v>
      </c>
      <c r="O162" s="1">
        <v>45091</v>
      </c>
      <c r="P162">
        <v>3.8809999999999998</v>
      </c>
      <c r="R162" s="1">
        <v>45091</v>
      </c>
      <c r="S162">
        <f>(B163/B162)-1</f>
        <v>3.1022428439237082E-2</v>
      </c>
      <c r="T162">
        <f>(F163/F162)-1</f>
        <v>1.2178136985173449E-2</v>
      </c>
      <c r="U162">
        <f t="shared" si="6"/>
        <v>-4.9212598425197873E-3</v>
      </c>
      <c r="V162">
        <f t="shared" si="7"/>
        <v>-1.7913593256058902E-2</v>
      </c>
      <c r="W162">
        <f t="shared" si="8"/>
        <v>-8.5029631538262596E-3</v>
      </c>
    </row>
    <row r="163" spans="1:23" ht="15.75" thickBot="1" x14ac:dyDescent="0.3">
      <c r="A163" s="1">
        <v>45092</v>
      </c>
      <c r="B163">
        <v>281.82998700000002</v>
      </c>
      <c r="E163" s="5">
        <v>45092</v>
      </c>
      <c r="F163" s="6">
        <v>4425.84</v>
      </c>
      <c r="H163" s="1">
        <v>45092</v>
      </c>
      <c r="I163">
        <v>5.0549999999999997</v>
      </c>
      <c r="L163" s="1">
        <v>45092</v>
      </c>
      <c r="M163">
        <v>3.7280000000000002</v>
      </c>
      <c r="O163" s="1">
        <v>45092</v>
      </c>
      <c r="P163">
        <v>3.8479999999999999</v>
      </c>
      <c r="R163" s="1">
        <v>45092</v>
      </c>
      <c r="S163">
        <f>(B164/B163)-1</f>
        <v>-2.9449917974839757E-3</v>
      </c>
      <c r="T163">
        <f>(F164/F163)-1</f>
        <v>-3.6716193988033385E-3</v>
      </c>
      <c r="U163">
        <f t="shared" si="6"/>
        <v>1.9782393669636189E-3</v>
      </c>
      <c r="V163">
        <f t="shared" si="7"/>
        <v>1.0997854077253288E-2</v>
      </c>
      <c r="W163">
        <f t="shared" si="8"/>
        <v>1.8191268191267707E-3</v>
      </c>
    </row>
    <row r="164" spans="1:23" ht="15.75" thickBot="1" x14ac:dyDescent="0.3">
      <c r="A164" s="1">
        <v>45093</v>
      </c>
      <c r="B164">
        <v>281</v>
      </c>
      <c r="E164" s="5">
        <v>45093</v>
      </c>
      <c r="F164" s="6">
        <v>4409.59</v>
      </c>
      <c r="H164" s="1">
        <v>45093</v>
      </c>
      <c r="I164">
        <v>5.0650000000000004</v>
      </c>
      <c r="L164" s="1">
        <v>45093</v>
      </c>
      <c r="M164">
        <v>3.7690000000000001</v>
      </c>
      <c r="O164" s="1">
        <v>45093</v>
      </c>
      <c r="P164">
        <v>3.855</v>
      </c>
      <c r="R164" s="1">
        <v>45093</v>
      </c>
      <c r="S164">
        <f>(B165/B164)-1</f>
        <v>1.1850487544484034E-2</v>
      </c>
      <c r="T164">
        <f>(F165/F164)-1</f>
        <v>-4.7351341054383544E-3</v>
      </c>
      <c r="U164">
        <f t="shared" si="6"/>
        <v>1.9743336623889718E-3</v>
      </c>
      <c r="V164">
        <f t="shared" si="7"/>
        <v>-1.0612894667020423E-2</v>
      </c>
      <c r="W164">
        <f t="shared" si="8"/>
        <v>-9.5979247730220152E-3</v>
      </c>
    </row>
    <row r="165" spans="1:23" ht="15.75" thickBot="1" x14ac:dyDescent="0.3">
      <c r="A165" s="1">
        <v>45097</v>
      </c>
      <c r="B165">
        <v>284.32998700000002</v>
      </c>
      <c r="E165" s="5">
        <v>45097</v>
      </c>
      <c r="F165" s="6">
        <v>4388.71</v>
      </c>
      <c r="H165" s="1">
        <v>45097</v>
      </c>
      <c r="I165">
        <v>5.0750000000000002</v>
      </c>
      <c r="L165" s="1">
        <v>45097</v>
      </c>
      <c r="M165">
        <v>3.7290000000000001</v>
      </c>
      <c r="O165" s="1">
        <v>45097</v>
      </c>
      <c r="P165">
        <v>3.8180000000000001</v>
      </c>
      <c r="R165" s="1">
        <v>45097</v>
      </c>
      <c r="S165">
        <f>(B166/B165)-1</f>
        <v>-9.4607397143798844E-3</v>
      </c>
      <c r="T165">
        <f>(F166/F165)-1</f>
        <v>-5.245277085977551E-3</v>
      </c>
      <c r="U165">
        <f t="shared" si="6"/>
        <v>1.1822660098522064E-2</v>
      </c>
      <c r="V165">
        <f t="shared" si="7"/>
        <v>-1.6090104585680942E-3</v>
      </c>
      <c r="W165">
        <f t="shared" si="8"/>
        <v>-2.619172341540188E-3</v>
      </c>
    </row>
    <row r="166" spans="1:23" ht="15.75" thickBot="1" x14ac:dyDescent="0.3">
      <c r="A166" s="1">
        <v>45098</v>
      </c>
      <c r="B166">
        <v>281.64001500000001</v>
      </c>
      <c r="E166" s="5">
        <v>45098</v>
      </c>
      <c r="F166" s="6">
        <v>4365.6899999999996</v>
      </c>
      <c r="H166" s="1">
        <v>45098</v>
      </c>
      <c r="I166">
        <v>5.1349999999999998</v>
      </c>
      <c r="L166" s="1">
        <v>45098</v>
      </c>
      <c r="M166">
        <v>3.7229999999999999</v>
      </c>
      <c r="O166" s="1">
        <v>45098</v>
      </c>
      <c r="P166">
        <v>3.8079999999999998</v>
      </c>
      <c r="R166" s="1">
        <v>45098</v>
      </c>
      <c r="S166">
        <f>(B167/B166)-1</f>
        <v>1.1504011601476405E-2</v>
      </c>
      <c r="T166">
        <f>(F167/F166)-1</f>
        <v>3.7107536265745811E-3</v>
      </c>
      <c r="U166">
        <f t="shared" si="6"/>
        <v>0</v>
      </c>
      <c r="V166">
        <f t="shared" si="7"/>
        <v>2.0413644910018736E-2</v>
      </c>
      <c r="W166">
        <f t="shared" si="8"/>
        <v>1.6806722689075571E-2</v>
      </c>
    </row>
    <row r="167" spans="1:23" ht="15.75" thickBot="1" x14ac:dyDescent="0.3">
      <c r="A167" s="1">
        <v>45099</v>
      </c>
      <c r="B167">
        <v>284.88000499999998</v>
      </c>
      <c r="E167" s="5">
        <v>45099</v>
      </c>
      <c r="F167" s="6">
        <v>4381.8900000000003</v>
      </c>
      <c r="H167" s="1">
        <v>45099</v>
      </c>
      <c r="I167">
        <v>5.1349999999999998</v>
      </c>
      <c r="L167" s="1">
        <v>45099</v>
      </c>
      <c r="M167">
        <v>3.7989999999999999</v>
      </c>
      <c r="O167" s="1">
        <v>45099</v>
      </c>
      <c r="P167">
        <v>3.8719999999999999</v>
      </c>
      <c r="R167" s="1">
        <v>45099</v>
      </c>
      <c r="S167">
        <f>(B168/B167)-1</f>
        <v>1.351448305401437E-2</v>
      </c>
      <c r="T167">
        <f>(F168/F167)-1</f>
        <v>-7.6587956338476371E-3</v>
      </c>
      <c r="U167">
        <f t="shared" si="6"/>
        <v>5.8422590068163416E-4</v>
      </c>
      <c r="V167">
        <f t="shared" si="7"/>
        <v>-1.579362990260591E-2</v>
      </c>
      <c r="W167">
        <f t="shared" si="8"/>
        <v>-1.3171487603305665E-2</v>
      </c>
    </row>
    <row r="168" spans="1:23" ht="15.75" thickBot="1" x14ac:dyDescent="0.3">
      <c r="A168" s="1">
        <v>45100</v>
      </c>
      <c r="B168">
        <v>288.73001099999999</v>
      </c>
      <c r="E168" s="5">
        <v>45100</v>
      </c>
      <c r="F168" s="6">
        <v>4348.33</v>
      </c>
      <c r="H168" s="1">
        <v>45100</v>
      </c>
      <c r="I168">
        <v>5.1379999999999999</v>
      </c>
      <c r="L168" s="1">
        <v>45100</v>
      </c>
      <c r="M168">
        <v>3.7389999999999999</v>
      </c>
      <c r="O168" s="1">
        <v>45100</v>
      </c>
      <c r="P168">
        <v>3.8210000000000002</v>
      </c>
      <c r="R168" s="1">
        <v>45100</v>
      </c>
      <c r="S168">
        <f>(B169/B168)-1</f>
        <v>-3.5534962106865908E-2</v>
      </c>
      <c r="T168">
        <f>(F169/F168)-1</f>
        <v>-4.4867799822001508E-3</v>
      </c>
      <c r="U168">
        <f t="shared" si="6"/>
        <v>3.3086804203970033E-3</v>
      </c>
      <c r="V168">
        <f t="shared" si="7"/>
        <v>-5.3490238031559389E-3</v>
      </c>
      <c r="W168">
        <f t="shared" si="8"/>
        <v>-5.2342318764730944E-4</v>
      </c>
    </row>
    <row r="169" spans="1:23" ht="15.75" thickBot="1" x14ac:dyDescent="0.3">
      <c r="A169" s="1">
        <v>45103</v>
      </c>
      <c r="B169">
        <v>278.47000100000002</v>
      </c>
      <c r="E169" s="5">
        <v>45103</v>
      </c>
      <c r="F169" s="6">
        <v>4328.82</v>
      </c>
      <c r="H169" s="1">
        <v>45103</v>
      </c>
      <c r="I169">
        <v>5.1550000000000002</v>
      </c>
      <c r="L169" s="1">
        <v>45103</v>
      </c>
      <c r="M169">
        <v>3.7189999999999999</v>
      </c>
      <c r="O169" s="1">
        <v>45103</v>
      </c>
      <c r="P169">
        <v>3.819</v>
      </c>
      <c r="R169" s="1">
        <v>45103</v>
      </c>
      <c r="S169">
        <f>(B170/B169)-1</f>
        <v>3.0811171649329561E-2</v>
      </c>
      <c r="T169">
        <f>(F170/F169)-1</f>
        <v>1.1455777787018118E-2</v>
      </c>
      <c r="U169">
        <f t="shared" si="6"/>
        <v>4.8496605237633439E-3</v>
      </c>
      <c r="V169">
        <f t="shared" si="7"/>
        <v>1.3175584834632881E-2</v>
      </c>
      <c r="W169">
        <f t="shared" si="8"/>
        <v>5.4988216810682999E-3</v>
      </c>
    </row>
    <row r="170" spans="1:23" ht="15.75" thickBot="1" x14ac:dyDescent="0.3">
      <c r="A170" s="1">
        <v>45104</v>
      </c>
      <c r="B170">
        <v>287.04998799999998</v>
      </c>
      <c r="E170" s="5">
        <v>45104</v>
      </c>
      <c r="F170" s="6">
        <v>4378.41</v>
      </c>
      <c r="H170" s="1">
        <v>45104</v>
      </c>
      <c r="I170">
        <v>5.18</v>
      </c>
      <c r="L170" s="1">
        <v>45104</v>
      </c>
      <c r="M170">
        <v>3.7679999999999998</v>
      </c>
      <c r="O170" s="1">
        <v>45104</v>
      </c>
      <c r="P170">
        <v>3.84</v>
      </c>
      <c r="R170" s="1">
        <v>45104</v>
      </c>
      <c r="S170">
        <f>(B171/B170)-1</f>
        <v>-6.1312631025087772E-3</v>
      </c>
      <c r="T170">
        <f>(F171/F170)-1</f>
        <v>-3.5400978894173374E-4</v>
      </c>
      <c r="U170">
        <f t="shared" si="6"/>
        <v>-1.9305019305019266E-3</v>
      </c>
      <c r="V170">
        <f t="shared" si="7"/>
        <v>-1.5392781316348136E-2</v>
      </c>
      <c r="W170">
        <f t="shared" si="8"/>
        <v>-9.6354166666666741E-3</v>
      </c>
    </row>
    <row r="171" spans="1:23" ht="15.75" thickBot="1" x14ac:dyDescent="0.3">
      <c r="A171" s="1">
        <v>45105</v>
      </c>
      <c r="B171">
        <v>285.290009</v>
      </c>
      <c r="E171" s="5">
        <v>45105</v>
      </c>
      <c r="F171" s="6">
        <v>4376.8599999999997</v>
      </c>
      <c r="H171" s="1">
        <v>45105</v>
      </c>
      <c r="I171">
        <v>5.17</v>
      </c>
      <c r="L171" s="1">
        <v>45105</v>
      </c>
      <c r="M171">
        <v>3.71</v>
      </c>
      <c r="O171" s="1">
        <v>45105</v>
      </c>
      <c r="P171">
        <v>3.8029999999999999</v>
      </c>
      <c r="R171" s="1">
        <v>45105</v>
      </c>
      <c r="S171">
        <f>(B172/B171)-1</f>
        <v>-1.3179606300198321E-2</v>
      </c>
      <c r="T171">
        <f>(F172/F171)-1</f>
        <v>4.4735266835127518E-3</v>
      </c>
      <c r="U171">
        <f t="shared" si="6"/>
        <v>9.6711798839455021E-4</v>
      </c>
      <c r="V171">
        <f t="shared" si="7"/>
        <v>3.8814016172506793E-2</v>
      </c>
      <c r="W171">
        <f t="shared" si="8"/>
        <v>2.8924533263213315E-2</v>
      </c>
    </row>
    <row r="172" spans="1:23" ht="15.75" thickBot="1" x14ac:dyDescent="0.3">
      <c r="A172" s="1">
        <v>45106</v>
      </c>
      <c r="B172">
        <v>281.52999899999998</v>
      </c>
      <c r="E172" s="5">
        <v>45106</v>
      </c>
      <c r="F172" s="6">
        <v>4396.4399999999996</v>
      </c>
      <c r="H172" s="1">
        <v>45106</v>
      </c>
      <c r="I172">
        <v>5.1749999999999998</v>
      </c>
      <c r="L172" s="1">
        <v>45106</v>
      </c>
      <c r="M172">
        <v>3.8540000000000001</v>
      </c>
      <c r="O172" s="1">
        <v>45106</v>
      </c>
      <c r="P172">
        <v>3.9129999999999998</v>
      </c>
      <c r="R172" s="1">
        <v>45106</v>
      </c>
      <c r="S172">
        <f>(B173/B172)-1</f>
        <v>1.9358548003262754E-2</v>
      </c>
      <c r="T172">
        <f>(F173/F172)-1</f>
        <v>1.2269017659743087E-2</v>
      </c>
      <c r="U172">
        <f t="shared" si="6"/>
        <v>-4.2512077294686312E-3</v>
      </c>
      <c r="V172">
        <f t="shared" si="7"/>
        <v>-9.0814737934613587E-3</v>
      </c>
      <c r="W172">
        <f t="shared" si="8"/>
        <v>-1.4822386915410157E-2</v>
      </c>
    </row>
    <row r="173" spans="1:23" ht="15.75" thickBot="1" x14ac:dyDescent="0.3">
      <c r="A173" s="1">
        <v>45107</v>
      </c>
      <c r="B173">
        <v>286.98001099999999</v>
      </c>
      <c r="E173" s="5">
        <v>45107</v>
      </c>
      <c r="F173" s="6">
        <v>4450.38</v>
      </c>
      <c r="H173" s="1">
        <v>45107</v>
      </c>
      <c r="I173">
        <v>5.1529999999999996</v>
      </c>
      <c r="L173" s="1">
        <v>45107</v>
      </c>
      <c r="M173">
        <v>3.819</v>
      </c>
      <c r="O173" s="1">
        <v>45107</v>
      </c>
      <c r="P173">
        <v>3.855</v>
      </c>
      <c r="R173" s="1">
        <v>45107</v>
      </c>
      <c r="S173">
        <f>(B174/B173)-1</f>
        <v>-3.3452573810096586E-3</v>
      </c>
      <c r="T173">
        <f>(F174/F173)-1</f>
        <v>1.1706865481149187E-3</v>
      </c>
      <c r="U173">
        <f t="shared" si="6"/>
        <v>-1.5524936929943722E-3</v>
      </c>
      <c r="V173">
        <f t="shared" si="7"/>
        <v>1.0212097407698462E-2</v>
      </c>
      <c r="W173">
        <f t="shared" si="8"/>
        <v>3.8910505836575737E-3</v>
      </c>
    </row>
    <row r="174" spans="1:23" ht="15.75" thickBot="1" x14ac:dyDescent="0.3">
      <c r="A174" s="1">
        <v>45110</v>
      </c>
      <c r="B174">
        <v>286.01998900000001</v>
      </c>
      <c r="E174" s="5">
        <v>45110</v>
      </c>
      <c r="F174" s="6">
        <v>4455.59</v>
      </c>
      <c r="H174" s="1">
        <v>45110</v>
      </c>
      <c r="I174">
        <v>5.1449999999999996</v>
      </c>
      <c r="L174" s="1">
        <v>45110</v>
      </c>
      <c r="M174">
        <v>3.8580000000000001</v>
      </c>
      <c r="O174" s="1">
        <v>45110</v>
      </c>
      <c r="P174">
        <v>3.87</v>
      </c>
      <c r="R174" s="1">
        <v>45110</v>
      </c>
      <c r="S174">
        <f>(B175/B174)-1</f>
        <v>2.9193784774252274E-2</v>
      </c>
      <c r="T174">
        <f>(F175/F174)-1</f>
        <v>-1.9683139606652134E-3</v>
      </c>
      <c r="U174">
        <f t="shared" si="6"/>
        <v>9.3294460641399901E-3</v>
      </c>
      <c r="V174">
        <f t="shared" si="7"/>
        <v>2.255054432348369E-2</v>
      </c>
      <c r="W174">
        <f t="shared" si="8"/>
        <v>1.9121447028423777E-2</v>
      </c>
    </row>
    <row r="175" spans="1:23" ht="15.75" thickBot="1" x14ac:dyDescent="0.3">
      <c r="A175" s="1">
        <v>45112</v>
      </c>
      <c r="B175">
        <v>294.36999500000002</v>
      </c>
      <c r="E175" s="5">
        <v>45112</v>
      </c>
      <c r="F175" s="6">
        <v>4446.82</v>
      </c>
      <c r="H175" s="1">
        <v>45112</v>
      </c>
      <c r="I175">
        <v>5.1929999999999996</v>
      </c>
      <c r="L175" s="1">
        <v>45112</v>
      </c>
      <c r="M175">
        <v>3.9449999999999998</v>
      </c>
      <c r="O175" s="1">
        <v>45112</v>
      </c>
      <c r="P175">
        <v>3.944</v>
      </c>
      <c r="R175" s="1">
        <v>45112</v>
      </c>
      <c r="S175">
        <f>(B176/B175)-1</f>
        <v>-8.0850801386874727E-3</v>
      </c>
      <c r="T175">
        <f>(F176/F175)-1</f>
        <v>-7.9225154155103672E-3</v>
      </c>
      <c r="U175">
        <f t="shared" si="6"/>
        <v>3.8513383400733403E-3</v>
      </c>
      <c r="V175">
        <f t="shared" si="7"/>
        <v>2.4334600760456349E-2</v>
      </c>
      <c r="W175">
        <f t="shared" si="8"/>
        <v>1.4959432048681665E-2</v>
      </c>
    </row>
    <row r="176" spans="1:23" ht="15.75" thickBot="1" x14ac:dyDescent="0.3">
      <c r="A176" s="1">
        <v>45113</v>
      </c>
      <c r="B176">
        <v>291.98998999999998</v>
      </c>
      <c r="E176" s="5">
        <v>45113</v>
      </c>
      <c r="F176" s="6">
        <v>4411.59</v>
      </c>
      <c r="H176" s="1">
        <v>45113</v>
      </c>
      <c r="I176">
        <v>5.2130000000000001</v>
      </c>
      <c r="L176" s="1">
        <v>45113</v>
      </c>
      <c r="M176">
        <v>4.0410000000000004</v>
      </c>
      <c r="O176" s="1">
        <v>45113</v>
      </c>
      <c r="P176">
        <v>4.0030000000000001</v>
      </c>
      <c r="R176" s="1">
        <v>45113</v>
      </c>
      <c r="S176">
        <f>(B177/B176)-1</f>
        <v>-5.0001405870112592E-3</v>
      </c>
      <c r="T176">
        <f>(F177/F176)-1</f>
        <v>-2.8651801277997935E-3</v>
      </c>
      <c r="U176">
        <f t="shared" si="6"/>
        <v>0</v>
      </c>
      <c r="V176">
        <f t="shared" si="7"/>
        <v>2.2271714922048602E-3</v>
      </c>
      <c r="W176">
        <f t="shared" si="8"/>
        <v>7.7441918561078626E-3</v>
      </c>
    </row>
    <row r="177" spans="1:23" ht="15.75" thickBot="1" x14ac:dyDescent="0.3">
      <c r="A177" s="1">
        <v>45114</v>
      </c>
      <c r="B177">
        <v>290.52999899999998</v>
      </c>
      <c r="E177" s="5">
        <v>45114</v>
      </c>
      <c r="F177" s="6">
        <v>4398.95</v>
      </c>
      <c r="H177" s="1">
        <v>45114</v>
      </c>
      <c r="I177">
        <v>5.2130000000000001</v>
      </c>
      <c r="L177" s="1">
        <v>45114</v>
      </c>
      <c r="M177">
        <v>4.05</v>
      </c>
      <c r="O177" s="1">
        <v>45114</v>
      </c>
      <c r="P177">
        <v>4.0339999999999998</v>
      </c>
      <c r="R177" s="1">
        <v>45114</v>
      </c>
      <c r="S177">
        <f>(B178/B177)-1</f>
        <v>1.228791178979094E-2</v>
      </c>
      <c r="T177">
        <f>(B178/B177)-1</f>
        <v>1.228791178979094E-2</v>
      </c>
      <c r="U177">
        <f t="shared" si="6"/>
        <v>2.3019374640320667E-3</v>
      </c>
      <c r="V177">
        <f t="shared" si="7"/>
        <v>-1.0864197530864095E-2</v>
      </c>
      <c r="W177">
        <f t="shared" si="8"/>
        <v>2.2310361923649769E-3</v>
      </c>
    </row>
    <row r="178" spans="1:23" ht="15.75" thickBot="1" x14ac:dyDescent="0.3">
      <c r="A178" s="1">
        <v>45117</v>
      </c>
      <c r="B178">
        <v>294.10000600000001</v>
      </c>
      <c r="E178" s="5">
        <v>45117</v>
      </c>
      <c r="F178" s="6">
        <v>4409.53</v>
      </c>
      <c r="H178" s="1">
        <v>45117</v>
      </c>
      <c r="I178">
        <v>5.2249999999999996</v>
      </c>
      <c r="L178" s="1">
        <v>45117</v>
      </c>
      <c r="M178">
        <v>4.0060000000000002</v>
      </c>
      <c r="O178" s="1">
        <v>45117</v>
      </c>
      <c r="P178">
        <v>4.0430000000000001</v>
      </c>
      <c r="R178" s="1">
        <v>45117</v>
      </c>
      <c r="S178">
        <f>(B179/B178)-1</f>
        <v>1.4246864721247254E-2</v>
      </c>
      <c r="T178">
        <f>(F179/F178)-1</f>
        <v>6.7422151567175792E-3</v>
      </c>
      <c r="U178">
        <f t="shared" si="6"/>
        <v>3.4449760765551396E-3</v>
      </c>
      <c r="V178">
        <f t="shared" si="7"/>
        <v>-6.4902646030954303E-3</v>
      </c>
      <c r="W178">
        <f t="shared" si="8"/>
        <v>-5.9361860004947253E-3</v>
      </c>
    </row>
    <row r="179" spans="1:23" ht="15.75" thickBot="1" x14ac:dyDescent="0.3">
      <c r="A179" s="1">
        <v>45118</v>
      </c>
      <c r="B179">
        <v>298.290009</v>
      </c>
      <c r="E179" s="5">
        <v>45118</v>
      </c>
      <c r="F179" s="6">
        <v>4439.26</v>
      </c>
      <c r="H179" s="1">
        <v>45118</v>
      </c>
      <c r="I179">
        <v>5.2430000000000003</v>
      </c>
      <c r="L179" s="1">
        <v>45118</v>
      </c>
      <c r="M179">
        <v>3.98</v>
      </c>
      <c r="O179" s="1">
        <v>45118</v>
      </c>
      <c r="P179">
        <v>4.0190000000000001</v>
      </c>
      <c r="R179" s="1">
        <v>45118</v>
      </c>
      <c r="S179">
        <f>(B180/B179)-1</f>
        <v>3.7044442209259509E-2</v>
      </c>
      <c r="T179">
        <f>(F180/F179)-1</f>
        <v>7.4111451007599083E-3</v>
      </c>
      <c r="U179">
        <f t="shared" si="6"/>
        <v>-2.4794964714858203E-3</v>
      </c>
      <c r="V179">
        <f t="shared" si="7"/>
        <v>-2.9899497487437143E-2</v>
      </c>
      <c r="W179">
        <f t="shared" si="8"/>
        <v>-1.6919631749191311E-2</v>
      </c>
    </row>
    <row r="180" spans="1:23" ht="15.75" thickBot="1" x14ac:dyDescent="0.3">
      <c r="A180" s="1">
        <v>45119</v>
      </c>
      <c r="B180">
        <v>309.33999599999999</v>
      </c>
      <c r="E180" s="5">
        <v>45119</v>
      </c>
      <c r="F180" s="6">
        <v>4472.16</v>
      </c>
      <c r="H180" s="1">
        <v>45119</v>
      </c>
      <c r="I180">
        <v>5.23</v>
      </c>
      <c r="L180" s="1">
        <v>45119</v>
      </c>
      <c r="M180">
        <v>3.8610000000000002</v>
      </c>
      <c r="O180" s="1">
        <v>45119</v>
      </c>
      <c r="P180">
        <v>3.9510000000000001</v>
      </c>
      <c r="R180" s="1">
        <v>45119</v>
      </c>
      <c r="S180">
        <f>(B181/B180)-1</f>
        <v>1.3157070060866083E-2</v>
      </c>
      <c r="T180">
        <f>(F181/F180)-1</f>
        <v>8.4701799577833192E-3</v>
      </c>
      <c r="U180">
        <f t="shared" si="6"/>
        <v>-1.3384321223710582E-3</v>
      </c>
      <c r="V180">
        <f t="shared" si="7"/>
        <v>-2.5900025900025936E-2</v>
      </c>
      <c r="W180">
        <f t="shared" si="8"/>
        <v>-1.4173626929891214E-2</v>
      </c>
    </row>
    <row r="181" spans="1:23" ht="15.75" thickBot="1" x14ac:dyDescent="0.3">
      <c r="A181" s="1">
        <v>45120</v>
      </c>
      <c r="B181">
        <v>313.41000400000001</v>
      </c>
      <c r="E181" s="5">
        <v>45120</v>
      </c>
      <c r="F181" s="6">
        <v>4510.04</v>
      </c>
      <c r="H181" s="1">
        <v>45120</v>
      </c>
      <c r="I181">
        <v>5.2229999999999999</v>
      </c>
      <c r="L181" s="1">
        <v>45120</v>
      </c>
      <c r="M181">
        <v>3.7610000000000001</v>
      </c>
      <c r="O181" s="1">
        <v>45120</v>
      </c>
      <c r="P181">
        <v>3.895</v>
      </c>
      <c r="R181" s="1">
        <v>45120</v>
      </c>
      <c r="S181">
        <f>(B182/B181)-1</f>
        <v>-1.4485845831519795E-2</v>
      </c>
      <c r="T181">
        <f>(F182/F181)-1</f>
        <v>-1.0243811584819129E-3</v>
      </c>
      <c r="U181">
        <f t="shared" si="6"/>
        <v>-1.5316867700555514E-3</v>
      </c>
      <c r="V181">
        <f t="shared" si="7"/>
        <v>1.5421430470619502E-2</v>
      </c>
      <c r="W181">
        <f t="shared" si="8"/>
        <v>7.1887034659821047E-3</v>
      </c>
    </row>
    <row r="182" spans="1:23" ht="15.75" thickBot="1" x14ac:dyDescent="0.3">
      <c r="A182" s="1">
        <v>45121</v>
      </c>
      <c r="B182">
        <v>308.86999500000002</v>
      </c>
      <c r="E182" s="5">
        <v>45121</v>
      </c>
      <c r="F182" s="6">
        <v>4505.42</v>
      </c>
      <c r="H182" s="1">
        <v>45121</v>
      </c>
      <c r="I182">
        <v>5.2149999999999999</v>
      </c>
      <c r="L182" s="1">
        <v>45121</v>
      </c>
      <c r="M182">
        <v>3.819</v>
      </c>
      <c r="O182" s="1">
        <v>45121</v>
      </c>
      <c r="P182">
        <v>3.923</v>
      </c>
      <c r="R182" s="1">
        <v>45121</v>
      </c>
      <c r="S182">
        <f>(B183/B182)-1</f>
        <v>5.6658141882639512E-3</v>
      </c>
      <c r="T182">
        <f>(F183/F182)-1</f>
        <v>3.8553564373575711E-3</v>
      </c>
      <c r="U182">
        <f t="shared" si="6"/>
        <v>3.4515819750717824E-3</v>
      </c>
      <c r="V182">
        <f t="shared" si="7"/>
        <v>-5.7606703325476794E-3</v>
      </c>
      <c r="W182">
        <f t="shared" si="8"/>
        <v>0</v>
      </c>
    </row>
    <row r="183" spans="1:23" ht="15.75" thickBot="1" x14ac:dyDescent="0.3">
      <c r="A183" s="1">
        <v>45124</v>
      </c>
      <c r="B183">
        <v>310.61999500000002</v>
      </c>
      <c r="E183" s="5">
        <v>45124</v>
      </c>
      <c r="F183" s="6">
        <v>4522.79</v>
      </c>
      <c r="H183" s="1">
        <v>45124</v>
      </c>
      <c r="I183">
        <v>5.2329999999999997</v>
      </c>
      <c r="L183" s="1">
        <v>45124</v>
      </c>
      <c r="M183">
        <v>3.7970000000000002</v>
      </c>
      <c r="O183" s="1">
        <v>45124</v>
      </c>
      <c r="P183">
        <v>3.923</v>
      </c>
      <c r="R183" s="1">
        <v>45124</v>
      </c>
      <c r="S183">
        <f>(B184/B183)-1</f>
        <v>4.6036733726686485E-3</v>
      </c>
      <c r="T183">
        <f>(F184/F183)-1</f>
        <v>7.1172882225352119E-3</v>
      </c>
      <c r="U183">
        <f t="shared" si="6"/>
        <v>2.8664246130327697E-3</v>
      </c>
      <c r="V183">
        <f t="shared" si="7"/>
        <v>-2.1069265209375798E-3</v>
      </c>
      <c r="W183">
        <f t="shared" si="8"/>
        <v>-5.607953097119589E-3</v>
      </c>
    </row>
    <row r="184" spans="1:23" ht="15.75" thickBot="1" x14ac:dyDescent="0.3">
      <c r="A184" s="1">
        <v>45125</v>
      </c>
      <c r="B184">
        <v>312.04998799999998</v>
      </c>
      <c r="E184" s="5">
        <v>45125</v>
      </c>
      <c r="F184" s="6">
        <v>4554.9799999999996</v>
      </c>
      <c r="H184" s="1">
        <v>45125</v>
      </c>
      <c r="I184">
        <v>5.2480000000000002</v>
      </c>
      <c r="L184" s="1">
        <v>45125</v>
      </c>
      <c r="M184">
        <v>3.7890000000000001</v>
      </c>
      <c r="O184" s="1">
        <v>45125</v>
      </c>
      <c r="P184">
        <v>3.9009999999999998</v>
      </c>
      <c r="R184" s="1">
        <v>45125</v>
      </c>
      <c r="S184">
        <f>(B185/B184)-1</f>
        <v>1.2690344984086499E-2</v>
      </c>
      <c r="T184">
        <f>(F185/F184)-1</f>
        <v>2.3578588709500803E-3</v>
      </c>
      <c r="U184">
        <f t="shared" si="6"/>
        <v>-5.7164634146344984E-4</v>
      </c>
      <c r="V184">
        <f t="shared" si="7"/>
        <v>-1.2404328318817659E-2</v>
      </c>
      <c r="W184">
        <f t="shared" si="8"/>
        <v>-1.5893360676749513E-2</v>
      </c>
    </row>
    <row r="185" spans="1:23" ht="15.75" thickBot="1" x14ac:dyDescent="0.3">
      <c r="A185" s="1">
        <v>45126</v>
      </c>
      <c r="B185">
        <v>316.01001000000002</v>
      </c>
      <c r="E185" s="5">
        <v>45126</v>
      </c>
      <c r="F185" s="6">
        <v>4565.72</v>
      </c>
      <c r="H185" s="1">
        <v>45126</v>
      </c>
      <c r="I185">
        <v>5.2450000000000001</v>
      </c>
      <c r="L185" s="1">
        <v>45126</v>
      </c>
      <c r="M185">
        <v>3.742</v>
      </c>
      <c r="O185" s="1">
        <v>45126</v>
      </c>
      <c r="P185">
        <v>3.839</v>
      </c>
      <c r="R185" s="1">
        <v>45126</v>
      </c>
      <c r="S185">
        <f>(B186/B185)-1</f>
        <v>-4.2688587617841667E-2</v>
      </c>
      <c r="T185">
        <f>(F186/F185)-1</f>
        <v>-6.7568751478409572E-3</v>
      </c>
      <c r="U185">
        <f t="shared" si="6"/>
        <v>-3.8131553860820677E-4</v>
      </c>
      <c r="V185">
        <f t="shared" si="7"/>
        <v>2.993051843933725E-2</v>
      </c>
      <c r="W185">
        <f t="shared" si="8"/>
        <v>1.8494399583224741E-2</v>
      </c>
    </row>
    <row r="186" spans="1:23" ht="15.75" thickBot="1" x14ac:dyDescent="0.3">
      <c r="A186" s="1">
        <v>45127</v>
      </c>
      <c r="B186">
        <v>302.51998900000001</v>
      </c>
      <c r="E186" s="5">
        <v>45127</v>
      </c>
      <c r="F186" s="6">
        <v>4534.87</v>
      </c>
      <c r="H186" s="1">
        <v>45127</v>
      </c>
      <c r="I186">
        <v>5.2430000000000003</v>
      </c>
      <c r="L186" s="1">
        <v>45127</v>
      </c>
      <c r="M186">
        <v>3.8540000000000001</v>
      </c>
      <c r="O186" s="1">
        <v>45127</v>
      </c>
      <c r="P186">
        <v>3.91</v>
      </c>
      <c r="R186" s="1">
        <v>45127</v>
      </c>
      <c r="S186">
        <f>(B187/B186)-1</f>
        <v>-2.7303911478060994E-2</v>
      </c>
      <c r="T186">
        <f>(F187/F186)-1</f>
        <v>3.2415482692993436E-4</v>
      </c>
      <c r="U186">
        <f t="shared" si="6"/>
        <v>9.5365248903300781E-4</v>
      </c>
      <c r="V186">
        <f t="shared" si="7"/>
        <v>-4.4110015568240568E-3</v>
      </c>
      <c r="W186">
        <f t="shared" si="8"/>
        <v>-7.6726342710997653E-4</v>
      </c>
    </row>
    <row r="187" spans="1:23" ht="15.75" thickBot="1" x14ac:dyDescent="0.3">
      <c r="A187" s="1">
        <v>45128</v>
      </c>
      <c r="B187">
        <v>294.26001000000002</v>
      </c>
      <c r="E187" s="5">
        <v>45128</v>
      </c>
      <c r="F187" s="6">
        <v>4536.34</v>
      </c>
      <c r="H187" s="1">
        <v>45128</v>
      </c>
      <c r="I187">
        <v>5.2480000000000002</v>
      </c>
      <c r="L187" s="1">
        <v>45128</v>
      </c>
      <c r="M187">
        <v>3.8370000000000002</v>
      </c>
      <c r="O187" s="1">
        <v>45128</v>
      </c>
      <c r="P187">
        <v>3.907</v>
      </c>
      <c r="R187" s="1">
        <v>45128</v>
      </c>
      <c r="S187">
        <f>(B188/B187)-1</f>
        <v>-9.0057259224589625E-3</v>
      </c>
      <c r="T187">
        <f>(F188/F187)-1</f>
        <v>4.0340891555747938E-3</v>
      </c>
      <c r="U187">
        <f t="shared" si="6"/>
        <v>3.8109756097548519E-4</v>
      </c>
      <c r="V187">
        <f t="shared" si="7"/>
        <v>5.2124055251498991E-3</v>
      </c>
      <c r="W187">
        <f t="shared" si="8"/>
        <v>3.3273611466597686E-3</v>
      </c>
    </row>
    <row r="188" spans="1:23" ht="15.75" thickBot="1" x14ac:dyDescent="0.3">
      <c r="A188" s="1">
        <v>45131</v>
      </c>
      <c r="B188">
        <v>291.60998499999999</v>
      </c>
      <c r="E188" s="5">
        <v>45131</v>
      </c>
      <c r="F188" s="6">
        <v>4554.6400000000003</v>
      </c>
      <c r="H188" s="1">
        <v>45131</v>
      </c>
      <c r="I188">
        <v>5.25</v>
      </c>
      <c r="L188" s="1">
        <v>45131</v>
      </c>
      <c r="M188">
        <v>3.8570000000000002</v>
      </c>
      <c r="O188" s="1">
        <v>45131</v>
      </c>
      <c r="P188">
        <v>3.92</v>
      </c>
      <c r="R188" s="1">
        <v>45131</v>
      </c>
      <c r="S188">
        <f>(B189/B188)-1</f>
        <v>9.8076751384217342E-3</v>
      </c>
      <c r="T188">
        <f>(F189/F188)-1</f>
        <v>2.8147120299297779E-3</v>
      </c>
      <c r="U188">
        <f t="shared" si="6"/>
        <v>2.8571428571428914E-3</v>
      </c>
      <c r="V188">
        <f t="shared" si="7"/>
        <v>1.4259787399533153E-2</v>
      </c>
      <c r="W188">
        <f t="shared" si="8"/>
        <v>8.9285714285713969E-3</v>
      </c>
    </row>
    <row r="189" spans="1:23" ht="15.75" thickBot="1" x14ac:dyDescent="0.3">
      <c r="A189" s="1">
        <v>45132</v>
      </c>
      <c r="B189">
        <v>294.47000100000002</v>
      </c>
      <c r="E189" s="5">
        <v>45132</v>
      </c>
      <c r="F189" s="6">
        <v>4567.46</v>
      </c>
      <c r="H189" s="1">
        <v>45132</v>
      </c>
      <c r="I189">
        <v>5.2649999999999997</v>
      </c>
      <c r="L189" s="1">
        <v>45132</v>
      </c>
      <c r="M189">
        <v>3.9119999999999999</v>
      </c>
      <c r="O189" s="1">
        <v>45132</v>
      </c>
      <c r="P189">
        <v>3.9550000000000001</v>
      </c>
      <c r="R189" s="1">
        <v>45132</v>
      </c>
      <c r="S189">
        <f>(B190/B189)-1</f>
        <v>1.3923340191111633E-2</v>
      </c>
      <c r="T189">
        <f>(F190/F189)-1</f>
        <v>-1.5544744781559316E-4</v>
      </c>
      <c r="U189">
        <f t="shared" si="6"/>
        <v>5.6980056980049376E-4</v>
      </c>
      <c r="V189">
        <f t="shared" si="7"/>
        <v>-1.5593047034764829E-2</v>
      </c>
      <c r="W189">
        <f t="shared" si="8"/>
        <v>-6.8268015170670493E-3</v>
      </c>
    </row>
    <row r="190" spans="1:23" ht="15.75" thickBot="1" x14ac:dyDescent="0.3">
      <c r="A190" s="1">
        <v>45133</v>
      </c>
      <c r="B190">
        <v>298.57000699999998</v>
      </c>
      <c r="E190" s="5">
        <v>45133</v>
      </c>
      <c r="F190" s="6">
        <v>4566.75</v>
      </c>
      <c r="H190" s="1">
        <v>45133</v>
      </c>
      <c r="I190">
        <v>5.2679999999999998</v>
      </c>
      <c r="L190" s="1">
        <v>45133</v>
      </c>
      <c r="M190">
        <v>3.851</v>
      </c>
      <c r="O190" s="1">
        <v>45133</v>
      </c>
      <c r="P190">
        <v>3.9279999999999999</v>
      </c>
      <c r="R190" s="1">
        <v>45133</v>
      </c>
      <c r="S190">
        <f>(B191/B190)-1</f>
        <v>4.4009725330515392E-2</v>
      </c>
      <c r="T190">
        <f>(F191/F190)-1</f>
        <v>-6.4247002791920638E-3</v>
      </c>
      <c r="U190">
        <f t="shared" si="6"/>
        <v>0</v>
      </c>
      <c r="V190">
        <f t="shared" si="7"/>
        <v>4.1807322773305566E-2</v>
      </c>
      <c r="W190">
        <f t="shared" si="8"/>
        <v>3.3095723014256562E-2</v>
      </c>
    </row>
    <row r="191" spans="1:23" ht="15.75" thickBot="1" x14ac:dyDescent="0.3">
      <c r="A191" s="1">
        <v>45134</v>
      </c>
      <c r="B191">
        <v>311.709991</v>
      </c>
      <c r="E191" s="5">
        <v>45134</v>
      </c>
      <c r="F191" s="6">
        <v>4537.41</v>
      </c>
      <c r="H191" s="1">
        <v>45134</v>
      </c>
      <c r="I191">
        <v>5.2679999999999998</v>
      </c>
      <c r="L191" s="1">
        <v>45134</v>
      </c>
      <c r="M191">
        <v>4.0119999999999996</v>
      </c>
      <c r="O191" s="1">
        <v>45134</v>
      </c>
      <c r="P191">
        <v>4.0579999999999998</v>
      </c>
      <c r="R191" s="1">
        <v>45134</v>
      </c>
      <c r="S191">
        <f>(B192/B191)-1</f>
        <v>4.4175741546891967E-2</v>
      </c>
      <c r="T191">
        <f>(F192/F191)-1</f>
        <v>9.8778818753428865E-3</v>
      </c>
      <c r="U191">
        <f t="shared" si="6"/>
        <v>-2.4677296886863598E-3</v>
      </c>
      <c r="V191">
        <f t="shared" si="7"/>
        <v>-1.0717846460618019E-2</v>
      </c>
      <c r="W191">
        <f t="shared" si="8"/>
        <v>-6.8999507146376704E-3</v>
      </c>
    </row>
    <row r="192" spans="1:23" ht="15.75" thickBot="1" x14ac:dyDescent="0.3">
      <c r="A192" s="1">
        <v>45135</v>
      </c>
      <c r="B192">
        <v>325.48001099999999</v>
      </c>
      <c r="E192" s="5">
        <v>45135</v>
      </c>
      <c r="F192" s="6">
        <v>4582.2299999999996</v>
      </c>
      <c r="H192" s="1">
        <v>45135</v>
      </c>
      <c r="I192">
        <v>5.2549999999999999</v>
      </c>
      <c r="L192" s="1">
        <v>45135</v>
      </c>
      <c r="M192">
        <v>3.9689999999999999</v>
      </c>
      <c r="O192" s="1">
        <v>45135</v>
      </c>
      <c r="P192">
        <v>4.03</v>
      </c>
      <c r="R192" s="1">
        <v>45135</v>
      </c>
      <c r="S192">
        <f>(B193/B192)-1</f>
        <v>-2.113802619971028E-2</v>
      </c>
      <c r="T192">
        <f>(F193/F192)-1</f>
        <v>1.4687171966489831E-3</v>
      </c>
      <c r="U192">
        <f t="shared" si="6"/>
        <v>-1.3320647002853514E-3</v>
      </c>
      <c r="V192">
        <f t="shared" si="7"/>
        <v>-2.5195263290500591E-3</v>
      </c>
      <c r="W192">
        <f t="shared" si="8"/>
        <v>-2.7295285359801857E-3</v>
      </c>
    </row>
    <row r="193" spans="1:23" ht="15.75" thickBot="1" x14ac:dyDescent="0.3">
      <c r="A193" s="1">
        <v>45138</v>
      </c>
      <c r="B193">
        <v>318.60000600000001</v>
      </c>
      <c r="E193" s="5">
        <v>45138</v>
      </c>
      <c r="F193" s="6">
        <v>4588.96</v>
      </c>
      <c r="H193" s="1">
        <v>45138</v>
      </c>
      <c r="I193">
        <v>5.2480000000000002</v>
      </c>
      <c r="L193" s="1">
        <v>45138</v>
      </c>
      <c r="M193">
        <v>3.9590000000000001</v>
      </c>
      <c r="O193" s="1">
        <v>45138</v>
      </c>
      <c r="P193">
        <v>4.0190000000000001</v>
      </c>
      <c r="R193" s="1">
        <v>45138</v>
      </c>
      <c r="S193">
        <f>(B194/B193)-1</f>
        <v>1.2900140999997367E-2</v>
      </c>
      <c r="T193">
        <f>(F194/F193)-1</f>
        <v>-2.6650918726683903E-3</v>
      </c>
      <c r="U193">
        <f t="shared" si="6"/>
        <v>2.2865853658535773E-3</v>
      </c>
      <c r="V193">
        <f t="shared" si="7"/>
        <v>2.3238191462490621E-2</v>
      </c>
      <c r="W193">
        <f t="shared" si="8"/>
        <v>2.1398357800447965E-2</v>
      </c>
    </row>
    <row r="194" spans="1:23" ht="15.75" thickBot="1" x14ac:dyDescent="0.3">
      <c r="A194" s="1">
        <v>45139</v>
      </c>
      <c r="B194">
        <v>322.709991</v>
      </c>
      <c r="E194" s="5">
        <v>45139</v>
      </c>
      <c r="F194" s="6">
        <v>4576.7299999999996</v>
      </c>
      <c r="H194" s="1">
        <v>45139</v>
      </c>
      <c r="I194">
        <v>5.26</v>
      </c>
      <c r="L194" s="1">
        <v>45139</v>
      </c>
      <c r="M194">
        <v>4.0510000000000002</v>
      </c>
      <c r="O194" s="1">
        <v>45139</v>
      </c>
      <c r="P194">
        <v>4.1050000000000004</v>
      </c>
      <c r="R194" s="1">
        <v>45139</v>
      </c>
      <c r="S194">
        <f>(B195/B194)-1</f>
        <v>-2.6029541180210947E-2</v>
      </c>
      <c r="T194">
        <f>(F195/F194)-1</f>
        <v>-1.383957541738301E-2</v>
      </c>
      <c r="U194">
        <f t="shared" si="6"/>
        <v>0</v>
      </c>
      <c r="V194">
        <f t="shared" si="7"/>
        <v>6.6650209824734574E-3</v>
      </c>
      <c r="W194">
        <f t="shared" si="8"/>
        <v>1.4616321559074219E-2</v>
      </c>
    </row>
    <row r="195" spans="1:23" ht="15.75" thickBot="1" x14ac:dyDescent="0.3">
      <c r="A195" s="1">
        <v>45140</v>
      </c>
      <c r="B195">
        <v>314.30999800000001</v>
      </c>
      <c r="E195" s="5">
        <v>45140</v>
      </c>
      <c r="F195" s="6">
        <v>4513.3900000000003</v>
      </c>
      <c r="H195" s="1">
        <v>45140</v>
      </c>
      <c r="I195">
        <v>5.26</v>
      </c>
      <c r="L195" s="1">
        <v>45140</v>
      </c>
      <c r="M195">
        <v>4.0780000000000003</v>
      </c>
      <c r="O195" s="1">
        <v>45140</v>
      </c>
      <c r="P195">
        <v>4.165</v>
      </c>
      <c r="R195" s="1">
        <v>45140</v>
      </c>
      <c r="S195">
        <f>(B196/B195)-1</f>
        <v>-3.5633483093974183E-3</v>
      </c>
      <c r="T195">
        <f>(F196/F195)-1</f>
        <v>-2.5479739176096361E-3</v>
      </c>
      <c r="U195">
        <f t="shared" si="6"/>
        <v>-3.8022813688209922E-4</v>
      </c>
      <c r="V195">
        <f t="shared" si="7"/>
        <v>2.7219225110348244E-2</v>
      </c>
      <c r="W195">
        <f t="shared" si="8"/>
        <v>3.3373349339735903E-2</v>
      </c>
    </row>
    <row r="196" spans="1:23" ht="15.75" thickBot="1" x14ac:dyDescent="0.3">
      <c r="A196" s="1">
        <v>45141</v>
      </c>
      <c r="B196">
        <v>313.19000199999999</v>
      </c>
      <c r="E196" s="5">
        <v>45141</v>
      </c>
      <c r="F196" s="6">
        <v>4501.8900000000003</v>
      </c>
      <c r="H196" s="1">
        <v>45141</v>
      </c>
      <c r="I196">
        <v>5.258</v>
      </c>
      <c r="L196" s="1">
        <v>45141</v>
      </c>
      <c r="M196">
        <v>4.1890000000000001</v>
      </c>
      <c r="O196" s="1">
        <v>45141</v>
      </c>
      <c r="P196">
        <v>4.3040000000000003</v>
      </c>
      <c r="R196" s="1">
        <v>45141</v>
      </c>
      <c r="S196">
        <f>(B197/B196)-1</f>
        <v>-7.8546281308174981E-3</v>
      </c>
      <c r="T196">
        <f>(F197/F196)-1</f>
        <v>-5.2999962238083898E-3</v>
      </c>
      <c r="U196">
        <f t="shared" si="6"/>
        <v>-9.5093191327499937E-4</v>
      </c>
      <c r="V196">
        <f t="shared" si="7"/>
        <v>-3.0794939126283283E-2</v>
      </c>
      <c r="W196">
        <f t="shared" si="8"/>
        <v>-2.0910780669144979E-2</v>
      </c>
    </row>
    <row r="197" spans="1:23" ht="15.75" thickBot="1" x14ac:dyDescent="0.3">
      <c r="A197" s="1">
        <v>45142</v>
      </c>
      <c r="B197">
        <v>310.73001099999999</v>
      </c>
      <c r="E197" s="5">
        <v>45142</v>
      </c>
      <c r="F197" s="6">
        <v>4478.03</v>
      </c>
      <c r="H197" s="1">
        <v>45142</v>
      </c>
      <c r="I197">
        <v>5.2530000000000001</v>
      </c>
      <c r="L197" s="1">
        <v>45142</v>
      </c>
      <c r="M197">
        <v>4.0599999999999996</v>
      </c>
      <c r="O197" s="1">
        <v>45142</v>
      </c>
      <c r="P197">
        <v>4.2140000000000004</v>
      </c>
      <c r="R197" s="1">
        <v>45142</v>
      </c>
      <c r="S197">
        <f>(B198/B197)-1</f>
        <v>1.8762226993259468E-2</v>
      </c>
      <c r="T197">
        <f>(F198/F197)-1</f>
        <v>9.02405745383561E-3</v>
      </c>
      <c r="U197">
        <f t="shared" si="6"/>
        <v>1.3325718636969519E-3</v>
      </c>
      <c r="V197">
        <f t="shared" si="7"/>
        <v>4.4334975369459961E-3</v>
      </c>
      <c r="W197">
        <f t="shared" si="8"/>
        <v>1.0441385856668095E-2</v>
      </c>
    </row>
    <row r="198" spans="1:23" ht="15.75" thickBot="1" x14ac:dyDescent="0.3">
      <c r="A198" s="1">
        <v>45145</v>
      </c>
      <c r="B198">
        <v>316.55999800000001</v>
      </c>
      <c r="E198" s="5">
        <v>45145</v>
      </c>
      <c r="F198" s="6">
        <v>4518.4399999999996</v>
      </c>
      <c r="H198" s="1">
        <v>45145</v>
      </c>
      <c r="I198">
        <v>5.26</v>
      </c>
      <c r="L198" s="1">
        <v>45145</v>
      </c>
      <c r="M198">
        <v>4.0780000000000003</v>
      </c>
      <c r="O198" s="1">
        <v>45145</v>
      </c>
      <c r="P198">
        <v>4.258</v>
      </c>
      <c r="R198" s="1">
        <v>45145</v>
      </c>
      <c r="S198">
        <f>(B199/B198)-1</f>
        <v>-1.2383064900069907E-2</v>
      </c>
      <c r="T198">
        <f>(F199/F198)-1</f>
        <v>-4.2182700223970526E-3</v>
      </c>
      <c r="U198">
        <f t="shared" si="6"/>
        <v>2.8517110266161882E-3</v>
      </c>
      <c r="V198">
        <f t="shared" si="7"/>
        <v>-1.2751348700343446E-2</v>
      </c>
      <c r="W198">
        <f t="shared" si="8"/>
        <v>-1.2682010333489924E-2</v>
      </c>
    </row>
    <row r="199" spans="1:23" ht="15.75" thickBot="1" x14ac:dyDescent="0.3">
      <c r="A199" s="1">
        <v>45146</v>
      </c>
      <c r="B199">
        <v>312.64001500000001</v>
      </c>
      <c r="E199" s="5">
        <v>45146</v>
      </c>
      <c r="F199" s="6">
        <v>4499.38</v>
      </c>
      <c r="H199" s="1">
        <v>45146</v>
      </c>
      <c r="I199">
        <v>5.2750000000000004</v>
      </c>
      <c r="L199" s="1">
        <v>45146</v>
      </c>
      <c r="M199">
        <v>4.0259999999999998</v>
      </c>
      <c r="O199" s="1">
        <v>45146</v>
      </c>
      <c r="P199">
        <v>4.2039999999999997</v>
      </c>
      <c r="R199" s="1">
        <v>45146</v>
      </c>
      <c r="S199">
        <f>(B200/B199)-1</f>
        <v>-2.3765428747180684E-2</v>
      </c>
      <c r="T199">
        <f>(F200/F199)-1</f>
        <v>-7.0387475607750494E-3</v>
      </c>
      <c r="U199">
        <f t="shared" si="6"/>
        <v>9.4786729857809782E-4</v>
      </c>
      <c r="V199">
        <f t="shared" si="7"/>
        <v>-3.4773969200199151E-3</v>
      </c>
      <c r="W199">
        <f t="shared" si="8"/>
        <v>-5.9467174119884891E-3</v>
      </c>
    </row>
    <row r="200" spans="1:23" ht="15.75" thickBot="1" x14ac:dyDescent="0.3">
      <c r="A200" s="1">
        <v>45147</v>
      </c>
      <c r="B200">
        <v>305.209991</v>
      </c>
      <c r="E200" s="5">
        <v>45147</v>
      </c>
      <c r="F200" s="6">
        <v>4467.71</v>
      </c>
      <c r="H200" s="1">
        <v>45147</v>
      </c>
      <c r="I200">
        <v>5.28</v>
      </c>
      <c r="L200" s="1">
        <v>45147</v>
      </c>
      <c r="M200">
        <v>4.0119999999999996</v>
      </c>
      <c r="O200" s="1">
        <v>45147</v>
      </c>
      <c r="P200">
        <v>4.1790000000000003</v>
      </c>
      <c r="R200" s="1">
        <v>45147</v>
      </c>
      <c r="S200">
        <f>(B201/B200)-1</f>
        <v>1.736506063459764E-3</v>
      </c>
      <c r="T200">
        <f>(F201/F200)-1</f>
        <v>2.5068771249703303E-4</v>
      </c>
      <c r="U200">
        <f t="shared" si="6"/>
        <v>-2.2727272727273151E-3</v>
      </c>
      <c r="V200">
        <f t="shared" si="7"/>
        <v>1.6949152542373058E-2</v>
      </c>
      <c r="W200">
        <f t="shared" si="8"/>
        <v>1.4836085187843739E-2</v>
      </c>
    </row>
    <row r="201" spans="1:23" ht="15.75" thickBot="1" x14ac:dyDescent="0.3">
      <c r="A201" s="1">
        <v>45148</v>
      </c>
      <c r="B201">
        <v>305.73998999999998</v>
      </c>
      <c r="E201" s="5">
        <v>45148</v>
      </c>
      <c r="F201" s="6">
        <v>4468.83</v>
      </c>
      <c r="H201" s="1">
        <v>45148</v>
      </c>
      <c r="I201">
        <v>5.2679999999999998</v>
      </c>
      <c r="L201" s="1">
        <v>45148</v>
      </c>
      <c r="M201">
        <v>4.08</v>
      </c>
      <c r="O201" s="1">
        <v>45148</v>
      </c>
      <c r="P201">
        <v>4.2409999999999997</v>
      </c>
      <c r="R201" s="1">
        <v>45148</v>
      </c>
      <c r="S201">
        <f>(B202/B201)-1</f>
        <v>-1.3410005671812719E-2</v>
      </c>
      <c r="T201">
        <f>(F202/F201)-1</f>
        <v>-1.0696312010077813E-3</v>
      </c>
      <c r="U201">
        <f t="shared" si="6"/>
        <v>-5.6947608200452748E-4</v>
      </c>
      <c r="V201">
        <f t="shared" si="7"/>
        <v>2.1568627450980316E-2</v>
      </c>
      <c r="W201">
        <f t="shared" si="8"/>
        <v>7.3095967932093053E-3</v>
      </c>
    </row>
    <row r="202" spans="1:23" ht="15.75" thickBot="1" x14ac:dyDescent="0.3">
      <c r="A202" s="1">
        <v>45149</v>
      </c>
      <c r="B202">
        <v>301.64001500000001</v>
      </c>
      <c r="E202" s="5">
        <v>45149</v>
      </c>
      <c r="F202" s="6">
        <v>4464.05</v>
      </c>
      <c r="H202" s="1">
        <v>45149</v>
      </c>
      <c r="I202">
        <v>5.2649999999999997</v>
      </c>
      <c r="L202" s="1">
        <v>45149</v>
      </c>
      <c r="M202">
        <v>4.1680000000000001</v>
      </c>
      <c r="O202" s="1">
        <v>45149</v>
      </c>
      <c r="P202">
        <v>4.2720000000000002</v>
      </c>
      <c r="R202" s="1">
        <v>45149</v>
      </c>
      <c r="S202">
        <f>(B203/B202)-1</f>
        <v>1.508416249084199E-2</v>
      </c>
      <c r="T202">
        <f>(F203/F202)-1</f>
        <v>5.7503836202552616E-3</v>
      </c>
      <c r="U202">
        <f t="shared" si="6"/>
        <v>9.496676163343043E-4</v>
      </c>
      <c r="V202">
        <f t="shared" si="7"/>
        <v>3.8387715930903177E-3</v>
      </c>
      <c r="W202">
        <f t="shared" si="8"/>
        <v>2.1067415730335881E-3</v>
      </c>
    </row>
    <row r="203" spans="1:23" ht="15.75" thickBot="1" x14ac:dyDescent="0.3">
      <c r="A203" s="1">
        <v>45152</v>
      </c>
      <c r="B203">
        <v>306.19000199999999</v>
      </c>
      <c r="E203" s="5">
        <v>45152</v>
      </c>
      <c r="F203" s="6">
        <v>4489.72</v>
      </c>
      <c r="H203" s="1">
        <v>45152</v>
      </c>
      <c r="I203">
        <v>5.27</v>
      </c>
      <c r="L203" s="1">
        <v>45152</v>
      </c>
      <c r="M203">
        <v>4.1840000000000002</v>
      </c>
      <c r="O203" s="1">
        <v>45152</v>
      </c>
      <c r="P203">
        <v>4.2809999999999997</v>
      </c>
      <c r="R203" s="1">
        <v>45152</v>
      </c>
      <c r="S203">
        <f>(B204/B203)-1</f>
        <v>-1.3847578210603895E-2</v>
      </c>
      <c r="T203">
        <f>(F204/F203)-1</f>
        <v>-1.1550831677699436E-2</v>
      </c>
      <c r="U203">
        <f t="shared" si="6"/>
        <v>1.8975332068311701E-3</v>
      </c>
      <c r="V203">
        <f t="shared" si="7"/>
        <v>8.8432122370936117E-3</v>
      </c>
      <c r="W203">
        <f t="shared" si="8"/>
        <v>8.8764307404811671E-3</v>
      </c>
    </row>
    <row r="204" spans="1:23" ht="15.75" thickBot="1" x14ac:dyDescent="0.3">
      <c r="A204" s="1">
        <v>45153</v>
      </c>
      <c r="B204">
        <v>301.95001200000002</v>
      </c>
      <c r="E204" s="5">
        <v>45153</v>
      </c>
      <c r="F204" s="6">
        <v>4437.8599999999997</v>
      </c>
      <c r="H204" s="1">
        <v>45153</v>
      </c>
      <c r="I204">
        <v>5.28</v>
      </c>
      <c r="L204" s="1">
        <v>45153</v>
      </c>
      <c r="M204">
        <v>4.2210000000000001</v>
      </c>
      <c r="O204" s="1">
        <v>45153</v>
      </c>
      <c r="P204">
        <v>4.319</v>
      </c>
      <c r="R204" s="1">
        <v>45153</v>
      </c>
      <c r="S204">
        <f>(B205/B204)-1</f>
        <v>-2.5368447410427764E-2</v>
      </c>
      <c r="T204">
        <f>(F205/F204)-1</f>
        <v>-7.5554433893813E-3</v>
      </c>
      <c r="U204">
        <f t="shared" si="6"/>
        <v>9.4696969696972388E-4</v>
      </c>
      <c r="V204">
        <f t="shared" si="7"/>
        <v>8.7656953328594245E-3</v>
      </c>
      <c r="W204">
        <f t="shared" si="8"/>
        <v>9.7244732576984294E-3</v>
      </c>
    </row>
    <row r="205" spans="1:23" ht="15.75" thickBot="1" x14ac:dyDescent="0.3">
      <c r="A205" s="1">
        <v>45154</v>
      </c>
      <c r="B205">
        <v>294.290009</v>
      </c>
      <c r="E205" s="5">
        <v>45154</v>
      </c>
      <c r="F205" s="6">
        <v>4404.33</v>
      </c>
      <c r="H205" s="1">
        <v>45154</v>
      </c>
      <c r="I205">
        <v>5.2850000000000001</v>
      </c>
      <c r="L205" s="1">
        <v>45154</v>
      </c>
      <c r="M205">
        <v>4.258</v>
      </c>
      <c r="O205" s="1">
        <v>45154</v>
      </c>
      <c r="P205">
        <v>4.3609999999999998</v>
      </c>
      <c r="R205" s="1">
        <v>45154</v>
      </c>
      <c r="S205">
        <f>(B206/B205)-1</f>
        <v>-3.1261723873201586E-2</v>
      </c>
      <c r="T205">
        <f>(F206/F205)-1</f>
        <v>-7.7128643857296009E-3</v>
      </c>
      <c r="U205">
        <f t="shared" si="6"/>
        <v>-1.3245033112583293E-3</v>
      </c>
      <c r="V205">
        <f t="shared" si="7"/>
        <v>1.1742602160638826E-2</v>
      </c>
      <c r="W205">
        <f t="shared" si="8"/>
        <v>1.1694565466636053E-2</v>
      </c>
    </row>
    <row r="206" spans="1:23" ht="15.75" thickBot="1" x14ac:dyDescent="0.3">
      <c r="A206" s="1">
        <v>45155</v>
      </c>
      <c r="B206">
        <v>285.08999599999999</v>
      </c>
      <c r="E206" s="5">
        <v>45155</v>
      </c>
      <c r="F206" s="6">
        <v>4370.3599999999997</v>
      </c>
      <c r="H206" s="1">
        <v>45155</v>
      </c>
      <c r="I206">
        <v>5.2779999999999996</v>
      </c>
      <c r="L206" s="1">
        <v>45155</v>
      </c>
      <c r="M206">
        <v>4.3079999999999998</v>
      </c>
      <c r="O206" s="1">
        <v>45155</v>
      </c>
      <c r="P206">
        <v>4.4119999999999999</v>
      </c>
      <c r="R206" s="1">
        <v>45155</v>
      </c>
      <c r="S206">
        <f>(B207/B206)-1</f>
        <v>-6.4540882732342375E-3</v>
      </c>
      <c r="T206">
        <f>(F207/F206)-1</f>
        <v>-1.4872916647590273E-4</v>
      </c>
      <c r="U206">
        <f t="shared" si="6"/>
        <v>0</v>
      </c>
      <c r="V206">
        <f t="shared" si="7"/>
        <v>-1.3231197771587655E-2</v>
      </c>
      <c r="W206">
        <f t="shared" si="8"/>
        <v>-7.4796010879421004E-3</v>
      </c>
    </row>
    <row r="207" spans="1:23" ht="15.75" thickBot="1" x14ac:dyDescent="0.3">
      <c r="A207" s="1">
        <v>45156</v>
      </c>
      <c r="B207">
        <v>283.25</v>
      </c>
      <c r="E207" s="5">
        <v>45156</v>
      </c>
      <c r="F207" s="6">
        <v>4369.71</v>
      </c>
      <c r="H207" s="1">
        <v>45156</v>
      </c>
      <c r="I207">
        <v>5.2779999999999996</v>
      </c>
      <c r="L207" s="1">
        <v>45156</v>
      </c>
      <c r="M207">
        <v>4.2510000000000003</v>
      </c>
      <c r="O207" s="1">
        <v>45156</v>
      </c>
      <c r="P207">
        <v>4.3789999999999996</v>
      </c>
      <c r="R207" s="1">
        <v>45156</v>
      </c>
      <c r="S207">
        <f>(B208/B207)-1</f>
        <v>2.3477472197705129E-2</v>
      </c>
      <c r="T207">
        <f>(F208/F207)-1</f>
        <v>6.8791750482297687E-3</v>
      </c>
      <c r="U207">
        <f t="shared" si="6"/>
        <v>3.7893141341438508E-4</v>
      </c>
      <c r="V207">
        <f t="shared" si="7"/>
        <v>2.1406727828745975E-2</v>
      </c>
      <c r="W207">
        <f t="shared" si="8"/>
        <v>1.7583923270153123E-2</v>
      </c>
    </row>
    <row r="208" spans="1:23" ht="15.75" thickBot="1" x14ac:dyDescent="0.3">
      <c r="A208" s="1">
        <v>45159</v>
      </c>
      <c r="B208">
        <v>289.89999399999999</v>
      </c>
      <c r="E208" s="5">
        <v>45159</v>
      </c>
      <c r="F208" s="6">
        <v>4399.7700000000004</v>
      </c>
      <c r="H208" s="1">
        <v>45159</v>
      </c>
      <c r="I208">
        <v>5.28</v>
      </c>
      <c r="L208" s="1">
        <v>45159</v>
      </c>
      <c r="M208">
        <v>4.3419999999999996</v>
      </c>
      <c r="O208" s="1">
        <v>45159</v>
      </c>
      <c r="P208">
        <v>4.4560000000000004</v>
      </c>
      <c r="R208" s="1">
        <v>45159</v>
      </c>
      <c r="S208">
        <f>(B209/B208)-1</f>
        <v>-7.933729036227577E-3</v>
      </c>
      <c r="T208">
        <f>(F209/F208)-1</f>
        <v>-2.7774179104816943E-3</v>
      </c>
      <c r="U208">
        <f t="shared" si="6"/>
        <v>2.8409090909089496E-3</v>
      </c>
      <c r="V208">
        <f t="shared" si="7"/>
        <v>-3.2243205895898797E-3</v>
      </c>
      <c r="W208">
        <f t="shared" si="8"/>
        <v>-1.0323159784560221E-2</v>
      </c>
    </row>
    <row r="209" spans="1:23" ht="15.75" thickBot="1" x14ac:dyDescent="0.3">
      <c r="A209" s="1">
        <v>45160</v>
      </c>
      <c r="B209">
        <v>287.60000600000001</v>
      </c>
      <c r="E209" s="5">
        <v>45160</v>
      </c>
      <c r="F209" s="6">
        <v>4387.55</v>
      </c>
      <c r="H209" s="1">
        <v>45160</v>
      </c>
      <c r="I209">
        <v>5.2949999999999999</v>
      </c>
      <c r="L209" s="1">
        <v>45160</v>
      </c>
      <c r="M209">
        <v>4.3280000000000003</v>
      </c>
      <c r="O209" s="1">
        <v>45160</v>
      </c>
      <c r="P209">
        <v>4.41</v>
      </c>
      <c r="R209" s="1">
        <v>45160</v>
      </c>
      <c r="S209">
        <f>(B210/B209)-1</f>
        <v>2.3087565582317726E-2</v>
      </c>
      <c r="T209">
        <f>(F210/F209)-1</f>
        <v>1.1044888377340412E-2</v>
      </c>
      <c r="U209">
        <f t="shared" si="6"/>
        <v>0</v>
      </c>
      <c r="V209">
        <f t="shared" si="7"/>
        <v>-3.0036968576709788E-2</v>
      </c>
      <c r="W209">
        <f t="shared" si="8"/>
        <v>-2.8571428571428692E-2</v>
      </c>
    </row>
    <row r="210" spans="1:23" ht="15.75" thickBot="1" x14ac:dyDescent="0.3">
      <c r="A210" s="1">
        <v>45161</v>
      </c>
      <c r="B210">
        <v>294.23998999999998</v>
      </c>
      <c r="E210" s="5">
        <v>45161</v>
      </c>
      <c r="F210" s="6">
        <v>4436.01</v>
      </c>
      <c r="H210" s="1">
        <v>45161</v>
      </c>
      <c r="I210">
        <v>5.2949999999999999</v>
      </c>
      <c r="L210" s="1">
        <v>45161</v>
      </c>
      <c r="M210">
        <v>4.1980000000000004</v>
      </c>
      <c r="O210" s="1">
        <v>45161</v>
      </c>
      <c r="P210">
        <v>4.2839999999999998</v>
      </c>
      <c r="R210" s="1">
        <v>45161</v>
      </c>
      <c r="S210">
        <f t="shared" ref="S210:S241" si="9">(B211/B210)-1</f>
        <v>-2.5455377428472481E-2</v>
      </c>
      <c r="T210">
        <f t="shared" ref="T210:T241" si="10">(F211/F210)-1</f>
        <v>-1.3458039995401183E-2</v>
      </c>
      <c r="U210">
        <f t="shared" ref="U210:U265" si="11">(I211/I210)-1</f>
        <v>1.5108593012276295E-3</v>
      </c>
      <c r="V210">
        <f t="shared" ref="V210:V265" si="12">(M211/M210)-1</f>
        <v>8.8137208194378758E-3</v>
      </c>
      <c r="W210">
        <f t="shared" ref="W210:W265" si="13">(P211/P210)-1</f>
        <v>3.9682539682539542E-3</v>
      </c>
    </row>
    <row r="211" spans="1:23" ht="15.75" thickBot="1" x14ac:dyDescent="0.3">
      <c r="A211" s="1">
        <v>45162</v>
      </c>
      <c r="B211">
        <v>286.75</v>
      </c>
      <c r="E211" s="5">
        <v>45162</v>
      </c>
      <c r="F211" s="6">
        <v>4376.3100000000004</v>
      </c>
      <c r="H211" s="1">
        <v>45162</v>
      </c>
      <c r="I211">
        <v>5.3029999999999999</v>
      </c>
      <c r="L211" s="1">
        <v>45162</v>
      </c>
      <c r="M211">
        <v>4.2350000000000003</v>
      </c>
      <c r="O211" s="1">
        <v>45162</v>
      </c>
      <c r="P211">
        <v>4.3010000000000002</v>
      </c>
      <c r="R211" s="1">
        <v>45162</v>
      </c>
      <c r="S211">
        <f t="shared" si="9"/>
        <v>-4.3591979075849885E-3</v>
      </c>
      <c r="T211">
        <f t="shared" si="10"/>
        <v>6.7179884423178571E-3</v>
      </c>
      <c r="U211">
        <f t="shared" si="11"/>
        <v>2.2628700735434215E-3</v>
      </c>
      <c r="V211">
        <f t="shared" si="12"/>
        <v>9.4451003541906609E-4</v>
      </c>
      <c r="W211">
        <f t="shared" si="13"/>
        <v>-1.6275284817485192E-3</v>
      </c>
    </row>
    <row r="212" spans="1:23" ht="15.75" thickBot="1" x14ac:dyDescent="0.3">
      <c r="A212" s="1">
        <v>45163</v>
      </c>
      <c r="B212">
        <v>285.5</v>
      </c>
      <c r="E212" s="5">
        <v>45163</v>
      </c>
      <c r="F212" s="6">
        <v>4405.71</v>
      </c>
      <c r="H212" s="1">
        <v>45163</v>
      </c>
      <c r="I212">
        <v>5.3150000000000004</v>
      </c>
      <c r="L212" s="1">
        <v>45163</v>
      </c>
      <c r="M212">
        <v>4.2389999999999999</v>
      </c>
      <c r="O212" s="1">
        <v>45163</v>
      </c>
      <c r="P212">
        <v>4.2939999999999996</v>
      </c>
      <c r="R212" s="1">
        <v>45163</v>
      </c>
      <c r="S212">
        <f t="shared" si="9"/>
        <v>1.6672539404553488E-2</v>
      </c>
      <c r="T212">
        <f t="shared" si="10"/>
        <v>6.2645975336552695E-3</v>
      </c>
      <c r="U212">
        <f t="shared" si="11"/>
        <v>1.5051740357479026E-3</v>
      </c>
      <c r="V212">
        <f t="shared" si="12"/>
        <v>-6.3694267515923553E-3</v>
      </c>
      <c r="W212">
        <f t="shared" si="13"/>
        <v>-6.9864927806218002E-4</v>
      </c>
    </row>
    <row r="213" spans="1:23" ht="15.75" thickBot="1" x14ac:dyDescent="0.3">
      <c r="A213" s="1">
        <v>45166</v>
      </c>
      <c r="B213">
        <v>290.26001000000002</v>
      </c>
      <c r="E213" s="5">
        <v>45166</v>
      </c>
      <c r="F213" s="6">
        <v>4433.3100000000004</v>
      </c>
      <c r="H213" s="1">
        <v>45166</v>
      </c>
      <c r="I213">
        <v>5.3230000000000004</v>
      </c>
      <c r="L213" s="1">
        <v>45166</v>
      </c>
      <c r="M213">
        <v>4.2119999999999997</v>
      </c>
      <c r="O213" s="1">
        <v>45166</v>
      </c>
      <c r="P213">
        <v>4.2910000000000004</v>
      </c>
      <c r="R213" s="1">
        <v>45166</v>
      </c>
      <c r="S213">
        <f t="shared" si="9"/>
        <v>2.6631226258139851E-2</v>
      </c>
      <c r="T213">
        <f t="shared" si="10"/>
        <v>1.4508347036412905E-2</v>
      </c>
      <c r="U213">
        <f t="shared" si="11"/>
        <v>-5.635919594213501E-4</v>
      </c>
      <c r="V213">
        <f t="shared" si="12"/>
        <v>-2.1367521367521292E-2</v>
      </c>
      <c r="W213">
        <f t="shared" si="13"/>
        <v>-1.2584479142391136E-2</v>
      </c>
    </row>
    <row r="214" spans="1:23" ht="15.75" thickBot="1" x14ac:dyDescent="0.3">
      <c r="A214" s="1">
        <v>45167</v>
      </c>
      <c r="B214">
        <v>297.98998999999998</v>
      </c>
      <c r="E214" s="5">
        <v>45167</v>
      </c>
      <c r="F214" s="6">
        <v>4497.63</v>
      </c>
      <c r="H214" s="1">
        <v>45167</v>
      </c>
      <c r="I214">
        <v>5.32</v>
      </c>
      <c r="L214" s="1">
        <v>45167</v>
      </c>
      <c r="M214">
        <v>4.1219999999999999</v>
      </c>
      <c r="O214" s="1">
        <v>45167</v>
      </c>
      <c r="P214">
        <v>4.2370000000000001</v>
      </c>
      <c r="R214" s="1">
        <v>45167</v>
      </c>
      <c r="S214">
        <f t="shared" si="9"/>
        <v>-9.6982586562721629E-3</v>
      </c>
      <c r="T214">
        <f t="shared" si="10"/>
        <v>3.8331298928546698E-3</v>
      </c>
      <c r="U214">
        <f t="shared" si="11"/>
        <v>-9.3984962406012951E-4</v>
      </c>
      <c r="V214">
        <f t="shared" si="12"/>
        <v>-9.7040271712744985E-4</v>
      </c>
      <c r="W214">
        <f t="shared" si="13"/>
        <v>-2.1241444418220734E-3</v>
      </c>
    </row>
    <row r="215" spans="1:23" ht="15.75" thickBot="1" x14ac:dyDescent="0.3">
      <c r="A215" s="1">
        <v>45168</v>
      </c>
      <c r="B215">
        <v>295.10000600000001</v>
      </c>
      <c r="E215" s="5">
        <v>45168</v>
      </c>
      <c r="F215" s="6">
        <v>4514.87</v>
      </c>
      <c r="H215" s="1">
        <v>45168</v>
      </c>
      <c r="I215">
        <v>5.3150000000000004</v>
      </c>
      <c r="L215" s="1">
        <v>45168</v>
      </c>
      <c r="M215">
        <v>4.1180000000000003</v>
      </c>
      <c r="O215" s="1">
        <v>45168</v>
      </c>
      <c r="P215">
        <v>4.2279999999999998</v>
      </c>
      <c r="R215" s="1">
        <v>45168</v>
      </c>
      <c r="S215">
        <f t="shared" si="9"/>
        <v>2.6770890679006509E-3</v>
      </c>
      <c r="T215">
        <f t="shared" si="10"/>
        <v>-1.5969452055097921E-3</v>
      </c>
      <c r="U215">
        <f t="shared" si="11"/>
        <v>-3.1984948259643486E-3</v>
      </c>
      <c r="V215">
        <f t="shared" si="12"/>
        <v>-6.0709082078679311E-3</v>
      </c>
      <c r="W215">
        <f t="shared" si="13"/>
        <v>-5.6764427625355385E-3</v>
      </c>
    </row>
    <row r="216" spans="1:23" ht="15.75" thickBot="1" x14ac:dyDescent="0.3">
      <c r="A216" s="1">
        <v>45169</v>
      </c>
      <c r="B216">
        <v>295.89001500000001</v>
      </c>
      <c r="E216" s="5">
        <v>45169</v>
      </c>
      <c r="F216" s="6">
        <v>4507.66</v>
      </c>
      <c r="H216" s="1">
        <v>45169</v>
      </c>
      <c r="I216">
        <v>5.298</v>
      </c>
      <c r="L216" s="1">
        <v>45169</v>
      </c>
      <c r="M216">
        <v>4.093</v>
      </c>
      <c r="O216" s="1">
        <v>45169</v>
      </c>
      <c r="P216">
        <v>4.2039999999999997</v>
      </c>
      <c r="R216" s="1">
        <v>45169</v>
      </c>
      <c r="S216">
        <f t="shared" si="9"/>
        <v>1.6559869382546388E-3</v>
      </c>
      <c r="T216">
        <f t="shared" si="10"/>
        <v>1.7991596526802933E-3</v>
      </c>
      <c r="U216">
        <f t="shared" si="11"/>
        <v>-5.6625141562854919E-3</v>
      </c>
      <c r="V216">
        <f t="shared" si="12"/>
        <v>1.9545565599804471E-2</v>
      </c>
      <c r="W216">
        <f t="shared" si="13"/>
        <v>1.9267364414843113E-2</v>
      </c>
    </row>
    <row r="217" spans="1:23" ht="15.75" thickBot="1" x14ac:dyDescent="0.3">
      <c r="A217" s="1">
        <v>45170</v>
      </c>
      <c r="B217">
        <v>296.38000499999998</v>
      </c>
      <c r="E217" s="5">
        <v>45170</v>
      </c>
      <c r="F217" s="6">
        <v>4515.7700000000004</v>
      </c>
      <c r="H217" s="1">
        <v>45170</v>
      </c>
      <c r="I217">
        <v>5.2679999999999998</v>
      </c>
      <c r="L217" s="1">
        <v>45170</v>
      </c>
      <c r="M217">
        <v>4.173</v>
      </c>
      <c r="O217" s="1">
        <v>45170</v>
      </c>
      <c r="P217">
        <v>4.2850000000000001</v>
      </c>
      <c r="R217" s="1">
        <v>45170</v>
      </c>
      <c r="S217">
        <f t="shared" si="9"/>
        <v>1.2720119226666382E-2</v>
      </c>
      <c r="T217">
        <f t="shared" si="10"/>
        <v>-4.1941905810084501E-3</v>
      </c>
      <c r="U217">
        <f t="shared" si="11"/>
        <v>1.8982536066818323E-3</v>
      </c>
      <c r="V217">
        <f t="shared" si="12"/>
        <v>2.2765396597172138E-2</v>
      </c>
      <c r="W217">
        <f t="shared" si="13"/>
        <v>2.1236872812135488E-2</v>
      </c>
    </row>
    <row r="218" spans="1:23" ht="15.75" thickBot="1" x14ac:dyDescent="0.3">
      <c r="A218" s="1">
        <v>45174</v>
      </c>
      <c r="B218">
        <v>300.14999399999999</v>
      </c>
      <c r="E218" s="5">
        <v>45174</v>
      </c>
      <c r="F218" s="6">
        <v>4496.83</v>
      </c>
      <c r="H218" s="1">
        <v>45174</v>
      </c>
      <c r="I218">
        <v>5.2779999999999996</v>
      </c>
      <c r="L218" s="1">
        <v>45174</v>
      </c>
      <c r="M218">
        <v>4.2679999999999998</v>
      </c>
      <c r="O218" s="1">
        <v>45174</v>
      </c>
      <c r="P218">
        <v>4.3760000000000003</v>
      </c>
      <c r="R218" s="1">
        <v>45174</v>
      </c>
      <c r="S218">
        <f t="shared" si="9"/>
        <v>-3.264970913176235E-3</v>
      </c>
      <c r="T218">
        <f t="shared" si="10"/>
        <v>-6.9715777558858605E-3</v>
      </c>
      <c r="U218">
        <f t="shared" si="11"/>
        <v>4.1682455475560154E-3</v>
      </c>
      <c r="V218">
        <f t="shared" si="12"/>
        <v>5.1546391752577136E-3</v>
      </c>
      <c r="W218">
        <f t="shared" si="13"/>
        <v>-3.8848263254114279E-3</v>
      </c>
    </row>
    <row r="219" spans="1:23" ht="15.75" thickBot="1" x14ac:dyDescent="0.3">
      <c r="A219" s="1">
        <v>45175</v>
      </c>
      <c r="B219">
        <v>299.17001299999998</v>
      </c>
      <c r="E219" s="5">
        <v>45175</v>
      </c>
      <c r="F219" s="6">
        <v>4465.4799999999996</v>
      </c>
      <c r="H219" s="1">
        <v>45175</v>
      </c>
      <c r="I219">
        <v>5.3</v>
      </c>
      <c r="L219" s="1">
        <v>45175</v>
      </c>
      <c r="M219">
        <v>4.29</v>
      </c>
      <c r="O219" s="1">
        <v>45175</v>
      </c>
      <c r="P219">
        <v>4.359</v>
      </c>
      <c r="R219" s="1">
        <v>45175</v>
      </c>
      <c r="S219">
        <f t="shared" si="9"/>
        <v>-1.6712904979551135E-3</v>
      </c>
      <c r="T219">
        <f t="shared" si="10"/>
        <v>-3.2113009127796577E-3</v>
      </c>
      <c r="U219">
        <f t="shared" si="11"/>
        <v>-3.2075471698111979E-3</v>
      </c>
      <c r="V219">
        <f t="shared" si="12"/>
        <v>-6.9930069930070893E-3</v>
      </c>
      <c r="W219">
        <f t="shared" si="13"/>
        <v>-1.605872906629835E-3</v>
      </c>
    </row>
    <row r="220" spans="1:23" ht="15.75" thickBot="1" x14ac:dyDescent="0.3">
      <c r="A220" s="1">
        <v>45176</v>
      </c>
      <c r="B220">
        <v>298.67001299999998</v>
      </c>
      <c r="E220" s="5">
        <v>45176</v>
      </c>
      <c r="F220" s="6">
        <v>4451.1400000000003</v>
      </c>
      <c r="H220" s="1">
        <v>45176</v>
      </c>
      <c r="I220">
        <v>5.2830000000000004</v>
      </c>
      <c r="L220" s="1">
        <v>45176</v>
      </c>
      <c r="M220">
        <v>4.26</v>
      </c>
      <c r="O220" s="1">
        <v>45176</v>
      </c>
      <c r="P220">
        <v>4.3520000000000003</v>
      </c>
      <c r="R220" s="1">
        <v>45176</v>
      </c>
      <c r="S220">
        <f t="shared" si="9"/>
        <v>-2.6115711857553903E-3</v>
      </c>
      <c r="T220">
        <f t="shared" si="10"/>
        <v>1.4266008258556617E-3</v>
      </c>
      <c r="U220">
        <f t="shared" si="11"/>
        <v>1.8928639030852956E-3</v>
      </c>
      <c r="V220">
        <f t="shared" si="12"/>
        <v>-4.6948356807507974E-4</v>
      </c>
      <c r="W220">
        <f t="shared" si="13"/>
        <v>-4.5955882352942679E-3</v>
      </c>
    </row>
    <row r="221" spans="1:23" ht="15.75" thickBot="1" x14ac:dyDescent="0.3">
      <c r="A221" s="1">
        <v>45177</v>
      </c>
      <c r="B221">
        <v>297.89001500000001</v>
      </c>
      <c r="E221" s="5">
        <v>45177</v>
      </c>
      <c r="F221" s="6">
        <v>4457.49</v>
      </c>
      <c r="H221" s="1">
        <v>45177</v>
      </c>
      <c r="I221">
        <v>5.2930000000000001</v>
      </c>
      <c r="L221" s="1">
        <v>45177</v>
      </c>
      <c r="M221">
        <v>4.258</v>
      </c>
      <c r="O221" s="1">
        <v>45177</v>
      </c>
      <c r="P221">
        <v>4.3319999999999999</v>
      </c>
      <c r="R221" s="1">
        <v>45177</v>
      </c>
      <c r="S221">
        <f t="shared" si="9"/>
        <v>3.2461588214026005E-2</v>
      </c>
      <c r="T221">
        <f t="shared" si="10"/>
        <v>6.7235148031741243E-3</v>
      </c>
      <c r="U221">
        <f t="shared" si="11"/>
        <v>0</v>
      </c>
      <c r="V221">
        <f t="shared" si="12"/>
        <v>7.0455612963833403E-3</v>
      </c>
      <c r="W221">
        <f t="shared" si="13"/>
        <v>1.0387811634348987E-2</v>
      </c>
    </row>
    <row r="222" spans="1:23" ht="15.75" thickBot="1" x14ac:dyDescent="0.3">
      <c r="A222" s="1">
        <v>45180</v>
      </c>
      <c r="B222">
        <v>307.55999800000001</v>
      </c>
      <c r="E222" s="5">
        <v>45180</v>
      </c>
      <c r="F222" s="6">
        <v>4487.46</v>
      </c>
      <c r="H222" s="1">
        <v>45180</v>
      </c>
      <c r="I222">
        <v>5.2930000000000001</v>
      </c>
      <c r="L222" s="1">
        <v>45180</v>
      </c>
      <c r="M222">
        <v>4.2880000000000003</v>
      </c>
      <c r="O222" s="1">
        <v>45180</v>
      </c>
      <c r="P222">
        <v>4.3769999999999998</v>
      </c>
      <c r="R222" s="1">
        <v>45180</v>
      </c>
      <c r="S222">
        <f t="shared" si="9"/>
        <v>-1.918322941333872E-2</v>
      </c>
      <c r="T222">
        <f t="shared" si="10"/>
        <v>-5.6958724980279429E-3</v>
      </c>
      <c r="U222">
        <f t="shared" si="11"/>
        <v>2.267145286227068E-3</v>
      </c>
      <c r="V222">
        <f t="shared" si="12"/>
        <v>-5.5970149253731227E-3</v>
      </c>
      <c r="W222">
        <f t="shared" si="13"/>
        <v>-7.0824765821337898E-3</v>
      </c>
    </row>
    <row r="223" spans="1:23" ht="15.75" thickBot="1" x14ac:dyDescent="0.3">
      <c r="A223" s="1">
        <v>45181</v>
      </c>
      <c r="B223">
        <v>301.66000400000001</v>
      </c>
      <c r="E223" s="5">
        <v>45181</v>
      </c>
      <c r="F223" s="6">
        <v>4461.8999999999996</v>
      </c>
      <c r="H223" s="1">
        <v>45181</v>
      </c>
      <c r="I223">
        <v>5.3049999999999997</v>
      </c>
      <c r="L223" s="1">
        <v>45181</v>
      </c>
      <c r="M223">
        <v>4.2640000000000002</v>
      </c>
      <c r="O223" s="1">
        <v>45181</v>
      </c>
      <c r="P223">
        <v>4.3460000000000001</v>
      </c>
      <c r="R223" s="1">
        <v>45181</v>
      </c>
      <c r="S223">
        <f t="shared" si="9"/>
        <v>1.1270947274800047E-2</v>
      </c>
      <c r="T223">
        <f t="shared" si="10"/>
        <v>1.2416235236110129E-3</v>
      </c>
      <c r="U223">
        <f t="shared" si="11"/>
        <v>0</v>
      </c>
      <c r="V223">
        <f t="shared" si="12"/>
        <v>-3.5178236397750418E-3</v>
      </c>
      <c r="W223">
        <f t="shared" si="13"/>
        <v>-2.070869765301464E-3</v>
      </c>
    </row>
    <row r="224" spans="1:23" ht="15.75" thickBot="1" x14ac:dyDescent="0.3">
      <c r="A224" s="1">
        <v>45182</v>
      </c>
      <c r="B224">
        <v>305.05999800000001</v>
      </c>
      <c r="E224" s="5">
        <v>45182</v>
      </c>
      <c r="F224" s="6">
        <v>4467.4399999999996</v>
      </c>
      <c r="H224" s="1">
        <v>45182</v>
      </c>
      <c r="I224">
        <v>5.3049999999999997</v>
      </c>
      <c r="L224" s="1">
        <v>45182</v>
      </c>
      <c r="M224">
        <v>4.2489999999999997</v>
      </c>
      <c r="O224" s="1">
        <v>45182</v>
      </c>
      <c r="P224">
        <v>4.3369999999999997</v>
      </c>
      <c r="R224" s="1">
        <v>45182</v>
      </c>
      <c r="S224">
        <f t="shared" si="9"/>
        <v>2.1831780776449206E-2</v>
      </c>
      <c r="T224">
        <f t="shared" si="10"/>
        <v>8.4298837813157057E-3</v>
      </c>
      <c r="U224">
        <f t="shared" si="11"/>
        <v>-1.8850141376060003E-3</v>
      </c>
      <c r="V224">
        <f t="shared" si="12"/>
        <v>9.1786302659451202E-3</v>
      </c>
      <c r="W224">
        <f t="shared" si="13"/>
        <v>1.1067558219967744E-2</v>
      </c>
    </row>
    <row r="225" spans="1:23" ht="15.75" thickBot="1" x14ac:dyDescent="0.3">
      <c r="A225" s="1">
        <v>45183</v>
      </c>
      <c r="B225">
        <v>311.72000100000002</v>
      </c>
      <c r="E225" s="5">
        <v>45183</v>
      </c>
      <c r="F225" s="6">
        <v>4505.1000000000004</v>
      </c>
      <c r="H225" s="1">
        <v>45183</v>
      </c>
      <c r="I225">
        <v>5.2949999999999999</v>
      </c>
      <c r="L225" s="1">
        <v>45183</v>
      </c>
      <c r="M225">
        <v>4.2880000000000003</v>
      </c>
      <c r="O225" s="1">
        <v>45183</v>
      </c>
      <c r="P225">
        <v>4.3849999999999998</v>
      </c>
      <c r="R225" s="1">
        <v>45183</v>
      </c>
      <c r="S225">
        <f t="shared" si="9"/>
        <v>-3.6603371498128645E-2</v>
      </c>
      <c r="T225">
        <f t="shared" si="10"/>
        <v>-1.2159552507158722E-2</v>
      </c>
      <c r="U225">
        <f t="shared" si="11"/>
        <v>5.6657223796041656E-4</v>
      </c>
      <c r="V225">
        <f t="shared" si="12"/>
        <v>7.9291044776119701E-3</v>
      </c>
      <c r="W225">
        <f t="shared" si="13"/>
        <v>5.9293044469783673E-3</v>
      </c>
    </row>
    <row r="226" spans="1:23" ht="15.75" thickBot="1" x14ac:dyDescent="0.3">
      <c r="A226" s="1">
        <v>45184</v>
      </c>
      <c r="B226">
        <v>300.30999800000001</v>
      </c>
      <c r="E226" s="5">
        <v>45184</v>
      </c>
      <c r="F226" s="6">
        <v>4450.32</v>
      </c>
      <c r="H226" s="1">
        <v>45184</v>
      </c>
      <c r="I226">
        <v>5.298</v>
      </c>
      <c r="L226" s="1">
        <v>45184</v>
      </c>
      <c r="M226">
        <v>4.3220000000000001</v>
      </c>
      <c r="O226" s="1">
        <v>45184</v>
      </c>
      <c r="P226">
        <v>4.4109999999999996</v>
      </c>
      <c r="R226" s="1">
        <v>45184</v>
      </c>
      <c r="S226">
        <f t="shared" si="9"/>
        <v>7.458925826372198E-3</v>
      </c>
      <c r="T226">
        <f t="shared" si="10"/>
        <v>7.2129644609830734E-4</v>
      </c>
      <c r="U226">
        <f t="shared" si="11"/>
        <v>3.7750094375232912E-4</v>
      </c>
      <c r="V226">
        <f t="shared" si="12"/>
        <v>-6.9412309116156923E-4</v>
      </c>
      <c r="W226">
        <f t="shared" si="13"/>
        <v>-3.4005894355020327E-3</v>
      </c>
    </row>
    <row r="227" spans="1:23" ht="15.75" thickBot="1" x14ac:dyDescent="0.3">
      <c r="A227" s="1">
        <v>45187</v>
      </c>
      <c r="B227">
        <v>302.54998799999998</v>
      </c>
      <c r="E227" s="5">
        <v>45187</v>
      </c>
      <c r="F227" s="6">
        <v>4453.53</v>
      </c>
      <c r="H227" s="1">
        <v>45187</v>
      </c>
      <c r="I227">
        <v>5.3</v>
      </c>
      <c r="L227" s="1">
        <v>45187</v>
      </c>
      <c r="M227">
        <v>4.319</v>
      </c>
      <c r="O227" s="1">
        <v>45187</v>
      </c>
      <c r="P227">
        <v>4.3959999999999999</v>
      </c>
      <c r="R227" s="1">
        <v>45187</v>
      </c>
      <c r="S227">
        <f t="shared" si="9"/>
        <v>8.3292649147286291E-3</v>
      </c>
      <c r="T227">
        <f t="shared" si="10"/>
        <v>-2.1511026084926055E-3</v>
      </c>
      <c r="U227">
        <f t="shared" si="11"/>
        <v>1.8867924528300772E-3</v>
      </c>
      <c r="V227">
        <f t="shared" si="12"/>
        <v>1.0650613567955602E-2</v>
      </c>
      <c r="W227">
        <f t="shared" si="13"/>
        <v>7.2793448589627552E-3</v>
      </c>
    </row>
    <row r="228" spans="1:23" ht="15.75" thickBot="1" x14ac:dyDescent="0.3">
      <c r="A228" s="1">
        <v>45188</v>
      </c>
      <c r="B228">
        <v>305.07000699999998</v>
      </c>
      <c r="E228" s="5">
        <v>45188</v>
      </c>
      <c r="F228" s="6">
        <v>4443.95</v>
      </c>
      <c r="H228" s="1">
        <v>45188</v>
      </c>
      <c r="I228">
        <v>5.31</v>
      </c>
      <c r="L228" s="1">
        <v>45188</v>
      </c>
      <c r="M228">
        <v>4.3650000000000002</v>
      </c>
      <c r="O228" s="1">
        <v>45188</v>
      </c>
      <c r="P228">
        <v>4.4279999999999999</v>
      </c>
      <c r="R228" s="1">
        <v>45188</v>
      </c>
      <c r="S228">
        <f t="shared" si="9"/>
        <v>-1.7700835467578391E-2</v>
      </c>
      <c r="T228">
        <f t="shared" si="10"/>
        <v>-9.3947951709627553E-3</v>
      </c>
      <c r="U228">
        <f t="shared" si="11"/>
        <v>9.4161958568750315E-4</v>
      </c>
      <c r="V228">
        <f t="shared" si="12"/>
        <v>-3.6655211912943741E-3</v>
      </c>
      <c r="W228">
        <f t="shared" si="13"/>
        <v>-6.0975609756097615E-3</v>
      </c>
    </row>
    <row r="229" spans="1:23" ht="15.75" thickBot="1" x14ac:dyDescent="0.3">
      <c r="A229" s="1">
        <v>45189</v>
      </c>
      <c r="B229">
        <v>299.67001299999998</v>
      </c>
      <c r="E229" s="5">
        <v>45189</v>
      </c>
      <c r="F229" s="6">
        <v>4402.2</v>
      </c>
      <c r="H229" s="1">
        <v>45189</v>
      </c>
      <c r="I229">
        <v>5.3150000000000004</v>
      </c>
      <c r="L229" s="1">
        <v>45189</v>
      </c>
      <c r="M229">
        <v>4.3490000000000002</v>
      </c>
      <c r="O229" s="1">
        <v>45189</v>
      </c>
      <c r="P229">
        <v>4.4009999999999998</v>
      </c>
      <c r="R229" s="1">
        <v>45189</v>
      </c>
      <c r="S229">
        <f t="shared" si="9"/>
        <v>-1.3147802012475562E-2</v>
      </c>
      <c r="T229">
        <f t="shared" si="10"/>
        <v>-1.6400890463858953E-2</v>
      </c>
      <c r="U229">
        <f t="shared" si="11"/>
        <v>-1.8814675446849893E-3</v>
      </c>
      <c r="V229">
        <f t="shared" si="12"/>
        <v>3.0121867095884269E-2</v>
      </c>
      <c r="W229">
        <f t="shared" si="13"/>
        <v>3.4310384003635397E-2</v>
      </c>
    </row>
    <row r="230" spans="1:23" ht="15.75" thickBot="1" x14ac:dyDescent="0.3">
      <c r="A230" s="1">
        <v>45190</v>
      </c>
      <c r="B230">
        <v>295.73001099999999</v>
      </c>
      <c r="E230" s="5">
        <v>45190</v>
      </c>
      <c r="F230" s="6">
        <v>4330</v>
      </c>
      <c r="H230" s="1">
        <v>45190</v>
      </c>
      <c r="I230">
        <v>5.3049999999999997</v>
      </c>
      <c r="L230" s="1">
        <v>45190</v>
      </c>
      <c r="M230">
        <v>4.4800000000000004</v>
      </c>
      <c r="O230" s="1">
        <v>45190</v>
      </c>
      <c r="P230">
        <v>4.5519999999999996</v>
      </c>
      <c r="R230" s="1">
        <v>45190</v>
      </c>
      <c r="S230">
        <f t="shared" si="9"/>
        <v>1.1327818873276385E-2</v>
      </c>
      <c r="T230">
        <f t="shared" si="10"/>
        <v>-2.2956120092377796E-3</v>
      </c>
      <c r="U230">
        <f t="shared" si="11"/>
        <v>0</v>
      </c>
      <c r="V230">
        <f t="shared" si="12"/>
        <v>-9.3750000000001332E-3</v>
      </c>
      <c r="W230">
        <f t="shared" si="13"/>
        <v>-6.8101933216168087E-3</v>
      </c>
    </row>
    <row r="231" spans="1:23" ht="15.75" thickBot="1" x14ac:dyDescent="0.3">
      <c r="A231" s="1">
        <v>45191</v>
      </c>
      <c r="B231">
        <v>299.07998700000002</v>
      </c>
      <c r="E231" s="5">
        <v>45191</v>
      </c>
      <c r="F231" s="6">
        <v>4320.0600000000004</v>
      </c>
      <c r="H231" s="1">
        <v>45191</v>
      </c>
      <c r="I231">
        <v>5.3049999999999997</v>
      </c>
      <c r="L231" s="1">
        <v>45191</v>
      </c>
      <c r="M231">
        <v>4.4379999999999997</v>
      </c>
      <c r="O231" s="1">
        <v>45191</v>
      </c>
      <c r="P231">
        <v>4.5209999999999999</v>
      </c>
      <c r="R231" s="1">
        <v>45191</v>
      </c>
      <c r="S231">
        <f t="shared" si="9"/>
        <v>5.8512775045693743E-3</v>
      </c>
      <c r="T231">
        <f t="shared" si="10"/>
        <v>4.0230922718664797E-3</v>
      </c>
      <c r="U231">
        <f t="shared" si="11"/>
        <v>1.5080113100849335E-3</v>
      </c>
      <c r="V231">
        <f t="shared" si="12"/>
        <v>2.3433979269941396E-2</v>
      </c>
      <c r="W231">
        <f t="shared" si="13"/>
        <v>3.0303030303030498E-2</v>
      </c>
    </row>
    <row r="232" spans="1:23" ht="15.75" thickBot="1" x14ac:dyDescent="0.3">
      <c r="A232" s="1">
        <v>45194</v>
      </c>
      <c r="B232">
        <v>300.82998700000002</v>
      </c>
      <c r="E232" s="5">
        <v>45194</v>
      </c>
      <c r="F232" s="6">
        <v>4337.4399999999996</v>
      </c>
      <c r="H232" s="1">
        <v>45194</v>
      </c>
      <c r="I232">
        <v>5.3129999999999997</v>
      </c>
      <c r="L232" s="1">
        <v>45194</v>
      </c>
      <c r="M232">
        <v>4.5419999999999998</v>
      </c>
      <c r="O232" s="1">
        <v>45194</v>
      </c>
      <c r="P232">
        <v>4.6580000000000004</v>
      </c>
      <c r="R232" s="1">
        <v>45194</v>
      </c>
      <c r="S232">
        <f t="shared" si="9"/>
        <v>-6.216122330916507E-3</v>
      </c>
      <c r="T232">
        <f t="shared" si="10"/>
        <v>-1.473449776826885E-2</v>
      </c>
      <c r="U232">
        <f t="shared" si="11"/>
        <v>2.2586109542632737E-3</v>
      </c>
      <c r="V232">
        <f t="shared" si="12"/>
        <v>3.5226772346983459E-3</v>
      </c>
      <c r="W232">
        <f t="shared" si="13"/>
        <v>8.1580077286387276E-3</v>
      </c>
    </row>
    <row r="233" spans="1:23" ht="15.75" thickBot="1" x14ac:dyDescent="0.3">
      <c r="A233" s="1">
        <v>45195</v>
      </c>
      <c r="B233">
        <v>298.959991</v>
      </c>
      <c r="E233" s="5">
        <v>45195</v>
      </c>
      <c r="F233" s="6">
        <v>4273.53</v>
      </c>
      <c r="H233" s="1">
        <v>45195</v>
      </c>
      <c r="I233">
        <v>5.3250000000000002</v>
      </c>
      <c r="L233" s="1">
        <v>45195</v>
      </c>
      <c r="M233">
        <v>4.5579999999999998</v>
      </c>
      <c r="O233" s="1">
        <v>45195</v>
      </c>
      <c r="P233">
        <v>4.6959999999999997</v>
      </c>
      <c r="R233" s="1">
        <v>45195</v>
      </c>
      <c r="S233">
        <f t="shared" si="9"/>
        <v>-4.0808169545336614E-3</v>
      </c>
      <c r="T233">
        <f t="shared" si="10"/>
        <v>2.2931861950192811E-4</v>
      </c>
      <c r="U233">
        <f t="shared" si="11"/>
        <v>9.3896713615015948E-4</v>
      </c>
      <c r="V233">
        <f t="shared" si="12"/>
        <v>1.491882404563416E-2</v>
      </c>
      <c r="W233">
        <f t="shared" si="13"/>
        <v>7.6660988074959135E-3</v>
      </c>
    </row>
    <row r="234" spans="1:23" ht="15.75" thickBot="1" x14ac:dyDescent="0.3">
      <c r="A234" s="1">
        <v>45196</v>
      </c>
      <c r="B234">
        <v>297.73998999999998</v>
      </c>
      <c r="E234" s="5">
        <v>45196</v>
      </c>
      <c r="F234" s="6">
        <v>4274.51</v>
      </c>
      <c r="H234" s="1">
        <v>45196</v>
      </c>
      <c r="I234">
        <v>5.33</v>
      </c>
      <c r="L234" s="1">
        <v>45196</v>
      </c>
      <c r="M234">
        <v>4.6260000000000003</v>
      </c>
      <c r="O234" s="1">
        <v>45196</v>
      </c>
      <c r="P234">
        <v>4.7320000000000002</v>
      </c>
      <c r="R234" s="1">
        <v>45196</v>
      </c>
      <c r="S234">
        <f t="shared" si="9"/>
        <v>2.0890714075727734E-2</v>
      </c>
      <c r="T234">
        <f t="shared" si="10"/>
        <v>5.8930731241708667E-3</v>
      </c>
      <c r="U234">
        <f t="shared" si="11"/>
        <v>-4.1275797373359069E-3</v>
      </c>
      <c r="V234">
        <f t="shared" si="12"/>
        <v>-6.268914829226091E-3</v>
      </c>
      <c r="W234">
        <f t="shared" si="13"/>
        <v>-6.3398140321224705E-4</v>
      </c>
    </row>
    <row r="235" spans="1:23" ht="15.75" thickBot="1" x14ac:dyDescent="0.3">
      <c r="A235" s="1">
        <v>45197</v>
      </c>
      <c r="B235">
        <v>303.959991</v>
      </c>
      <c r="E235" s="5">
        <v>45197</v>
      </c>
      <c r="F235" s="6">
        <v>4299.7</v>
      </c>
      <c r="H235" s="1">
        <v>45197</v>
      </c>
      <c r="I235">
        <v>5.3079999999999998</v>
      </c>
      <c r="L235" s="1">
        <v>45197</v>
      </c>
      <c r="M235">
        <v>4.5970000000000004</v>
      </c>
      <c r="O235" s="1">
        <v>45197</v>
      </c>
      <c r="P235">
        <v>4.7290000000000001</v>
      </c>
      <c r="R235" s="1">
        <v>45197</v>
      </c>
      <c r="S235">
        <f t="shared" si="9"/>
        <v>-1.2337149990243268E-2</v>
      </c>
      <c r="T235">
        <f t="shared" si="10"/>
        <v>-2.7094913598622039E-3</v>
      </c>
      <c r="U235">
        <f t="shared" si="11"/>
        <v>-1.5071590052750938E-3</v>
      </c>
      <c r="V235">
        <f t="shared" si="12"/>
        <v>-5.2207961714161311E-3</v>
      </c>
      <c r="W235">
        <f t="shared" si="13"/>
        <v>-3.8063015436666792E-3</v>
      </c>
    </row>
    <row r="236" spans="1:23" ht="15.75" thickBot="1" x14ac:dyDescent="0.3">
      <c r="A236" s="1">
        <v>45198</v>
      </c>
      <c r="B236">
        <v>300.209991</v>
      </c>
      <c r="E236" s="5">
        <v>45198</v>
      </c>
      <c r="F236" s="6">
        <v>4288.05</v>
      </c>
      <c r="H236" s="1">
        <v>45198</v>
      </c>
      <c r="I236">
        <v>5.3</v>
      </c>
      <c r="L236" s="1">
        <v>45198</v>
      </c>
      <c r="M236">
        <v>4.5730000000000004</v>
      </c>
      <c r="O236" s="1">
        <v>45198</v>
      </c>
      <c r="P236">
        <v>4.7110000000000003</v>
      </c>
      <c r="R236" s="1">
        <v>45198</v>
      </c>
      <c r="S236">
        <f t="shared" si="9"/>
        <v>2.2017974744884317E-2</v>
      </c>
      <c r="T236">
        <f t="shared" si="10"/>
        <v>7.9290120217789806E-5</v>
      </c>
      <c r="U236">
        <f t="shared" si="11"/>
        <v>2.8301886792454489E-3</v>
      </c>
      <c r="V236">
        <f t="shared" si="12"/>
        <v>2.4054231357970579E-2</v>
      </c>
      <c r="W236">
        <f t="shared" si="13"/>
        <v>1.7830609212481363E-2</v>
      </c>
    </row>
    <row r="237" spans="1:23" ht="15.75" thickBot="1" x14ac:dyDescent="0.3">
      <c r="A237" s="1">
        <v>45201</v>
      </c>
      <c r="B237">
        <v>306.82000699999998</v>
      </c>
      <c r="E237" s="5">
        <v>45201</v>
      </c>
      <c r="F237" s="6">
        <v>4288.3900000000003</v>
      </c>
      <c r="H237" s="1">
        <v>45201</v>
      </c>
      <c r="I237">
        <v>5.3150000000000004</v>
      </c>
      <c r="L237" s="1">
        <v>45201</v>
      </c>
      <c r="M237">
        <v>4.6829999999999998</v>
      </c>
      <c r="O237" s="1">
        <v>45201</v>
      </c>
      <c r="P237">
        <v>4.7949999999999999</v>
      </c>
      <c r="R237" s="1">
        <v>45201</v>
      </c>
      <c r="S237">
        <f t="shared" si="9"/>
        <v>-1.9164346737010507E-2</v>
      </c>
      <c r="T237">
        <f t="shared" si="10"/>
        <v>-1.374408577578079E-2</v>
      </c>
      <c r="U237">
        <f t="shared" si="11"/>
        <v>4.7036688617121403E-3</v>
      </c>
      <c r="V237">
        <f t="shared" si="12"/>
        <v>2.5411061285500747E-2</v>
      </c>
      <c r="W237">
        <f t="shared" si="13"/>
        <v>2.9614181438998965E-2</v>
      </c>
    </row>
    <row r="238" spans="1:23" ht="15.75" thickBot="1" x14ac:dyDescent="0.3">
      <c r="A238" s="1">
        <v>45202</v>
      </c>
      <c r="B238">
        <v>300.94000199999999</v>
      </c>
      <c r="E238" s="5">
        <v>45202</v>
      </c>
      <c r="F238" s="6">
        <v>4229.45</v>
      </c>
      <c r="H238" s="1">
        <v>45202</v>
      </c>
      <c r="I238">
        <v>5.34</v>
      </c>
      <c r="L238" s="1">
        <v>45202</v>
      </c>
      <c r="M238">
        <v>4.8019999999999996</v>
      </c>
      <c r="O238" s="1">
        <v>45202</v>
      </c>
      <c r="P238">
        <v>4.9370000000000003</v>
      </c>
      <c r="R238" s="1">
        <v>45202</v>
      </c>
      <c r="S238">
        <f t="shared" si="9"/>
        <v>1.5418305872145321E-2</v>
      </c>
      <c r="T238">
        <f t="shared" si="10"/>
        <v>8.1098015108347354E-3</v>
      </c>
      <c r="U238">
        <f t="shared" si="11"/>
        <v>-9.3632958801492805E-4</v>
      </c>
      <c r="V238">
        <f t="shared" si="12"/>
        <v>-1.3952519783423378E-2</v>
      </c>
      <c r="W238">
        <f t="shared" si="13"/>
        <v>-1.215312943082858E-2</v>
      </c>
    </row>
    <row r="239" spans="1:23" ht="15.75" thickBot="1" x14ac:dyDescent="0.3">
      <c r="A239" s="1">
        <v>45203</v>
      </c>
      <c r="B239">
        <v>305.57998700000002</v>
      </c>
      <c r="E239" s="5">
        <v>45203</v>
      </c>
      <c r="F239" s="6">
        <v>4263.75</v>
      </c>
      <c r="H239" s="1">
        <v>45203</v>
      </c>
      <c r="I239">
        <v>5.335</v>
      </c>
      <c r="L239" s="1">
        <v>45203</v>
      </c>
      <c r="M239">
        <v>4.7350000000000003</v>
      </c>
      <c r="O239" s="1">
        <v>45203</v>
      </c>
      <c r="P239">
        <v>4.8769999999999998</v>
      </c>
      <c r="R239" s="1">
        <v>45203</v>
      </c>
      <c r="S239">
        <f t="shared" si="9"/>
        <v>-2.5851758413747428E-3</v>
      </c>
      <c r="T239">
        <f t="shared" si="10"/>
        <v>-1.3040164174730196E-3</v>
      </c>
      <c r="U239">
        <f t="shared" si="11"/>
        <v>-1.8744142455482393E-3</v>
      </c>
      <c r="V239">
        <f t="shared" si="12"/>
        <v>-3.8014783526928442E-3</v>
      </c>
      <c r="W239">
        <f t="shared" si="13"/>
        <v>1.845396760303597E-3</v>
      </c>
    </row>
    <row r="240" spans="1:23" ht="15.75" thickBot="1" x14ac:dyDescent="0.3">
      <c r="A240" s="1">
        <v>45204</v>
      </c>
      <c r="B240">
        <v>304.790009</v>
      </c>
      <c r="E240" s="5">
        <v>45204</v>
      </c>
      <c r="F240" s="6">
        <v>4258.1899999999996</v>
      </c>
      <c r="H240" s="1">
        <v>45204</v>
      </c>
      <c r="I240">
        <v>5.3250000000000002</v>
      </c>
      <c r="L240" s="1">
        <v>45204</v>
      </c>
      <c r="M240">
        <v>4.7169999999999996</v>
      </c>
      <c r="O240" s="1">
        <v>45204</v>
      </c>
      <c r="P240">
        <v>4.8860000000000001</v>
      </c>
      <c r="R240" s="1">
        <v>45204</v>
      </c>
      <c r="S240">
        <f t="shared" si="9"/>
        <v>3.4909228274605297E-2</v>
      </c>
      <c r="T240">
        <f t="shared" si="10"/>
        <v>1.1814879091820885E-2</v>
      </c>
      <c r="U240">
        <f t="shared" si="11"/>
        <v>4.3192488262910889E-3</v>
      </c>
      <c r="V240">
        <f t="shared" si="12"/>
        <v>1.4203943184227352E-2</v>
      </c>
      <c r="W240">
        <f t="shared" si="13"/>
        <v>1.1256651657797656E-2</v>
      </c>
    </row>
    <row r="241" spans="1:23" ht="15.75" thickBot="1" x14ac:dyDescent="0.3">
      <c r="A241" s="1">
        <v>45205</v>
      </c>
      <c r="B241">
        <v>315.42999300000002</v>
      </c>
      <c r="E241" s="5">
        <v>45205</v>
      </c>
      <c r="F241" s="6">
        <v>4308.5</v>
      </c>
      <c r="H241" s="1">
        <v>45205</v>
      </c>
      <c r="I241">
        <v>5.3479999999999999</v>
      </c>
      <c r="L241" s="1">
        <v>45205</v>
      </c>
      <c r="M241">
        <v>4.7839999999999998</v>
      </c>
      <c r="O241" s="1">
        <v>45205</v>
      </c>
      <c r="P241">
        <v>4.9409999999999998</v>
      </c>
      <c r="R241" s="1">
        <v>45205</v>
      </c>
      <c r="S241">
        <f t="shared" si="9"/>
        <v>9.2888820499703595E-3</v>
      </c>
      <c r="T241">
        <f t="shared" si="10"/>
        <v>6.3038180341186134E-3</v>
      </c>
      <c r="U241">
        <f t="shared" si="11"/>
        <v>0</v>
      </c>
      <c r="V241">
        <f t="shared" si="12"/>
        <v>2.7173913043478937E-3</v>
      </c>
      <c r="W241">
        <f t="shared" si="13"/>
        <v>4.8573163327261248E-3</v>
      </c>
    </row>
    <row r="242" spans="1:23" ht="15.75" thickBot="1" x14ac:dyDescent="0.3">
      <c r="A242" s="1">
        <v>45208</v>
      </c>
      <c r="B242">
        <v>318.35998499999999</v>
      </c>
      <c r="E242" s="5">
        <v>45208</v>
      </c>
      <c r="F242" s="6">
        <v>4335.66</v>
      </c>
      <c r="H242" s="1">
        <v>45208</v>
      </c>
      <c r="I242">
        <v>5.3479999999999999</v>
      </c>
      <c r="L242" s="1">
        <v>45208</v>
      </c>
      <c r="M242">
        <v>4.7969999999999997</v>
      </c>
      <c r="O242" s="1">
        <v>45208</v>
      </c>
      <c r="P242">
        <v>4.9649999999999999</v>
      </c>
      <c r="R242" s="1">
        <v>45208</v>
      </c>
      <c r="S242">
        <f t="shared" ref="S242:S265" si="14">(B243/B242)-1</f>
        <v>1.0931056552223373E-2</v>
      </c>
      <c r="T242">
        <f t="shared" ref="T242:T265" si="15">(F243/F242)-1</f>
        <v>5.2079729499083793E-3</v>
      </c>
      <c r="U242">
        <f t="shared" si="11"/>
        <v>-4.6746447270006319E-3</v>
      </c>
      <c r="V242">
        <f t="shared" si="12"/>
        <v>-2.9601834479883182E-2</v>
      </c>
      <c r="W242">
        <f t="shared" si="13"/>
        <v>-2.6988922457200304E-2</v>
      </c>
    </row>
    <row r="243" spans="1:23" ht="15.75" thickBot="1" x14ac:dyDescent="0.3">
      <c r="A243" s="1">
        <v>45209</v>
      </c>
      <c r="B243">
        <v>321.83999599999999</v>
      </c>
      <c r="E243" s="5">
        <v>45209</v>
      </c>
      <c r="F243" s="6">
        <v>4358.24</v>
      </c>
      <c r="H243" s="1">
        <v>45209</v>
      </c>
      <c r="I243">
        <v>5.3230000000000004</v>
      </c>
      <c r="L243" s="1">
        <v>45209</v>
      </c>
      <c r="M243">
        <v>4.6550000000000002</v>
      </c>
      <c r="O243" s="1">
        <v>45209</v>
      </c>
      <c r="P243">
        <v>4.8310000000000004</v>
      </c>
      <c r="R243" s="1">
        <v>45209</v>
      </c>
      <c r="S243">
        <f t="shared" si="14"/>
        <v>1.8580695607515407E-2</v>
      </c>
      <c r="T243">
        <f t="shared" si="15"/>
        <v>4.2930173648079162E-3</v>
      </c>
      <c r="U243">
        <f t="shared" si="11"/>
        <v>2.2543678376854004E-3</v>
      </c>
      <c r="V243">
        <f t="shared" si="12"/>
        <v>-1.2889366272824998E-2</v>
      </c>
      <c r="W243">
        <f t="shared" si="13"/>
        <v>-1.9250672738563401E-2</v>
      </c>
    </row>
    <row r="244" spans="1:23" ht="15.75" thickBot="1" x14ac:dyDescent="0.3">
      <c r="A244" s="1">
        <v>45210</v>
      </c>
      <c r="B244">
        <v>327.82000699999998</v>
      </c>
      <c r="E244" s="5">
        <v>45210</v>
      </c>
      <c r="F244" s="6">
        <v>4376.95</v>
      </c>
      <c r="H244" s="1">
        <v>45210</v>
      </c>
      <c r="I244">
        <v>5.335</v>
      </c>
      <c r="L244" s="1">
        <v>45210</v>
      </c>
      <c r="M244">
        <v>4.5949999999999998</v>
      </c>
      <c r="O244" s="1">
        <v>45210</v>
      </c>
      <c r="P244">
        <v>4.7380000000000004</v>
      </c>
      <c r="R244" s="1">
        <v>45210</v>
      </c>
      <c r="S244">
        <f t="shared" si="14"/>
        <v>-1.1164672447828816E-2</v>
      </c>
      <c r="T244">
        <f t="shared" si="15"/>
        <v>-6.2463587658072584E-3</v>
      </c>
      <c r="U244">
        <f t="shared" si="11"/>
        <v>0</v>
      </c>
      <c r="V244">
        <f t="shared" si="12"/>
        <v>2.5462459194776965E-2</v>
      </c>
      <c r="W244">
        <f t="shared" si="13"/>
        <v>2.8070915998311463E-2</v>
      </c>
    </row>
    <row r="245" spans="1:23" ht="15.75" thickBot="1" x14ac:dyDescent="0.3">
      <c r="A245" s="1">
        <v>45211</v>
      </c>
      <c r="B245">
        <v>324.16000400000001</v>
      </c>
      <c r="E245" s="5">
        <v>45211</v>
      </c>
      <c r="F245" s="6">
        <v>4349.6099999999997</v>
      </c>
      <c r="H245" s="1">
        <v>45211</v>
      </c>
      <c r="I245">
        <v>5.335</v>
      </c>
      <c r="L245" s="1">
        <v>45211</v>
      </c>
      <c r="M245">
        <v>4.7119999999999997</v>
      </c>
      <c r="O245" s="1">
        <v>45211</v>
      </c>
      <c r="P245">
        <v>4.8710000000000004</v>
      </c>
      <c r="R245" s="1">
        <v>45211</v>
      </c>
      <c r="S245">
        <f t="shared" si="14"/>
        <v>-2.9213974219965855E-2</v>
      </c>
      <c r="T245">
        <f t="shared" si="15"/>
        <v>-5.0188407696322157E-3</v>
      </c>
      <c r="U245">
        <f t="shared" si="11"/>
        <v>-1.3120899718837009E-3</v>
      </c>
      <c r="V245">
        <f t="shared" si="12"/>
        <v>-1.7614601018675735E-2</v>
      </c>
      <c r="W245">
        <f t="shared" si="13"/>
        <v>-1.8681995483473712E-2</v>
      </c>
    </row>
    <row r="246" spans="1:23" ht="15.75" thickBot="1" x14ac:dyDescent="0.3">
      <c r="A246" s="1">
        <v>45212</v>
      </c>
      <c r="B246">
        <v>314.69000199999999</v>
      </c>
      <c r="E246" s="5">
        <v>45212</v>
      </c>
      <c r="F246" s="6">
        <v>4327.78</v>
      </c>
      <c r="H246" s="1">
        <v>45212</v>
      </c>
      <c r="I246">
        <v>5.3280000000000003</v>
      </c>
      <c r="L246" s="1">
        <v>45212</v>
      </c>
      <c r="M246">
        <v>4.6289999999999996</v>
      </c>
      <c r="O246" s="1">
        <v>45212</v>
      </c>
      <c r="P246">
        <v>4.78</v>
      </c>
      <c r="R246" s="1">
        <v>45212</v>
      </c>
      <c r="S246">
        <f t="shared" si="14"/>
        <v>2.052811325095738E-2</v>
      </c>
      <c r="T246">
        <f t="shared" si="15"/>
        <v>1.0594346293018697E-2</v>
      </c>
      <c r="U246">
        <f t="shared" si="11"/>
        <v>0</v>
      </c>
      <c r="V246">
        <f t="shared" si="12"/>
        <v>1.7930438539641491E-2</v>
      </c>
      <c r="W246">
        <f t="shared" si="13"/>
        <v>1.7991631799163077E-2</v>
      </c>
    </row>
    <row r="247" spans="1:23" ht="15.75" thickBot="1" x14ac:dyDescent="0.3">
      <c r="A247" s="1">
        <v>45215</v>
      </c>
      <c r="B247">
        <v>321.14999399999999</v>
      </c>
      <c r="E247" s="5">
        <v>45215</v>
      </c>
      <c r="F247" s="6">
        <v>4373.63</v>
      </c>
      <c r="H247" s="1">
        <v>45215</v>
      </c>
      <c r="I247">
        <v>5.3280000000000003</v>
      </c>
      <c r="L247" s="1">
        <v>45215</v>
      </c>
      <c r="M247">
        <v>4.7119999999999997</v>
      </c>
      <c r="O247" s="1">
        <v>45215</v>
      </c>
      <c r="P247">
        <v>4.8659999999999997</v>
      </c>
      <c r="R247" s="1">
        <v>45215</v>
      </c>
      <c r="S247">
        <f t="shared" si="14"/>
        <v>8.8743766253971401E-3</v>
      </c>
      <c r="T247">
        <f t="shared" si="15"/>
        <v>-9.831650139591197E-5</v>
      </c>
      <c r="U247">
        <f t="shared" si="11"/>
        <v>2.2522522522521182E-3</v>
      </c>
      <c r="V247">
        <f t="shared" si="12"/>
        <v>2.8650254668930453E-2</v>
      </c>
      <c r="W247">
        <f t="shared" si="13"/>
        <v>1.7262638717632672E-2</v>
      </c>
    </row>
    <row r="248" spans="1:23" ht="15.75" thickBot="1" x14ac:dyDescent="0.3">
      <c r="A248" s="1">
        <v>45216</v>
      </c>
      <c r="B248">
        <v>324</v>
      </c>
      <c r="E248" s="5">
        <v>45216</v>
      </c>
      <c r="F248" s="6">
        <v>4373.2</v>
      </c>
      <c r="H248" s="1">
        <v>45216</v>
      </c>
      <c r="I248">
        <v>5.34</v>
      </c>
      <c r="L248" s="1">
        <v>45216</v>
      </c>
      <c r="M248">
        <v>4.8470000000000004</v>
      </c>
      <c r="O248" s="1">
        <v>45216</v>
      </c>
      <c r="P248">
        <v>4.95</v>
      </c>
      <c r="R248" s="1">
        <v>45216</v>
      </c>
      <c r="S248">
        <f t="shared" si="14"/>
        <v>-2.169752777777767E-2</v>
      </c>
      <c r="T248">
        <f t="shared" si="15"/>
        <v>-1.3399798774352711E-2</v>
      </c>
      <c r="U248">
        <f t="shared" si="11"/>
        <v>-1.8726591760299671E-3</v>
      </c>
      <c r="V248">
        <f t="shared" si="12"/>
        <v>1.1759851454507864E-2</v>
      </c>
      <c r="W248">
        <f t="shared" si="13"/>
        <v>9.0909090909090384E-3</v>
      </c>
    </row>
    <row r="249" spans="1:23" ht="15.75" thickBot="1" x14ac:dyDescent="0.3">
      <c r="A249" s="1">
        <v>45217</v>
      </c>
      <c r="B249">
        <v>316.97000100000002</v>
      </c>
      <c r="E249" s="5">
        <v>45217</v>
      </c>
      <c r="F249" s="6">
        <v>4314.6000000000004</v>
      </c>
      <c r="H249" s="1">
        <v>45217</v>
      </c>
      <c r="I249">
        <v>5.33</v>
      </c>
      <c r="L249" s="1">
        <v>45217</v>
      </c>
      <c r="M249">
        <v>4.9039999999999999</v>
      </c>
      <c r="O249" s="1">
        <v>45217</v>
      </c>
      <c r="P249">
        <v>4.9950000000000001</v>
      </c>
      <c r="R249" s="1">
        <v>45217</v>
      </c>
      <c r="S249">
        <f t="shared" si="14"/>
        <v>-1.3124279858900634E-2</v>
      </c>
      <c r="T249">
        <f t="shared" si="15"/>
        <v>-8.4828257544152796E-3</v>
      </c>
      <c r="U249">
        <f t="shared" si="11"/>
        <v>-3.7523452157599557E-3</v>
      </c>
      <c r="V249">
        <f t="shared" si="12"/>
        <v>1.71288743882545E-2</v>
      </c>
      <c r="W249">
        <f t="shared" si="13"/>
        <v>2.1621621621621623E-2</v>
      </c>
    </row>
    <row r="250" spans="1:23" ht="15.75" thickBot="1" x14ac:dyDescent="0.3">
      <c r="A250" s="1">
        <v>45218</v>
      </c>
      <c r="B250">
        <v>312.80999800000001</v>
      </c>
      <c r="E250" s="5">
        <v>45218</v>
      </c>
      <c r="F250" s="6">
        <v>4278</v>
      </c>
      <c r="H250" s="1">
        <v>45218</v>
      </c>
      <c r="I250">
        <v>5.31</v>
      </c>
      <c r="L250" s="1">
        <v>45218</v>
      </c>
      <c r="M250">
        <v>4.9880000000000004</v>
      </c>
      <c r="O250" s="1">
        <v>45218</v>
      </c>
      <c r="P250">
        <v>5.1029999999999998</v>
      </c>
      <c r="R250" s="1">
        <v>45218</v>
      </c>
      <c r="S250">
        <f t="shared" si="14"/>
        <v>-1.3298820455220906E-2</v>
      </c>
      <c r="T250">
        <f t="shared" si="15"/>
        <v>-1.2585320243104325E-2</v>
      </c>
      <c r="U250">
        <f t="shared" si="11"/>
        <v>-1.8832391713746732E-3</v>
      </c>
      <c r="V250">
        <f t="shared" si="12"/>
        <v>-1.2830793905372895E-2</v>
      </c>
      <c r="W250">
        <f t="shared" si="13"/>
        <v>-2.7434842249656199E-3</v>
      </c>
    </row>
    <row r="251" spans="1:23" ht="15.75" thickBot="1" x14ac:dyDescent="0.3">
      <c r="A251" s="1">
        <v>45219</v>
      </c>
      <c r="B251">
        <v>308.64999399999999</v>
      </c>
      <c r="E251" s="5">
        <v>45219</v>
      </c>
      <c r="F251" s="6">
        <v>4224.16</v>
      </c>
      <c r="H251" s="1">
        <v>45219</v>
      </c>
      <c r="I251">
        <v>5.3</v>
      </c>
      <c r="L251" s="1">
        <v>45219</v>
      </c>
      <c r="M251">
        <v>4.9240000000000004</v>
      </c>
      <c r="O251" s="1">
        <v>45219</v>
      </c>
      <c r="P251">
        <v>5.0890000000000004</v>
      </c>
      <c r="R251" s="1">
        <v>45219</v>
      </c>
      <c r="S251">
        <f t="shared" si="14"/>
        <v>1.7366000661577896E-2</v>
      </c>
      <c r="T251">
        <f t="shared" si="15"/>
        <v>-1.685542214310054E-3</v>
      </c>
      <c r="U251">
        <f t="shared" si="11"/>
        <v>-1.3207547169811207E-3</v>
      </c>
      <c r="V251">
        <f t="shared" si="12"/>
        <v>-1.7465475223395699E-2</v>
      </c>
      <c r="W251">
        <f t="shared" si="13"/>
        <v>-1.9650225977598801E-2</v>
      </c>
    </row>
    <row r="252" spans="1:23" ht="15.75" thickBot="1" x14ac:dyDescent="0.3">
      <c r="A252" s="1">
        <v>45222</v>
      </c>
      <c r="B252">
        <v>314.01001000000002</v>
      </c>
      <c r="E252" s="5">
        <v>45222</v>
      </c>
      <c r="F252" s="6">
        <v>4217.04</v>
      </c>
      <c r="H252" s="1">
        <v>45222</v>
      </c>
      <c r="I252">
        <v>5.2930000000000001</v>
      </c>
      <c r="L252" s="1">
        <v>45222</v>
      </c>
      <c r="M252">
        <v>4.8380000000000001</v>
      </c>
      <c r="O252" s="1">
        <v>45222</v>
      </c>
      <c r="P252">
        <v>4.9889999999999999</v>
      </c>
      <c r="R252" s="1">
        <v>45222</v>
      </c>
      <c r="S252">
        <f t="shared" si="14"/>
        <v>-4.6496033677398962E-3</v>
      </c>
      <c r="T252">
        <f t="shared" si="15"/>
        <v>7.2657598694820802E-3</v>
      </c>
      <c r="U252">
        <f t="shared" si="11"/>
        <v>2.8339316077838905E-3</v>
      </c>
      <c r="V252">
        <f t="shared" si="12"/>
        <v>4.1339396444817211E-4</v>
      </c>
      <c r="W252">
        <f t="shared" si="13"/>
        <v>-5.2114652234916958E-3</v>
      </c>
    </row>
    <row r="253" spans="1:23" ht="15.75" thickBot="1" x14ac:dyDescent="0.3">
      <c r="A253" s="1">
        <v>45223</v>
      </c>
      <c r="B253">
        <v>312.54998799999998</v>
      </c>
      <c r="E253" s="5">
        <v>45223</v>
      </c>
      <c r="F253" s="6">
        <v>4247.68</v>
      </c>
      <c r="H253" s="1">
        <v>45223</v>
      </c>
      <c r="I253">
        <v>5.3079999999999998</v>
      </c>
      <c r="L253" s="1">
        <v>45223</v>
      </c>
      <c r="M253">
        <v>4.84</v>
      </c>
      <c r="O253" s="1">
        <v>45223</v>
      </c>
      <c r="P253">
        <v>4.9630000000000001</v>
      </c>
      <c r="R253" s="1">
        <v>45223</v>
      </c>
      <c r="S253">
        <f t="shared" si="14"/>
        <v>-4.16573012314434E-2</v>
      </c>
      <c r="T253">
        <f t="shared" si="15"/>
        <v>-1.4339592436341642E-2</v>
      </c>
      <c r="U253">
        <f t="shared" si="11"/>
        <v>1.3187641296157349E-3</v>
      </c>
      <c r="V253">
        <f t="shared" si="12"/>
        <v>2.3347107438016712E-2</v>
      </c>
      <c r="W253">
        <f t="shared" si="13"/>
        <v>2.5992343340721202E-2</v>
      </c>
    </row>
    <row r="254" spans="1:23" ht="15.75" thickBot="1" x14ac:dyDescent="0.3">
      <c r="A254" s="1">
        <v>45224</v>
      </c>
      <c r="B254">
        <v>299.52999899999998</v>
      </c>
      <c r="E254" s="5">
        <v>45224</v>
      </c>
      <c r="F254" s="6">
        <v>4186.7700000000004</v>
      </c>
      <c r="H254" s="1">
        <v>45224</v>
      </c>
      <c r="I254">
        <v>5.3150000000000004</v>
      </c>
      <c r="L254" s="1">
        <v>45224</v>
      </c>
      <c r="M254">
        <v>4.9530000000000003</v>
      </c>
      <c r="O254" s="1">
        <v>45224</v>
      </c>
      <c r="P254">
        <v>5.0919999999999996</v>
      </c>
      <c r="R254" s="1">
        <v>45224</v>
      </c>
      <c r="S254">
        <f t="shared" si="14"/>
        <v>-3.7325119478266222E-2</v>
      </c>
      <c r="T254">
        <f t="shared" si="15"/>
        <v>-1.183251050332379E-2</v>
      </c>
      <c r="U254">
        <f t="shared" si="11"/>
        <v>-2.822201317027373E-3</v>
      </c>
      <c r="V254">
        <f t="shared" si="12"/>
        <v>-2.1804966686856608E-2</v>
      </c>
      <c r="W254">
        <f t="shared" si="13"/>
        <v>-2.042419481539659E-2</v>
      </c>
    </row>
    <row r="255" spans="1:23" ht="15.75" thickBot="1" x14ac:dyDescent="0.3">
      <c r="A255" s="1">
        <v>45225</v>
      </c>
      <c r="B255">
        <v>288.35000600000001</v>
      </c>
      <c r="E255" s="5">
        <v>45225</v>
      </c>
      <c r="F255" s="6">
        <v>4137.2299999999996</v>
      </c>
      <c r="H255" s="1">
        <v>45225</v>
      </c>
      <c r="I255">
        <v>5.3</v>
      </c>
      <c r="L255" s="1">
        <v>45225</v>
      </c>
      <c r="M255">
        <v>4.8449999999999998</v>
      </c>
      <c r="O255" s="1">
        <v>45225</v>
      </c>
      <c r="P255">
        <v>4.9880000000000004</v>
      </c>
      <c r="R255" s="1">
        <v>45225</v>
      </c>
      <c r="S255">
        <f t="shared" si="14"/>
        <v>2.9061920671505037E-2</v>
      </c>
      <c r="T255">
        <f t="shared" si="15"/>
        <v>-4.8003132530701764E-3</v>
      </c>
      <c r="U255">
        <f t="shared" si="11"/>
        <v>9.4339622641514964E-4</v>
      </c>
      <c r="V255">
        <f t="shared" si="12"/>
        <v>0</v>
      </c>
      <c r="W255">
        <f t="shared" si="13"/>
        <v>7.0168404170005694E-3</v>
      </c>
    </row>
    <row r="256" spans="1:23" ht="15.75" thickBot="1" x14ac:dyDescent="0.3">
      <c r="A256" s="1">
        <v>45226</v>
      </c>
      <c r="B256">
        <v>296.73001099999999</v>
      </c>
      <c r="E256" s="5">
        <v>45226</v>
      </c>
      <c r="F256" s="6">
        <v>4117.37</v>
      </c>
      <c r="H256" s="1">
        <v>45226</v>
      </c>
      <c r="I256">
        <v>5.3049999999999997</v>
      </c>
      <c r="L256" s="1">
        <v>45226</v>
      </c>
      <c r="M256">
        <v>4.8449999999999998</v>
      </c>
      <c r="O256" s="1">
        <v>45226</v>
      </c>
      <c r="P256">
        <v>5.0229999999999997</v>
      </c>
      <c r="R256" s="1">
        <v>45226</v>
      </c>
      <c r="S256">
        <f t="shared" si="14"/>
        <v>1.9984473360195487E-2</v>
      </c>
      <c r="T256">
        <f t="shared" si="15"/>
        <v>1.2010093822027113E-2</v>
      </c>
      <c r="U256">
        <f t="shared" si="11"/>
        <v>1.5080113100849335E-3</v>
      </c>
      <c r="V256">
        <f t="shared" si="12"/>
        <v>6.1919504643963563E-3</v>
      </c>
      <c r="W256">
        <f t="shared" si="13"/>
        <v>2.3890105514634552E-3</v>
      </c>
    </row>
    <row r="257" spans="1:23" ht="15.75" thickBot="1" x14ac:dyDescent="0.3">
      <c r="A257" s="1">
        <v>45229</v>
      </c>
      <c r="B257">
        <v>302.66000400000001</v>
      </c>
      <c r="E257" s="5">
        <v>45229</v>
      </c>
      <c r="F257" s="6">
        <v>4166.82</v>
      </c>
      <c r="H257" s="1">
        <v>45229</v>
      </c>
      <c r="I257">
        <v>5.3129999999999997</v>
      </c>
      <c r="L257" s="1">
        <v>45229</v>
      </c>
      <c r="M257">
        <v>4.875</v>
      </c>
      <c r="O257" s="1">
        <v>45229</v>
      </c>
      <c r="P257">
        <v>5.0350000000000001</v>
      </c>
      <c r="R257" s="1">
        <v>45229</v>
      </c>
      <c r="S257">
        <f t="shared" si="14"/>
        <v>-4.592661671939946E-3</v>
      </c>
      <c r="T257">
        <f t="shared" si="15"/>
        <v>6.4749617214088229E-3</v>
      </c>
      <c r="U257">
        <f t="shared" si="11"/>
        <v>1.3175230566535578E-3</v>
      </c>
      <c r="V257">
        <f t="shared" si="12"/>
        <v>0</v>
      </c>
      <c r="W257">
        <f t="shared" si="13"/>
        <v>-2.5819265143991466E-3</v>
      </c>
    </row>
    <row r="258" spans="1:23" ht="15.75" thickBot="1" x14ac:dyDescent="0.3">
      <c r="A258" s="1">
        <v>45230</v>
      </c>
      <c r="B258">
        <v>301.26998900000001</v>
      </c>
      <c r="E258" s="5">
        <v>45230</v>
      </c>
      <c r="F258" s="6">
        <v>4193.8</v>
      </c>
      <c r="H258" s="1">
        <v>45230</v>
      </c>
      <c r="I258">
        <v>5.32</v>
      </c>
      <c r="L258" s="1">
        <v>45230</v>
      </c>
      <c r="M258">
        <v>4.875</v>
      </c>
      <c r="O258" s="1">
        <v>45230</v>
      </c>
      <c r="P258">
        <v>5.0220000000000002</v>
      </c>
      <c r="R258" s="1">
        <v>45230</v>
      </c>
      <c r="S258">
        <f t="shared" si="14"/>
        <v>3.5118058174722577E-2</v>
      </c>
      <c r="T258">
        <f t="shared" si="15"/>
        <v>1.0505985025513809E-2</v>
      </c>
      <c r="U258">
        <f t="shared" si="11"/>
        <v>-3.7593984962407401E-3</v>
      </c>
      <c r="V258">
        <f t="shared" si="12"/>
        <v>-1.7641025641025654E-2</v>
      </c>
      <c r="W258">
        <f t="shared" si="13"/>
        <v>-9.3588211867783322E-3</v>
      </c>
    </row>
    <row r="259" spans="1:23" ht="15.75" thickBot="1" x14ac:dyDescent="0.3">
      <c r="A259" s="1">
        <v>45231</v>
      </c>
      <c r="B259">
        <v>311.85000600000001</v>
      </c>
      <c r="E259" s="5">
        <v>45231</v>
      </c>
      <c r="F259" s="6">
        <v>4237.8599999999997</v>
      </c>
      <c r="H259" s="1">
        <v>45231</v>
      </c>
      <c r="I259">
        <v>5.3</v>
      </c>
      <c r="L259" s="1">
        <v>45231</v>
      </c>
      <c r="M259">
        <v>4.7889999999999997</v>
      </c>
      <c r="O259" s="1">
        <v>45231</v>
      </c>
      <c r="P259">
        <v>4.9749999999999996</v>
      </c>
      <c r="R259" s="1">
        <v>45231</v>
      </c>
      <c r="S259">
        <f t="shared" si="14"/>
        <v>-3.1425716887752975E-3</v>
      </c>
      <c r="T259">
        <f t="shared" si="15"/>
        <v>1.8858574846738696E-2</v>
      </c>
      <c r="U259">
        <f t="shared" si="11"/>
        <v>-5.6603773584905648E-3</v>
      </c>
      <c r="V259">
        <f t="shared" si="12"/>
        <v>-2.5057423261641287E-2</v>
      </c>
      <c r="W259">
        <f t="shared" si="13"/>
        <v>-3.0954773869346752E-2</v>
      </c>
    </row>
    <row r="260" spans="1:23" ht="15.75" thickBot="1" x14ac:dyDescent="0.3">
      <c r="A260" s="1">
        <v>45232</v>
      </c>
      <c r="B260">
        <v>310.86999500000002</v>
      </c>
      <c r="E260" s="5">
        <v>45232</v>
      </c>
      <c r="F260" s="6">
        <v>4317.78</v>
      </c>
      <c r="H260" s="1">
        <v>45232</v>
      </c>
      <c r="I260">
        <v>5.27</v>
      </c>
      <c r="L260" s="1">
        <v>45232</v>
      </c>
      <c r="M260">
        <v>4.6689999999999996</v>
      </c>
      <c r="O260" s="1">
        <v>45232</v>
      </c>
      <c r="P260">
        <v>4.8209999999999997</v>
      </c>
      <c r="R260" s="1">
        <v>45232</v>
      </c>
      <c r="S260">
        <f t="shared" si="14"/>
        <v>1.1998620194914489E-2</v>
      </c>
      <c r="T260">
        <f t="shared" si="15"/>
        <v>9.3937162152772924E-3</v>
      </c>
      <c r="U260">
        <f t="shared" si="11"/>
        <v>-3.225806451612856E-3</v>
      </c>
      <c r="V260">
        <f t="shared" si="12"/>
        <v>-2.3773827372028267E-2</v>
      </c>
      <c r="W260">
        <f t="shared" si="13"/>
        <v>-1.431238332296203E-2</v>
      </c>
    </row>
    <row r="261" spans="1:23" ht="15.75" thickBot="1" x14ac:dyDescent="0.3">
      <c r="A261" s="1">
        <v>45233</v>
      </c>
      <c r="B261">
        <v>314.60000600000001</v>
      </c>
      <c r="E261" s="5">
        <v>45233</v>
      </c>
      <c r="F261" s="6">
        <v>4358.34</v>
      </c>
      <c r="H261" s="1">
        <v>45233</v>
      </c>
      <c r="I261">
        <v>5.2530000000000001</v>
      </c>
      <c r="L261" s="1">
        <v>45233</v>
      </c>
      <c r="M261">
        <v>4.5579999999999998</v>
      </c>
      <c r="O261" s="1">
        <v>45233</v>
      </c>
      <c r="P261">
        <v>4.7519999999999998</v>
      </c>
      <c r="R261" s="1">
        <v>45233</v>
      </c>
      <c r="S261">
        <f t="shared" si="14"/>
        <v>3.8143101624732445E-3</v>
      </c>
      <c r="T261">
        <f t="shared" si="15"/>
        <v>1.7529609897344312E-3</v>
      </c>
      <c r="U261">
        <f t="shared" si="11"/>
        <v>1.3325718636969519E-3</v>
      </c>
      <c r="V261">
        <f t="shared" si="12"/>
        <v>2.2817025010969827E-2</v>
      </c>
      <c r="W261">
        <f t="shared" si="13"/>
        <v>1.6835016835016869E-2</v>
      </c>
    </row>
    <row r="262" spans="1:23" ht="15.75" thickBot="1" x14ac:dyDescent="0.3">
      <c r="A262" s="1">
        <v>45236</v>
      </c>
      <c r="B262">
        <v>315.79998799999998</v>
      </c>
      <c r="E262" s="5">
        <v>45236</v>
      </c>
      <c r="F262" s="6">
        <v>4365.9799999999996</v>
      </c>
      <c r="H262" s="1">
        <v>45236</v>
      </c>
      <c r="I262">
        <v>5.26</v>
      </c>
      <c r="L262" s="1">
        <v>45236</v>
      </c>
      <c r="M262">
        <v>4.6619999999999999</v>
      </c>
      <c r="O262" s="1">
        <v>45236</v>
      </c>
      <c r="P262">
        <v>4.8319999999999999</v>
      </c>
      <c r="R262" s="1">
        <v>45236</v>
      </c>
      <c r="S262">
        <f t="shared" si="14"/>
        <v>9.563075094227047E-3</v>
      </c>
      <c r="T262">
        <f t="shared" si="15"/>
        <v>2.8401412741241305E-3</v>
      </c>
      <c r="U262">
        <f t="shared" si="11"/>
        <v>2.471482889733867E-3</v>
      </c>
      <c r="V262">
        <f t="shared" si="12"/>
        <v>-1.9519519519519579E-2</v>
      </c>
      <c r="W262">
        <f t="shared" si="13"/>
        <v>-2.0074503311258152E-2</v>
      </c>
    </row>
    <row r="263" spans="1:23" ht="15.75" thickBot="1" x14ac:dyDescent="0.3">
      <c r="A263" s="1">
        <v>45237</v>
      </c>
      <c r="B263">
        <v>318.82000699999998</v>
      </c>
      <c r="E263" s="5">
        <v>45237</v>
      </c>
      <c r="F263" s="6">
        <v>4378.38</v>
      </c>
      <c r="H263" s="1">
        <v>45237</v>
      </c>
      <c r="I263">
        <v>5.2729999999999997</v>
      </c>
      <c r="L263" s="1">
        <v>45237</v>
      </c>
      <c r="M263">
        <v>4.5709999999999997</v>
      </c>
      <c r="O263" s="1">
        <v>45237</v>
      </c>
      <c r="P263">
        <v>4.7350000000000003</v>
      </c>
      <c r="R263" s="1">
        <v>45237</v>
      </c>
      <c r="S263">
        <f t="shared" si="14"/>
        <v>3.0110782853096651E-3</v>
      </c>
      <c r="T263">
        <f t="shared" si="15"/>
        <v>1.0049378994057001E-3</v>
      </c>
      <c r="U263">
        <f t="shared" si="11"/>
        <v>-9.4822681585438051E-4</v>
      </c>
      <c r="V263">
        <f t="shared" si="12"/>
        <v>-1.0500984467293861E-2</v>
      </c>
      <c r="W263">
        <f t="shared" si="13"/>
        <v>-1.6684266103484835E-2</v>
      </c>
    </row>
    <row r="264" spans="1:23" ht="15.75" thickBot="1" x14ac:dyDescent="0.3">
      <c r="A264" s="1">
        <v>45238</v>
      </c>
      <c r="B264">
        <v>319.77999899999998</v>
      </c>
      <c r="E264" s="5">
        <v>45238</v>
      </c>
      <c r="F264" s="6">
        <v>4382.78</v>
      </c>
      <c r="H264" s="1">
        <v>45238</v>
      </c>
      <c r="I264">
        <v>5.2679999999999998</v>
      </c>
      <c r="L264" s="1">
        <v>45238</v>
      </c>
      <c r="M264">
        <v>4.5229999999999997</v>
      </c>
      <c r="O264" s="1">
        <v>45238</v>
      </c>
      <c r="P264">
        <v>4.6559999999999997</v>
      </c>
      <c r="R264" s="1">
        <v>45238</v>
      </c>
      <c r="S264">
        <f t="shared" si="14"/>
        <v>2.4078710438673046E-3</v>
      </c>
      <c r="T264">
        <f t="shared" si="15"/>
        <v>-8.0839102122395312E-3</v>
      </c>
      <c r="U264">
        <f t="shared" si="11"/>
        <v>-9.4912680334091615E-4</v>
      </c>
      <c r="V264">
        <f t="shared" si="12"/>
        <v>2.3656864912668718E-2</v>
      </c>
      <c r="W264">
        <f t="shared" si="13"/>
        <v>2.5987972508591195E-2</v>
      </c>
    </row>
    <row r="265" spans="1:23" ht="15.75" thickBot="1" x14ac:dyDescent="0.3">
      <c r="A265" s="1">
        <v>45239</v>
      </c>
      <c r="B265">
        <v>320.54998799999998</v>
      </c>
      <c r="E265" s="5">
        <v>45239</v>
      </c>
      <c r="F265" s="6">
        <v>4347.3500000000004</v>
      </c>
      <c r="H265" s="1">
        <v>45239</v>
      </c>
      <c r="I265">
        <v>5.2629999999999999</v>
      </c>
      <c r="L265" s="1">
        <v>45239</v>
      </c>
      <c r="M265">
        <v>4.63</v>
      </c>
      <c r="O265" s="1">
        <v>45239</v>
      </c>
      <c r="P265">
        <v>4.7770000000000001</v>
      </c>
      <c r="R265" s="1">
        <v>45239</v>
      </c>
      <c r="S265">
        <f t="shared" si="14"/>
        <v>2.5643429442274712E-2</v>
      </c>
      <c r="T265">
        <f t="shared" si="15"/>
        <v>1.5616409996894509E-2</v>
      </c>
      <c r="U265">
        <f t="shared" si="11"/>
        <v>-1.9000570017100316E-3</v>
      </c>
      <c r="V265">
        <f t="shared" si="12"/>
        <v>-4.3196544276458138E-4</v>
      </c>
      <c r="W265">
        <f t="shared" si="13"/>
        <v>-9.2108017584259239E-3</v>
      </c>
    </row>
    <row r="266" spans="1:23" x14ac:dyDescent="0.25">
      <c r="A266" s="1">
        <v>45240</v>
      </c>
      <c r="B266">
        <v>328.76998900000001</v>
      </c>
      <c r="E266" s="5">
        <v>45240</v>
      </c>
      <c r="F266" s="6">
        <v>4415.24</v>
      </c>
      <c r="H266" s="1">
        <v>45240</v>
      </c>
      <c r="I266">
        <v>5.2530000000000001</v>
      </c>
      <c r="L266" s="1">
        <v>45240</v>
      </c>
      <c r="M266">
        <v>4.6280000000000001</v>
      </c>
      <c r="O266" s="1">
        <v>45240</v>
      </c>
      <c r="P266">
        <v>4.7329999999999997</v>
      </c>
      <c r="R266" s="1"/>
    </row>
    <row r="267" spans="1:23" x14ac:dyDescent="0.25">
      <c r="O267" s="1"/>
    </row>
  </sheetData>
  <sortState xmlns:xlrd2="http://schemas.microsoft.com/office/spreadsheetml/2017/richdata2" ref="E17:F266">
    <sortCondition ref="E17:E2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2"/>
  <sheetViews>
    <sheetView workbookViewId="0"/>
  </sheetViews>
  <sheetFormatPr defaultRowHeight="15" x14ac:dyDescent="0.25"/>
  <cols>
    <col min="1" max="1" width="17.7109375" customWidth="1"/>
    <col min="7" max="7" width="14.85546875" customWidth="1"/>
  </cols>
  <sheetData>
    <row r="1" spans="1:7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4" t="s">
        <v>8</v>
      </c>
      <c r="G1" s="3" t="s">
        <v>6</v>
      </c>
    </row>
    <row r="2" spans="1:7" ht="15.75" thickBot="1" x14ac:dyDescent="0.3">
      <c r="A2" s="5">
        <v>45240</v>
      </c>
      <c r="B2" s="6">
        <v>4364.1499999999996</v>
      </c>
      <c r="C2" s="6">
        <v>4418.03</v>
      </c>
      <c r="D2" s="6">
        <v>4353.34</v>
      </c>
      <c r="E2" s="6">
        <v>4415.24</v>
      </c>
      <c r="F2" s="6">
        <v>4415.24</v>
      </c>
      <c r="G2" s="7">
        <v>3665080000</v>
      </c>
    </row>
    <row r="3" spans="1:7" ht="15.75" thickBot="1" x14ac:dyDescent="0.3">
      <c r="A3" s="5">
        <v>45239</v>
      </c>
      <c r="B3" s="6">
        <v>4391.41</v>
      </c>
      <c r="C3" s="6">
        <v>4393.3999999999996</v>
      </c>
      <c r="D3" s="6">
        <v>4343.9399999999996</v>
      </c>
      <c r="E3" s="6">
        <v>4347.3500000000004</v>
      </c>
      <c r="F3" s="6">
        <v>4347.3500000000004</v>
      </c>
      <c r="G3" s="7">
        <v>3900780000</v>
      </c>
    </row>
    <row r="4" spans="1:7" ht="15.75" thickBot="1" x14ac:dyDescent="0.3">
      <c r="A4" s="5">
        <v>45238</v>
      </c>
      <c r="B4" s="6">
        <v>4384.37</v>
      </c>
      <c r="C4" s="6">
        <v>4391.2</v>
      </c>
      <c r="D4" s="6">
        <v>4359.76</v>
      </c>
      <c r="E4" s="6">
        <v>4382.78</v>
      </c>
      <c r="F4" s="6">
        <v>4382.78</v>
      </c>
      <c r="G4" s="7">
        <v>3729510000</v>
      </c>
    </row>
    <row r="5" spans="1:7" ht="15.75" thickBot="1" x14ac:dyDescent="0.3">
      <c r="A5" s="5">
        <v>45237</v>
      </c>
      <c r="B5" s="6">
        <v>4366.21</v>
      </c>
      <c r="C5" s="6">
        <v>4386.26</v>
      </c>
      <c r="D5" s="6">
        <v>4355.41</v>
      </c>
      <c r="E5" s="6">
        <v>4378.38</v>
      </c>
      <c r="F5" s="6">
        <v>4378.38</v>
      </c>
      <c r="G5" s="7">
        <v>3791230000</v>
      </c>
    </row>
    <row r="6" spans="1:7" ht="15.75" thickBot="1" x14ac:dyDescent="0.3">
      <c r="A6" s="5">
        <v>45236</v>
      </c>
      <c r="B6" s="6">
        <v>4364.2700000000004</v>
      </c>
      <c r="C6" s="6">
        <v>4372.21</v>
      </c>
      <c r="D6" s="6">
        <v>4347.53</v>
      </c>
      <c r="E6" s="6">
        <v>4365.9799999999996</v>
      </c>
      <c r="F6" s="6">
        <v>4365.9799999999996</v>
      </c>
      <c r="G6" s="7">
        <v>3656340000</v>
      </c>
    </row>
    <row r="7" spans="1:7" ht="15.75" thickBot="1" x14ac:dyDescent="0.3">
      <c r="A7" s="5">
        <v>45233</v>
      </c>
      <c r="B7" s="6">
        <v>4334.2299999999996</v>
      </c>
      <c r="C7" s="6">
        <v>4373.62</v>
      </c>
      <c r="D7" s="6">
        <v>4334.2299999999996</v>
      </c>
      <c r="E7" s="6">
        <v>4358.34</v>
      </c>
      <c r="F7" s="6">
        <v>4358.34</v>
      </c>
      <c r="G7" s="7">
        <v>4570960000</v>
      </c>
    </row>
    <row r="8" spans="1:7" ht="15.75" thickBot="1" x14ac:dyDescent="0.3">
      <c r="A8" s="5">
        <v>45232</v>
      </c>
      <c r="B8" s="6">
        <v>4268.26</v>
      </c>
      <c r="C8" s="6">
        <v>4319.72</v>
      </c>
      <c r="D8" s="6">
        <v>4268.26</v>
      </c>
      <c r="E8" s="6">
        <v>4317.78</v>
      </c>
      <c r="F8" s="6">
        <v>4317.78</v>
      </c>
      <c r="G8" s="7">
        <v>4669780000</v>
      </c>
    </row>
    <row r="9" spans="1:7" ht="15.75" thickBot="1" x14ac:dyDescent="0.3">
      <c r="A9" s="5">
        <v>45231</v>
      </c>
      <c r="B9" s="6">
        <v>4201.2700000000004</v>
      </c>
      <c r="C9" s="6">
        <v>4245.6400000000003</v>
      </c>
      <c r="D9" s="6">
        <v>4197.74</v>
      </c>
      <c r="E9" s="6">
        <v>4237.8599999999997</v>
      </c>
      <c r="F9" s="6">
        <v>4237.8599999999997</v>
      </c>
      <c r="G9" s="7">
        <v>4224900000</v>
      </c>
    </row>
    <row r="10" spans="1:7" ht="15.75" thickBot="1" x14ac:dyDescent="0.3">
      <c r="A10" s="5">
        <v>45230</v>
      </c>
      <c r="B10" s="6">
        <v>4171.33</v>
      </c>
      <c r="C10" s="6">
        <v>4195.55</v>
      </c>
      <c r="D10" s="6">
        <v>4153.12</v>
      </c>
      <c r="E10" s="6">
        <v>4193.8</v>
      </c>
      <c r="F10" s="6">
        <v>4193.8</v>
      </c>
      <c r="G10" s="7">
        <v>4249470000</v>
      </c>
    </row>
    <row r="11" spans="1:7" ht="15.75" thickBot="1" x14ac:dyDescent="0.3">
      <c r="A11" s="5">
        <v>45229</v>
      </c>
      <c r="B11" s="6">
        <v>4139.3900000000003</v>
      </c>
      <c r="C11" s="6">
        <v>4177.47</v>
      </c>
      <c r="D11" s="6">
        <v>4132.9399999999996</v>
      </c>
      <c r="E11" s="6">
        <v>4166.82</v>
      </c>
      <c r="F11" s="6">
        <v>4166.82</v>
      </c>
      <c r="G11" s="7">
        <v>3911140000</v>
      </c>
    </row>
    <row r="12" spans="1:7" ht="15.75" thickBot="1" x14ac:dyDescent="0.3">
      <c r="A12" s="5">
        <v>45226</v>
      </c>
      <c r="B12" s="6">
        <v>4152.93</v>
      </c>
      <c r="C12" s="6">
        <v>4156.7</v>
      </c>
      <c r="D12" s="6">
        <v>4103.78</v>
      </c>
      <c r="E12" s="6">
        <v>4117.37</v>
      </c>
      <c r="F12" s="6">
        <v>4117.37</v>
      </c>
      <c r="G12" s="7">
        <v>4019500000</v>
      </c>
    </row>
    <row r="13" spans="1:7" ht="15.75" thickBot="1" x14ac:dyDescent="0.3">
      <c r="A13" s="5">
        <v>45225</v>
      </c>
      <c r="B13" s="6">
        <v>4175.99</v>
      </c>
      <c r="C13" s="6">
        <v>4183.6000000000004</v>
      </c>
      <c r="D13" s="6">
        <v>4127.8999999999996</v>
      </c>
      <c r="E13" s="6">
        <v>4137.2299999999996</v>
      </c>
      <c r="F13" s="6">
        <v>4137.2299999999996</v>
      </c>
      <c r="G13" s="7">
        <v>4277640000</v>
      </c>
    </row>
    <row r="14" spans="1:7" ht="15.75" thickBot="1" x14ac:dyDescent="0.3">
      <c r="A14" s="5">
        <v>45224</v>
      </c>
      <c r="B14" s="6">
        <v>4232.42</v>
      </c>
      <c r="C14" s="6">
        <v>4232.42</v>
      </c>
      <c r="D14" s="6">
        <v>4181.42</v>
      </c>
      <c r="E14" s="6">
        <v>4186.7700000000004</v>
      </c>
      <c r="F14" s="6">
        <v>4186.7700000000004</v>
      </c>
      <c r="G14" s="7">
        <v>3869370000</v>
      </c>
    </row>
    <row r="15" spans="1:7" ht="15.75" thickBot="1" x14ac:dyDescent="0.3">
      <c r="A15" s="5">
        <v>45223</v>
      </c>
      <c r="B15" s="6">
        <v>4235.79</v>
      </c>
      <c r="C15" s="6">
        <v>4259.38</v>
      </c>
      <c r="D15" s="6">
        <v>4219.43</v>
      </c>
      <c r="E15" s="6">
        <v>4247.68</v>
      </c>
      <c r="F15" s="6">
        <v>4247.68</v>
      </c>
      <c r="G15" s="7">
        <v>3821820000</v>
      </c>
    </row>
    <row r="16" spans="1:7" ht="15.75" thickBot="1" x14ac:dyDescent="0.3">
      <c r="A16" s="5">
        <v>45222</v>
      </c>
      <c r="B16" s="6">
        <v>4210.3999999999996</v>
      </c>
      <c r="C16" s="6">
        <v>4255.84</v>
      </c>
      <c r="D16" s="6">
        <v>4189.22</v>
      </c>
      <c r="E16" s="6">
        <v>4217.04</v>
      </c>
      <c r="F16" s="6">
        <v>4217.04</v>
      </c>
      <c r="G16" s="7">
        <v>3776100000</v>
      </c>
    </row>
    <row r="17" spans="1:7" ht="15.75" thickBot="1" x14ac:dyDescent="0.3">
      <c r="A17" s="5">
        <v>45219</v>
      </c>
      <c r="B17" s="6">
        <v>4273.8500000000004</v>
      </c>
      <c r="C17" s="6">
        <v>4276.5600000000004</v>
      </c>
      <c r="D17" s="6">
        <v>4223.03</v>
      </c>
      <c r="E17" s="6">
        <v>4224.16</v>
      </c>
      <c r="F17" s="6">
        <v>4224.16</v>
      </c>
      <c r="G17" s="7">
        <v>4004030000</v>
      </c>
    </row>
    <row r="18" spans="1:7" ht="15.75" thickBot="1" x14ac:dyDescent="0.3">
      <c r="A18" s="5">
        <v>45218</v>
      </c>
      <c r="B18" s="6">
        <v>4321.3599999999997</v>
      </c>
      <c r="C18" s="6">
        <v>4339.54</v>
      </c>
      <c r="D18" s="6">
        <v>4269.6899999999996</v>
      </c>
      <c r="E18" s="6">
        <v>4278</v>
      </c>
      <c r="F18" s="6">
        <v>4278</v>
      </c>
      <c r="G18" s="7">
        <v>3969730000</v>
      </c>
    </row>
    <row r="19" spans="1:7" ht="15.75" thickBot="1" x14ac:dyDescent="0.3">
      <c r="A19" s="5">
        <v>45217</v>
      </c>
      <c r="B19" s="6">
        <v>4357.3500000000004</v>
      </c>
      <c r="C19" s="6">
        <v>4364.2</v>
      </c>
      <c r="D19" s="6">
        <v>4303.84</v>
      </c>
      <c r="E19" s="6">
        <v>4314.6000000000004</v>
      </c>
      <c r="F19" s="6">
        <v>4314.6000000000004</v>
      </c>
      <c r="G19" s="7">
        <v>3686030000</v>
      </c>
    </row>
    <row r="20" spans="1:7" ht="15.75" thickBot="1" x14ac:dyDescent="0.3">
      <c r="A20" s="5">
        <v>45216</v>
      </c>
      <c r="B20" s="6">
        <v>4345.2299999999996</v>
      </c>
      <c r="C20" s="6">
        <v>4393.57</v>
      </c>
      <c r="D20" s="6">
        <v>4337.54</v>
      </c>
      <c r="E20" s="6">
        <v>4373.2</v>
      </c>
      <c r="F20" s="6">
        <v>4373.2</v>
      </c>
      <c r="G20" s="7">
        <v>3794850000</v>
      </c>
    </row>
    <row r="21" spans="1:7" ht="15.75" thickBot="1" x14ac:dyDescent="0.3">
      <c r="A21" s="5">
        <v>45215</v>
      </c>
      <c r="B21" s="6">
        <v>4342.37</v>
      </c>
      <c r="C21" s="6">
        <v>4383.33</v>
      </c>
      <c r="D21" s="6">
        <v>4342.37</v>
      </c>
      <c r="E21" s="6">
        <v>4373.63</v>
      </c>
      <c r="F21" s="6">
        <v>4373.63</v>
      </c>
      <c r="G21" s="7">
        <v>3409960000</v>
      </c>
    </row>
    <row r="22" spans="1:7" ht="15.75" thickBot="1" x14ac:dyDescent="0.3">
      <c r="A22" s="5">
        <v>45212</v>
      </c>
      <c r="B22" s="6">
        <v>4360.49</v>
      </c>
      <c r="C22" s="6">
        <v>4377.1000000000004</v>
      </c>
      <c r="D22" s="6">
        <v>4311.97</v>
      </c>
      <c r="E22" s="6">
        <v>4327.78</v>
      </c>
      <c r="F22" s="6">
        <v>4327.78</v>
      </c>
      <c r="G22" s="8" t="s">
        <v>9</v>
      </c>
    </row>
    <row r="23" spans="1:7" ht="15.75" thickBot="1" x14ac:dyDescent="0.3">
      <c r="A23" s="5">
        <v>45211</v>
      </c>
      <c r="B23" s="6">
        <v>4380.9399999999996</v>
      </c>
      <c r="C23" s="6">
        <v>4385.8500000000004</v>
      </c>
      <c r="D23" s="6">
        <v>4325.43</v>
      </c>
      <c r="E23" s="6">
        <v>4349.6099999999997</v>
      </c>
      <c r="F23" s="6">
        <v>4349.6099999999997</v>
      </c>
      <c r="G23" s="7">
        <v>3713140000</v>
      </c>
    </row>
    <row r="24" spans="1:7" ht="15.75" thickBot="1" x14ac:dyDescent="0.3">
      <c r="A24" s="5">
        <v>45210</v>
      </c>
      <c r="B24" s="6">
        <v>4366.59</v>
      </c>
      <c r="C24" s="6">
        <v>4378.6400000000003</v>
      </c>
      <c r="D24" s="6">
        <v>4345.34</v>
      </c>
      <c r="E24" s="6">
        <v>4376.95</v>
      </c>
      <c r="F24" s="6">
        <v>4376.95</v>
      </c>
      <c r="G24" s="7">
        <v>3601660000</v>
      </c>
    </row>
    <row r="25" spans="1:7" ht="15.75" thickBot="1" x14ac:dyDescent="0.3">
      <c r="A25" s="5">
        <v>45209</v>
      </c>
      <c r="B25" s="6">
        <v>4339.75</v>
      </c>
      <c r="C25" s="6">
        <v>4385.46</v>
      </c>
      <c r="D25" s="6">
        <v>4339.6400000000003</v>
      </c>
      <c r="E25" s="6">
        <v>4358.24</v>
      </c>
      <c r="F25" s="6">
        <v>4358.24</v>
      </c>
      <c r="G25" s="7">
        <v>3520240000</v>
      </c>
    </row>
    <row r="26" spans="1:7" ht="15.75" thickBot="1" x14ac:dyDescent="0.3">
      <c r="A26" s="5">
        <v>45208</v>
      </c>
      <c r="B26" s="6">
        <v>4289.0200000000004</v>
      </c>
      <c r="C26" s="6">
        <v>4341.7299999999996</v>
      </c>
      <c r="D26" s="6">
        <v>4283.79</v>
      </c>
      <c r="E26" s="6">
        <v>4335.66</v>
      </c>
      <c r="F26" s="6">
        <v>4335.66</v>
      </c>
      <c r="G26" s="7">
        <v>3174630000</v>
      </c>
    </row>
    <row r="27" spans="1:7" ht="15.75" thickBot="1" x14ac:dyDescent="0.3">
      <c r="A27" s="5">
        <v>45205</v>
      </c>
      <c r="B27" s="6">
        <v>4234.79</v>
      </c>
      <c r="C27" s="6">
        <v>4324.1000000000004</v>
      </c>
      <c r="D27" s="6">
        <v>4219.55</v>
      </c>
      <c r="E27" s="6">
        <v>4308.5</v>
      </c>
      <c r="F27" s="6">
        <v>4308.5</v>
      </c>
      <c r="G27" s="7">
        <v>3902030000</v>
      </c>
    </row>
    <row r="28" spans="1:7" ht="15.75" thickBot="1" x14ac:dyDescent="0.3">
      <c r="A28" s="5">
        <v>45204</v>
      </c>
      <c r="B28" s="6">
        <v>4259.3100000000004</v>
      </c>
      <c r="C28" s="6">
        <v>4267.13</v>
      </c>
      <c r="D28" s="6">
        <v>4225.91</v>
      </c>
      <c r="E28" s="6">
        <v>4258.1899999999996</v>
      </c>
      <c r="F28" s="6">
        <v>4258.1899999999996</v>
      </c>
      <c r="G28" s="7">
        <v>3581470000</v>
      </c>
    </row>
    <row r="29" spans="1:7" ht="15.75" thickBot="1" x14ac:dyDescent="0.3">
      <c r="A29" s="5">
        <v>45203</v>
      </c>
      <c r="B29" s="6">
        <v>4233.83</v>
      </c>
      <c r="C29" s="6">
        <v>4268.5</v>
      </c>
      <c r="D29" s="6">
        <v>4220.4799999999996</v>
      </c>
      <c r="E29" s="6">
        <v>4263.75</v>
      </c>
      <c r="F29" s="6">
        <v>4263.75</v>
      </c>
      <c r="G29" s="7">
        <v>3777600000</v>
      </c>
    </row>
    <row r="30" spans="1:7" ht="15.75" thickBot="1" x14ac:dyDescent="0.3">
      <c r="A30" s="5">
        <v>45202</v>
      </c>
      <c r="B30" s="6">
        <v>4269.75</v>
      </c>
      <c r="C30" s="6">
        <v>4281.1499999999996</v>
      </c>
      <c r="D30" s="6">
        <v>4216.45</v>
      </c>
      <c r="E30" s="6">
        <v>4229.45</v>
      </c>
      <c r="F30" s="6">
        <v>4229.45</v>
      </c>
      <c r="G30" s="7">
        <v>3953830000</v>
      </c>
    </row>
    <row r="31" spans="1:7" ht="15.75" thickBot="1" x14ac:dyDescent="0.3">
      <c r="A31" s="5">
        <v>45201</v>
      </c>
      <c r="B31" s="6">
        <v>4284.5200000000004</v>
      </c>
      <c r="C31" s="6">
        <v>4300.58</v>
      </c>
      <c r="D31" s="6">
        <v>4260.21</v>
      </c>
      <c r="E31" s="6">
        <v>4288.3900000000003</v>
      </c>
      <c r="F31" s="6">
        <v>4288.3900000000003</v>
      </c>
      <c r="G31" s="7">
        <v>3938660000</v>
      </c>
    </row>
    <row r="32" spans="1:7" ht="15.75" thickBot="1" x14ac:dyDescent="0.3">
      <c r="A32" s="5">
        <v>45198</v>
      </c>
      <c r="B32" s="6">
        <v>4328.18</v>
      </c>
      <c r="C32" s="6">
        <v>4333.1499999999996</v>
      </c>
      <c r="D32" s="6">
        <v>4274.8599999999997</v>
      </c>
      <c r="E32" s="6">
        <v>4288.05</v>
      </c>
      <c r="F32" s="6">
        <v>4288.05</v>
      </c>
      <c r="G32" s="7">
        <v>3865960000</v>
      </c>
    </row>
    <row r="33" spans="1:7" ht="15.75" thickBot="1" x14ac:dyDescent="0.3">
      <c r="A33" s="5">
        <v>45197</v>
      </c>
      <c r="B33" s="6">
        <v>4269.6499999999996</v>
      </c>
      <c r="C33" s="6">
        <v>4317.2700000000004</v>
      </c>
      <c r="D33" s="6">
        <v>4264.38</v>
      </c>
      <c r="E33" s="6">
        <v>4299.7</v>
      </c>
      <c r="F33" s="6">
        <v>4299.7</v>
      </c>
      <c r="G33" s="7">
        <v>3846230000</v>
      </c>
    </row>
    <row r="34" spans="1:7" ht="15.75" thickBot="1" x14ac:dyDescent="0.3">
      <c r="A34" s="5">
        <v>45196</v>
      </c>
      <c r="B34" s="6">
        <v>4282.63</v>
      </c>
      <c r="C34" s="6">
        <v>4292.07</v>
      </c>
      <c r="D34" s="6">
        <v>4238.63</v>
      </c>
      <c r="E34" s="6">
        <v>4274.51</v>
      </c>
      <c r="F34" s="6">
        <v>4274.51</v>
      </c>
      <c r="G34" s="7">
        <v>3875880000</v>
      </c>
    </row>
    <row r="35" spans="1:7" ht="15.75" thickBot="1" x14ac:dyDescent="0.3">
      <c r="A35" s="5">
        <v>45195</v>
      </c>
      <c r="B35" s="6">
        <v>4312.88</v>
      </c>
      <c r="C35" s="6">
        <v>4313.01</v>
      </c>
      <c r="D35" s="6">
        <v>4265.9799999999996</v>
      </c>
      <c r="E35" s="6">
        <v>4273.53</v>
      </c>
      <c r="F35" s="6">
        <v>4273.53</v>
      </c>
      <c r="G35" s="7">
        <v>3472340000</v>
      </c>
    </row>
    <row r="36" spans="1:7" ht="15.75" thickBot="1" x14ac:dyDescent="0.3">
      <c r="A36" s="5">
        <v>45194</v>
      </c>
      <c r="B36" s="6">
        <v>4310.62</v>
      </c>
      <c r="C36" s="6">
        <v>4338.51</v>
      </c>
      <c r="D36" s="6">
        <v>4302.7</v>
      </c>
      <c r="E36" s="6">
        <v>4337.4399999999996</v>
      </c>
      <c r="F36" s="6">
        <v>4337.4399999999996</v>
      </c>
      <c r="G36" s="7">
        <v>3195650000</v>
      </c>
    </row>
    <row r="37" spans="1:7" ht="15.75" thickBot="1" x14ac:dyDescent="0.3">
      <c r="A37" s="5">
        <v>45191</v>
      </c>
      <c r="B37" s="6">
        <v>4341.74</v>
      </c>
      <c r="C37" s="6">
        <v>4357.3999999999996</v>
      </c>
      <c r="D37" s="6">
        <v>4316.49</v>
      </c>
      <c r="E37" s="6">
        <v>4320.0600000000004</v>
      </c>
      <c r="F37" s="6">
        <v>4320.0600000000004</v>
      </c>
      <c r="G37" s="7">
        <v>3349570000</v>
      </c>
    </row>
    <row r="38" spans="1:7" ht="15.75" thickBot="1" x14ac:dyDescent="0.3">
      <c r="A38" s="5">
        <v>45190</v>
      </c>
      <c r="B38" s="6">
        <v>4374.3599999999997</v>
      </c>
      <c r="C38" s="6">
        <v>4375.7</v>
      </c>
      <c r="D38" s="6">
        <v>4329.17</v>
      </c>
      <c r="E38" s="6">
        <v>4330</v>
      </c>
      <c r="F38" s="6">
        <v>4330</v>
      </c>
      <c r="G38" s="7">
        <v>3662340000</v>
      </c>
    </row>
    <row r="39" spans="1:7" ht="15.75" thickBot="1" x14ac:dyDescent="0.3">
      <c r="A39" s="5">
        <v>45189</v>
      </c>
      <c r="B39" s="6">
        <v>4452.8100000000004</v>
      </c>
      <c r="C39" s="6">
        <v>4461.03</v>
      </c>
      <c r="D39" s="6">
        <v>4401.38</v>
      </c>
      <c r="E39" s="6">
        <v>4402.2</v>
      </c>
      <c r="F39" s="6">
        <v>4402.2</v>
      </c>
      <c r="G39" s="7">
        <v>3308450000</v>
      </c>
    </row>
    <row r="40" spans="1:7" ht="15.75" thickBot="1" x14ac:dyDescent="0.3">
      <c r="A40" s="5">
        <v>45188</v>
      </c>
      <c r="B40" s="6">
        <v>4445.41</v>
      </c>
      <c r="C40" s="6">
        <v>4449.8500000000004</v>
      </c>
      <c r="D40" s="6">
        <v>4416.6099999999997</v>
      </c>
      <c r="E40" s="6">
        <v>4443.95</v>
      </c>
      <c r="F40" s="6">
        <v>4443.95</v>
      </c>
      <c r="G40" s="7">
        <v>3614880000</v>
      </c>
    </row>
    <row r="41" spans="1:7" ht="15.75" thickBot="1" x14ac:dyDescent="0.3">
      <c r="A41" s="5">
        <v>45187</v>
      </c>
      <c r="B41" s="6">
        <v>4445.13</v>
      </c>
      <c r="C41" s="6">
        <v>4466.3599999999997</v>
      </c>
      <c r="D41" s="6">
        <v>4442.1099999999997</v>
      </c>
      <c r="E41" s="6">
        <v>4453.53</v>
      </c>
      <c r="F41" s="6">
        <v>4453.53</v>
      </c>
      <c r="G41" s="7">
        <v>3161230000</v>
      </c>
    </row>
    <row r="42" spans="1:7" ht="15.75" thickBot="1" x14ac:dyDescent="0.3">
      <c r="A42" s="5">
        <v>45184</v>
      </c>
      <c r="B42" s="6">
        <v>4497.9799999999996</v>
      </c>
      <c r="C42" s="6">
        <v>4497.9799999999996</v>
      </c>
      <c r="D42" s="6">
        <v>4447.21</v>
      </c>
      <c r="E42" s="6">
        <v>4450.32</v>
      </c>
      <c r="F42" s="6">
        <v>4450.32</v>
      </c>
      <c r="G42" s="7">
        <v>6932230000</v>
      </c>
    </row>
    <row r="43" spans="1:7" ht="15.75" thickBot="1" x14ac:dyDescent="0.3">
      <c r="A43" s="5">
        <v>45183</v>
      </c>
      <c r="B43" s="6">
        <v>4487.78</v>
      </c>
      <c r="C43" s="6">
        <v>4511.99</v>
      </c>
      <c r="D43" s="6">
        <v>4478.6899999999996</v>
      </c>
      <c r="E43" s="6">
        <v>4505.1000000000004</v>
      </c>
      <c r="F43" s="6">
        <v>4505.1000000000004</v>
      </c>
      <c r="G43" s="7">
        <v>3648720000</v>
      </c>
    </row>
    <row r="44" spans="1:7" ht="15.75" thickBot="1" x14ac:dyDescent="0.3">
      <c r="A44" s="5">
        <v>45182</v>
      </c>
      <c r="B44" s="6">
        <v>4462.6499999999996</v>
      </c>
      <c r="C44" s="6">
        <v>4479.3900000000003</v>
      </c>
      <c r="D44" s="6">
        <v>4453.5200000000004</v>
      </c>
      <c r="E44" s="6">
        <v>4467.4399999999996</v>
      </c>
      <c r="F44" s="6">
        <v>4467.4399999999996</v>
      </c>
      <c r="G44" s="7">
        <v>3529430000</v>
      </c>
    </row>
    <row r="45" spans="1:7" ht="15.75" thickBot="1" x14ac:dyDescent="0.3">
      <c r="A45" s="5">
        <v>45181</v>
      </c>
      <c r="B45" s="6">
        <v>4473.2700000000004</v>
      </c>
      <c r="C45" s="6">
        <v>4487.1099999999997</v>
      </c>
      <c r="D45" s="6">
        <v>4456.83</v>
      </c>
      <c r="E45" s="6">
        <v>4461.8999999999996</v>
      </c>
      <c r="F45" s="6">
        <v>4461.8999999999996</v>
      </c>
      <c r="G45" s="7">
        <v>3435740000</v>
      </c>
    </row>
    <row r="46" spans="1:7" ht="15.75" thickBot="1" x14ac:dyDescent="0.3">
      <c r="A46" s="5">
        <v>45180</v>
      </c>
      <c r="B46" s="6">
        <v>4480.9799999999996</v>
      </c>
      <c r="C46" s="6">
        <v>4490.7700000000004</v>
      </c>
      <c r="D46" s="6">
        <v>4467.8900000000003</v>
      </c>
      <c r="E46" s="6">
        <v>4487.46</v>
      </c>
      <c r="F46" s="6">
        <v>4487.46</v>
      </c>
      <c r="G46" s="7">
        <v>3369920000</v>
      </c>
    </row>
    <row r="47" spans="1:7" ht="15.75" thickBot="1" x14ac:dyDescent="0.3">
      <c r="A47" s="5">
        <v>45177</v>
      </c>
      <c r="B47" s="6">
        <v>4451.3</v>
      </c>
      <c r="C47" s="6">
        <v>4473.53</v>
      </c>
      <c r="D47" s="6">
        <v>4448.38</v>
      </c>
      <c r="E47" s="6">
        <v>4457.49</v>
      </c>
      <c r="F47" s="6">
        <v>4457.49</v>
      </c>
      <c r="G47" s="7">
        <v>3259290000</v>
      </c>
    </row>
    <row r="48" spans="1:7" ht="15.75" thickBot="1" x14ac:dyDescent="0.3">
      <c r="A48" s="5">
        <v>45176</v>
      </c>
      <c r="B48" s="6">
        <v>4434.55</v>
      </c>
      <c r="C48" s="6">
        <v>4457.8100000000004</v>
      </c>
      <c r="D48" s="6">
        <v>4430.46</v>
      </c>
      <c r="E48" s="6">
        <v>4451.1400000000003</v>
      </c>
      <c r="F48" s="6">
        <v>4451.1400000000003</v>
      </c>
      <c r="G48" s="7">
        <v>3763760000</v>
      </c>
    </row>
    <row r="49" spans="1:7" ht="15.75" thickBot="1" x14ac:dyDescent="0.3">
      <c r="A49" s="5">
        <v>45175</v>
      </c>
      <c r="B49" s="6">
        <v>4490.3500000000004</v>
      </c>
      <c r="C49" s="6">
        <v>4490.3500000000004</v>
      </c>
      <c r="D49" s="6">
        <v>4442.38</v>
      </c>
      <c r="E49" s="6">
        <v>4465.4799999999996</v>
      </c>
      <c r="F49" s="6">
        <v>4465.4799999999996</v>
      </c>
      <c r="G49" s="7">
        <v>3418850000</v>
      </c>
    </row>
    <row r="50" spans="1:7" ht="15.75" thickBot="1" x14ac:dyDescent="0.3">
      <c r="A50" s="5">
        <v>45174</v>
      </c>
      <c r="B50" s="6">
        <v>4510.0600000000004</v>
      </c>
      <c r="C50" s="6">
        <v>4514.29</v>
      </c>
      <c r="D50" s="6">
        <v>4496.01</v>
      </c>
      <c r="E50" s="6">
        <v>4496.83</v>
      </c>
      <c r="F50" s="6">
        <v>4496.83</v>
      </c>
      <c r="G50" s="7">
        <v>3526250000</v>
      </c>
    </row>
    <row r="51" spans="1:7" ht="15.75" thickBot="1" x14ac:dyDescent="0.3">
      <c r="A51" s="5">
        <v>45170</v>
      </c>
      <c r="B51" s="6">
        <v>4530.6000000000004</v>
      </c>
      <c r="C51" s="6">
        <v>4541.25</v>
      </c>
      <c r="D51" s="6">
        <v>4501.3500000000004</v>
      </c>
      <c r="E51" s="6">
        <v>4515.7700000000004</v>
      </c>
      <c r="F51" s="6">
        <v>4515.7700000000004</v>
      </c>
      <c r="G51" s="7">
        <v>3246260000</v>
      </c>
    </row>
    <row r="52" spans="1:7" ht="15.75" thickBot="1" x14ac:dyDescent="0.3">
      <c r="A52" s="5">
        <v>45169</v>
      </c>
      <c r="B52" s="6">
        <v>4517.01</v>
      </c>
      <c r="C52" s="6">
        <v>4532.26</v>
      </c>
      <c r="D52" s="6">
        <v>4507.3900000000003</v>
      </c>
      <c r="E52" s="6">
        <v>4507.66</v>
      </c>
      <c r="F52" s="6">
        <v>4507.66</v>
      </c>
      <c r="G52" s="7">
        <v>3946360000</v>
      </c>
    </row>
    <row r="53" spans="1:7" ht="15.75" thickBot="1" x14ac:dyDescent="0.3">
      <c r="A53" s="5">
        <v>45168</v>
      </c>
      <c r="B53" s="6">
        <v>4500.34</v>
      </c>
      <c r="C53" s="6">
        <v>4521.6499999999996</v>
      </c>
      <c r="D53" s="6">
        <v>4493.59</v>
      </c>
      <c r="E53" s="6">
        <v>4514.87</v>
      </c>
      <c r="F53" s="6">
        <v>4514.87</v>
      </c>
      <c r="G53" s="7">
        <v>3064110000</v>
      </c>
    </row>
    <row r="54" spans="1:7" ht="15.75" thickBot="1" x14ac:dyDescent="0.3">
      <c r="A54" s="5">
        <v>45167</v>
      </c>
      <c r="B54" s="6">
        <v>4432.75</v>
      </c>
      <c r="C54" s="6">
        <v>4500.1400000000003</v>
      </c>
      <c r="D54" s="6">
        <v>4431.68</v>
      </c>
      <c r="E54" s="6">
        <v>4497.63</v>
      </c>
      <c r="F54" s="6">
        <v>4497.63</v>
      </c>
      <c r="G54" s="7">
        <v>3354820000</v>
      </c>
    </row>
    <row r="55" spans="1:7" ht="15.75" thickBot="1" x14ac:dyDescent="0.3">
      <c r="A55" s="5">
        <v>45166</v>
      </c>
      <c r="B55" s="6">
        <v>4426.03</v>
      </c>
      <c r="C55" s="6">
        <v>4439.5600000000004</v>
      </c>
      <c r="D55" s="6">
        <v>4414.9799999999996</v>
      </c>
      <c r="E55" s="6">
        <v>4433.3100000000004</v>
      </c>
      <c r="F55" s="6">
        <v>4433.3100000000004</v>
      </c>
      <c r="G55" s="7">
        <v>2957230000</v>
      </c>
    </row>
    <row r="56" spans="1:7" ht="15.75" thickBot="1" x14ac:dyDescent="0.3">
      <c r="A56" s="5">
        <v>45163</v>
      </c>
      <c r="B56" s="6">
        <v>4389.38</v>
      </c>
      <c r="C56" s="6">
        <v>4418.46</v>
      </c>
      <c r="D56" s="6">
        <v>4356.29</v>
      </c>
      <c r="E56" s="6">
        <v>4405.71</v>
      </c>
      <c r="F56" s="6">
        <v>4405.71</v>
      </c>
      <c r="G56" s="7">
        <v>3296180000</v>
      </c>
    </row>
    <row r="57" spans="1:7" ht="15.75" thickBot="1" x14ac:dyDescent="0.3">
      <c r="A57" s="5">
        <v>45162</v>
      </c>
      <c r="B57" s="6">
        <v>4455.16</v>
      </c>
      <c r="C57" s="6">
        <v>4458.3</v>
      </c>
      <c r="D57" s="6">
        <v>4375.55</v>
      </c>
      <c r="E57" s="6">
        <v>4376.3100000000004</v>
      </c>
      <c r="F57" s="6">
        <v>4376.3100000000004</v>
      </c>
      <c r="G57" s="7">
        <v>3723470000</v>
      </c>
    </row>
    <row r="58" spans="1:7" ht="15.75" thickBot="1" x14ac:dyDescent="0.3">
      <c r="A58" s="5">
        <v>45161</v>
      </c>
      <c r="B58" s="6">
        <v>4396.4399999999996</v>
      </c>
      <c r="C58" s="6">
        <v>4443.18</v>
      </c>
      <c r="D58" s="6">
        <v>4396.4399999999996</v>
      </c>
      <c r="E58" s="6">
        <v>4436.01</v>
      </c>
      <c r="F58" s="6">
        <v>4436.01</v>
      </c>
      <c r="G58" s="7">
        <v>3837270000</v>
      </c>
    </row>
    <row r="59" spans="1:7" ht="15.75" thickBot="1" x14ac:dyDescent="0.3">
      <c r="A59" s="5">
        <v>45160</v>
      </c>
      <c r="B59" s="6">
        <v>4415.33</v>
      </c>
      <c r="C59" s="6">
        <v>4418.59</v>
      </c>
      <c r="D59" s="6">
        <v>4382.7700000000004</v>
      </c>
      <c r="E59" s="6">
        <v>4387.55</v>
      </c>
      <c r="F59" s="6">
        <v>4387.55</v>
      </c>
      <c r="G59" s="7">
        <v>3522760000</v>
      </c>
    </row>
    <row r="60" spans="1:7" ht="15.75" thickBot="1" x14ac:dyDescent="0.3">
      <c r="A60" s="5">
        <v>45159</v>
      </c>
      <c r="B60" s="6">
        <v>4380.28</v>
      </c>
      <c r="C60" s="6">
        <v>4407.55</v>
      </c>
      <c r="D60" s="6">
        <v>4360.3</v>
      </c>
      <c r="E60" s="6">
        <v>4399.7700000000004</v>
      </c>
      <c r="F60" s="6">
        <v>4399.7700000000004</v>
      </c>
      <c r="G60" s="7">
        <v>3726850000</v>
      </c>
    </row>
    <row r="61" spans="1:7" ht="15.75" thickBot="1" x14ac:dyDescent="0.3">
      <c r="A61" s="5">
        <v>45156</v>
      </c>
      <c r="B61" s="6">
        <v>4344.88</v>
      </c>
      <c r="C61" s="6">
        <v>4381.82</v>
      </c>
      <c r="D61" s="6">
        <v>4335.3100000000004</v>
      </c>
      <c r="E61" s="6">
        <v>4369.71</v>
      </c>
      <c r="F61" s="6">
        <v>4369.71</v>
      </c>
      <c r="G61" s="7">
        <v>3940400000</v>
      </c>
    </row>
    <row r="62" spans="1:7" ht="15.75" thickBot="1" x14ac:dyDescent="0.3">
      <c r="A62" s="5">
        <v>45155</v>
      </c>
      <c r="B62" s="6">
        <v>4416.32</v>
      </c>
      <c r="C62" s="6">
        <v>4421.17</v>
      </c>
      <c r="D62" s="6">
        <v>4364.83</v>
      </c>
      <c r="E62" s="6">
        <v>4370.3599999999997</v>
      </c>
      <c r="F62" s="6">
        <v>4370.3599999999997</v>
      </c>
      <c r="G62" s="7">
        <v>3943700000</v>
      </c>
    </row>
    <row r="63" spans="1:7" ht="15.75" thickBot="1" x14ac:dyDescent="0.3">
      <c r="A63" s="5">
        <v>45154</v>
      </c>
      <c r="B63" s="6">
        <v>4433.79</v>
      </c>
      <c r="C63" s="6">
        <v>4449.95</v>
      </c>
      <c r="D63" s="6">
        <v>4403.55</v>
      </c>
      <c r="E63" s="6">
        <v>4404.33</v>
      </c>
      <c r="F63" s="6">
        <v>4404.33</v>
      </c>
      <c r="G63" s="7">
        <v>3753910000</v>
      </c>
    </row>
    <row r="64" spans="1:7" ht="15.75" thickBot="1" x14ac:dyDescent="0.3">
      <c r="A64" s="5">
        <v>45153</v>
      </c>
      <c r="B64" s="6">
        <v>4478.87</v>
      </c>
      <c r="C64" s="6">
        <v>4478.87</v>
      </c>
      <c r="D64" s="6">
        <v>4432.1899999999996</v>
      </c>
      <c r="E64" s="6">
        <v>4437.8599999999997</v>
      </c>
      <c r="F64" s="6">
        <v>4437.8599999999997</v>
      </c>
      <c r="G64" s="7">
        <v>3832250000</v>
      </c>
    </row>
    <row r="65" spans="1:7" ht="15.75" thickBot="1" x14ac:dyDescent="0.3">
      <c r="A65" s="5">
        <v>45152</v>
      </c>
      <c r="B65" s="6">
        <v>4458.13</v>
      </c>
      <c r="C65" s="6">
        <v>4490.33</v>
      </c>
      <c r="D65" s="6">
        <v>4453.4399999999996</v>
      </c>
      <c r="E65" s="6">
        <v>4489.72</v>
      </c>
      <c r="F65" s="6">
        <v>4489.72</v>
      </c>
      <c r="G65" s="7">
        <v>3896410000</v>
      </c>
    </row>
    <row r="66" spans="1:7" ht="15.75" thickBot="1" x14ac:dyDescent="0.3">
      <c r="A66" s="5">
        <v>45149</v>
      </c>
      <c r="B66" s="6">
        <v>4450.6899999999996</v>
      </c>
      <c r="C66" s="6">
        <v>4476.2299999999996</v>
      </c>
      <c r="D66" s="6">
        <v>4443.9799999999996</v>
      </c>
      <c r="E66" s="6">
        <v>4464.05</v>
      </c>
      <c r="F66" s="6">
        <v>4464.05</v>
      </c>
      <c r="G66" s="7">
        <v>3753290000</v>
      </c>
    </row>
    <row r="67" spans="1:7" ht="15.75" thickBot="1" x14ac:dyDescent="0.3">
      <c r="A67" s="5">
        <v>45148</v>
      </c>
      <c r="B67" s="6">
        <v>4487.16</v>
      </c>
      <c r="C67" s="6">
        <v>4527.37</v>
      </c>
      <c r="D67" s="6">
        <v>4457.92</v>
      </c>
      <c r="E67" s="6">
        <v>4468.83</v>
      </c>
      <c r="F67" s="6">
        <v>4468.83</v>
      </c>
      <c r="G67" s="7">
        <v>4504370000</v>
      </c>
    </row>
    <row r="68" spans="1:7" ht="15.75" thickBot="1" x14ac:dyDescent="0.3">
      <c r="A68" s="5">
        <v>45147</v>
      </c>
      <c r="B68" s="6">
        <v>4501.57</v>
      </c>
      <c r="C68" s="6">
        <v>4502.4399999999996</v>
      </c>
      <c r="D68" s="6">
        <v>4461.33</v>
      </c>
      <c r="E68" s="6">
        <v>4467.71</v>
      </c>
      <c r="F68" s="6">
        <v>4467.71</v>
      </c>
      <c r="G68" s="7">
        <v>3803100000</v>
      </c>
    </row>
    <row r="69" spans="1:7" ht="15.75" thickBot="1" x14ac:dyDescent="0.3">
      <c r="A69" s="5">
        <v>45146</v>
      </c>
      <c r="B69" s="6">
        <v>4498.03</v>
      </c>
      <c r="C69" s="6">
        <v>4503.3100000000004</v>
      </c>
      <c r="D69" s="6">
        <v>4464.3900000000003</v>
      </c>
      <c r="E69" s="6">
        <v>4499.38</v>
      </c>
      <c r="F69" s="6">
        <v>4499.38</v>
      </c>
      <c r="G69" s="7">
        <v>3884910000</v>
      </c>
    </row>
    <row r="70" spans="1:7" ht="15.75" thickBot="1" x14ac:dyDescent="0.3">
      <c r="A70" s="5">
        <v>45145</v>
      </c>
      <c r="B70" s="6">
        <v>4491.58</v>
      </c>
      <c r="C70" s="6">
        <v>4519.84</v>
      </c>
      <c r="D70" s="6">
        <v>4491.1499999999996</v>
      </c>
      <c r="E70" s="6">
        <v>4518.4399999999996</v>
      </c>
      <c r="F70" s="6">
        <v>4518.4399999999996</v>
      </c>
      <c r="G70" s="7">
        <v>3493920000</v>
      </c>
    </row>
    <row r="71" spans="1:7" ht="15.75" thickBot="1" x14ac:dyDescent="0.3">
      <c r="A71" s="5">
        <v>45142</v>
      </c>
      <c r="B71" s="6">
        <v>4513.96</v>
      </c>
      <c r="C71" s="6">
        <v>4540.34</v>
      </c>
      <c r="D71" s="6">
        <v>4474.55</v>
      </c>
      <c r="E71" s="6">
        <v>4478.03</v>
      </c>
      <c r="F71" s="6">
        <v>4478.03</v>
      </c>
      <c r="G71" s="7">
        <v>4143310000</v>
      </c>
    </row>
    <row r="72" spans="1:7" ht="15.75" thickBot="1" x14ac:dyDescent="0.3">
      <c r="A72" s="5">
        <v>45141</v>
      </c>
      <c r="B72" s="6">
        <v>4494.2700000000004</v>
      </c>
      <c r="C72" s="6">
        <v>4519.49</v>
      </c>
      <c r="D72" s="6">
        <v>4485.54</v>
      </c>
      <c r="E72" s="6">
        <v>4501.8900000000003</v>
      </c>
      <c r="F72" s="6">
        <v>4501.8900000000003</v>
      </c>
      <c r="G72" s="7">
        <v>4149120000</v>
      </c>
    </row>
    <row r="73" spans="1:7" ht="15.75" thickBot="1" x14ac:dyDescent="0.3">
      <c r="A73" s="5">
        <v>45140</v>
      </c>
      <c r="B73" s="6">
        <v>4550.93</v>
      </c>
      <c r="C73" s="6">
        <v>4550.93</v>
      </c>
      <c r="D73" s="6">
        <v>4505.75</v>
      </c>
      <c r="E73" s="6">
        <v>4513.3900000000003</v>
      </c>
      <c r="F73" s="6">
        <v>4513.3900000000003</v>
      </c>
      <c r="G73" s="7">
        <v>4270710000</v>
      </c>
    </row>
    <row r="74" spans="1:7" ht="15.75" thickBot="1" x14ac:dyDescent="0.3">
      <c r="A74" s="5">
        <v>45139</v>
      </c>
      <c r="B74" s="6">
        <v>4578.83</v>
      </c>
      <c r="C74" s="6">
        <v>4584.62</v>
      </c>
      <c r="D74" s="6">
        <v>4567.53</v>
      </c>
      <c r="E74" s="6">
        <v>4576.7299999999996</v>
      </c>
      <c r="F74" s="6">
        <v>4576.7299999999996</v>
      </c>
      <c r="G74" s="7">
        <v>4042370000</v>
      </c>
    </row>
    <row r="75" spans="1:7" ht="15.75" thickBot="1" x14ac:dyDescent="0.3">
      <c r="A75" s="5">
        <v>45138</v>
      </c>
      <c r="B75" s="6">
        <v>4584.82</v>
      </c>
      <c r="C75" s="6">
        <v>4594.22</v>
      </c>
      <c r="D75" s="6">
        <v>4573.1400000000003</v>
      </c>
      <c r="E75" s="6">
        <v>4588.96</v>
      </c>
      <c r="F75" s="6">
        <v>4588.96</v>
      </c>
      <c r="G75" s="7">
        <v>4503600000</v>
      </c>
    </row>
    <row r="76" spans="1:7" ht="15.75" thickBot="1" x14ac:dyDescent="0.3">
      <c r="A76" s="5">
        <v>45135</v>
      </c>
      <c r="B76" s="6">
        <v>4565.75</v>
      </c>
      <c r="C76" s="6">
        <v>4590.16</v>
      </c>
      <c r="D76" s="6">
        <v>4564.01</v>
      </c>
      <c r="E76" s="6">
        <v>4582.2299999999996</v>
      </c>
      <c r="F76" s="6">
        <v>4582.2299999999996</v>
      </c>
      <c r="G76" s="7">
        <v>3981010000</v>
      </c>
    </row>
    <row r="77" spans="1:7" ht="15.75" thickBot="1" x14ac:dyDescent="0.3">
      <c r="A77" s="5">
        <v>45134</v>
      </c>
      <c r="B77" s="6">
        <v>4598.26</v>
      </c>
      <c r="C77" s="6">
        <v>4607.07</v>
      </c>
      <c r="D77" s="6">
        <v>4528.5600000000004</v>
      </c>
      <c r="E77" s="6">
        <v>4537.41</v>
      </c>
      <c r="F77" s="6">
        <v>4537.41</v>
      </c>
      <c r="G77" s="7">
        <v>4553210000</v>
      </c>
    </row>
    <row r="78" spans="1:7" ht="15.75" thickBot="1" x14ac:dyDescent="0.3">
      <c r="A78" s="5">
        <v>45133</v>
      </c>
      <c r="B78" s="6">
        <v>4558.96</v>
      </c>
      <c r="C78" s="6">
        <v>4582.47</v>
      </c>
      <c r="D78" s="6">
        <v>4547.58</v>
      </c>
      <c r="E78" s="6">
        <v>4566.75</v>
      </c>
      <c r="F78" s="6">
        <v>4566.75</v>
      </c>
      <c r="G78" s="7">
        <v>3990290000</v>
      </c>
    </row>
    <row r="79" spans="1:7" ht="15.75" thickBot="1" x14ac:dyDescent="0.3">
      <c r="A79" s="5">
        <v>45132</v>
      </c>
      <c r="B79" s="6">
        <v>4555.1899999999996</v>
      </c>
      <c r="C79" s="6">
        <v>4580.62</v>
      </c>
      <c r="D79" s="6">
        <v>4552.42</v>
      </c>
      <c r="E79" s="6">
        <v>4567.46</v>
      </c>
      <c r="F79" s="6">
        <v>4567.46</v>
      </c>
      <c r="G79" s="7">
        <v>3812470000</v>
      </c>
    </row>
    <row r="80" spans="1:7" ht="15.75" thickBot="1" x14ac:dyDescent="0.3">
      <c r="A80" s="5">
        <v>45131</v>
      </c>
      <c r="B80" s="6">
        <v>4543.3900000000003</v>
      </c>
      <c r="C80" s="6">
        <v>4563.41</v>
      </c>
      <c r="D80" s="6">
        <v>4541.29</v>
      </c>
      <c r="E80" s="6">
        <v>4554.6400000000003</v>
      </c>
      <c r="F80" s="6">
        <v>4554.6400000000003</v>
      </c>
      <c r="G80" s="7">
        <v>3856250000</v>
      </c>
    </row>
    <row r="81" spans="1:7" ht="15.75" thickBot="1" x14ac:dyDescent="0.3">
      <c r="A81" s="5">
        <v>45128</v>
      </c>
      <c r="B81" s="6">
        <v>4550.16</v>
      </c>
      <c r="C81" s="6">
        <v>4555</v>
      </c>
      <c r="D81" s="6">
        <v>4535.79</v>
      </c>
      <c r="E81" s="6">
        <v>4536.34</v>
      </c>
      <c r="F81" s="6">
        <v>4536.34</v>
      </c>
      <c r="G81" s="7">
        <v>3570190000</v>
      </c>
    </row>
    <row r="82" spans="1:7" ht="15.75" thickBot="1" x14ac:dyDescent="0.3">
      <c r="A82" s="5">
        <v>45127</v>
      </c>
      <c r="B82" s="6">
        <v>4554.38</v>
      </c>
      <c r="C82" s="6">
        <v>4564.74</v>
      </c>
      <c r="D82" s="6">
        <v>4527.5600000000004</v>
      </c>
      <c r="E82" s="6">
        <v>4534.87</v>
      </c>
      <c r="F82" s="6">
        <v>4534.87</v>
      </c>
      <c r="G82" s="7">
        <v>3761770000</v>
      </c>
    </row>
    <row r="83" spans="1:7" ht="15.75" thickBot="1" x14ac:dyDescent="0.3">
      <c r="A83" s="5">
        <v>45126</v>
      </c>
      <c r="B83" s="6">
        <v>4563.87</v>
      </c>
      <c r="C83" s="6">
        <v>4578.43</v>
      </c>
      <c r="D83" s="6">
        <v>4557.4799999999996</v>
      </c>
      <c r="E83" s="6">
        <v>4565.72</v>
      </c>
      <c r="F83" s="6">
        <v>4565.72</v>
      </c>
      <c r="G83" s="7">
        <v>4115670000</v>
      </c>
    </row>
    <row r="84" spans="1:7" ht="15.75" thickBot="1" x14ac:dyDescent="0.3">
      <c r="A84" s="5">
        <v>45125</v>
      </c>
      <c r="B84" s="6">
        <v>4521.78</v>
      </c>
      <c r="C84" s="6">
        <v>4562.3</v>
      </c>
      <c r="D84" s="6">
        <v>4514.59</v>
      </c>
      <c r="E84" s="6">
        <v>4554.9799999999996</v>
      </c>
      <c r="F84" s="6">
        <v>4554.9799999999996</v>
      </c>
      <c r="G84" s="7">
        <v>4090010000</v>
      </c>
    </row>
    <row r="85" spans="1:7" ht="15.75" thickBot="1" x14ac:dyDescent="0.3">
      <c r="A85" s="5">
        <v>45124</v>
      </c>
      <c r="B85" s="6">
        <v>4508.8599999999997</v>
      </c>
      <c r="C85" s="6">
        <v>4532.8500000000004</v>
      </c>
      <c r="D85" s="6">
        <v>4504.8999999999996</v>
      </c>
      <c r="E85" s="6">
        <v>4522.79</v>
      </c>
      <c r="F85" s="6">
        <v>4522.79</v>
      </c>
      <c r="G85" s="7">
        <v>3538240000</v>
      </c>
    </row>
    <row r="86" spans="1:7" ht="15.75" thickBot="1" x14ac:dyDescent="0.3">
      <c r="A86" s="5">
        <v>45121</v>
      </c>
      <c r="B86" s="6">
        <v>4514.6099999999997</v>
      </c>
      <c r="C86" s="6">
        <v>4527.76</v>
      </c>
      <c r="D86" s="6">
        <v>4499.5600000000004</v>
      </c>
      <c r="E86" s="6">
        <v>4505.42</v>
      </c>
      <c r="F86" s="6">
        <v>4505.42</v>
      </c>
      <c r="G86" s="7">
        <v>3647450000</v>
      </c>
    </row>
    <row r="87" spans="1:7" ht="15.75" thickBot="1" x14ac:dyDescent="0.3">
      <c r="A87" s="5">
        <v>45120</v>
      </c>
      <c r="B87" s="6">
        <v>4491.5</v>
      </c>
      <c r="C87" s="6">
        <v>4517.38</v>
      </c>
      <c r="D87" s="6">
        <v>4489.3599999999997</v>
      </c>
      <c r="E87" s="6">
        <v>4510.04</v>
      </c>
      <c r="F87" s="6">
        <v>4510.04</v>
      </c>
      <c r="G87" s="7">
        <v>3839530000</v>
      </c>
    </row>
    <row r="88" spans="1:7" ht="15.75" thickBot="1" x14ac:dyDescent="0.3">
      <c r="A88" s="5">
        <v>45119</v>
      </c>
      <c r="B88" s="6">
        <v>4467.6899999999996</v>
      </c>
      <c r="C88" s="6">
        <v>4488.34</v>
      </c>
      <c r="D88" s="6">
        <v>4463.2299999999996</v>
      </c>
      <c r="E88" s="6">
        <v>4472.16</v>
      </c>
      <c r="F88" s="6">
        <v>4472.16</v>
      </c>
      <c r="G88" s="7">
        <v>3920290000</v>
      </c>
    </row>
    <row r="89" spans="1:7" ht="15.75" thickBot="1" x14ac:dyDescent="0.3">
      <c r="A89" s="5">
        <v>45118</v>
      </c>
      <c r="B89" s="6">
        <v>4415.55</v>
      </c>
      <c r="C89" s="6">
        <v>4443.6400000000003</v>
      </c>
      <c r="D89" s="6">
        <v>4408.46</v>
      </c>
      <c r="E89" s="6">
        <v>4439.26</v>
      </c>
      <c r="F89" s="6">
        <v>4439.26</v>
      </c>
      <c r="G89" s="7">
        <v>3624220000</v>
      </c>
    </row>
    <row r="90" spans="1:7" ht="15.75" thickBot="1" x14ac:dyDescent="0.3">
      <c r="A90" s="5">
        <v>45117</v>
      </c>
      <c r="B90" s="6">
        <v>4394.2299999999996</v>
      </c>
      <c r="C90" s="6">
        <v>4412.6000000000004</v>
      </c>
      <c r="D90" s="6">
        <v>4389.92</v>
      </c>
      <c r="E90" s="6">
        <v>4409.53</v>
      </c>
      <c r="F90" s="6">
        <v>4409.53</v>
      </c>
      <c r="G90" s="7">
        <v>3429600000</v>
      </c>
    </row>
    <row r="91" spans="1:7" ht="15.75" thickBot="1" x14ac:dyDescent="0.3">
      <c r="A91" s="5">
        <v>45114</v>
      </c>
      <c r="B91" s="6">
        <v>4404.54</v>
      </c>
      <c r="C91" s="6">
        <v>4440.3900000000003</v>
      </c>
      <c r="D91" s="6">
        <v>4397.3999999999996</v>
      </c>
      <c r="E91" s="6">
        <v>4398.95</v>
      </c>
      <c r="F91" s="6">
        <v>4398.95</v>
      </c>
      <c r="G91" s="7">
        <v>3630480000</v>
      </c>
    </row>
    <row r="92" spans="1:7" ht="15.75" thickBot="1" x14ac:dyDescent="0.3">
      <c r="A92" s="5">
        <v>45113</v>
      </c>
      <c r="B92" s="6">
        <v>4422.62</v>
      </c>
      <c r="C92" s="6">
        <v>4422.62</v>
      </c>
      <c r="D92" s="6">
        <v>4385.05</v>
      </c>
      <c r="E92" s="6">
        <v>4411.59</v>
      </c>
      <c r="F92" s="6">
        <v>4411.59</v>
      </c>
      <c r="G92" s="7">
        <v>3682020000</v>
      </c>
    </row>
    <row r="93" spans="1:7" ht="15.75" thickBot="1" x14ac:dyDescent="0.3">
      <c r="A93" s="5">
        <v>45112</v>
      </c>
      <c r="B93" s="6">
        <v>4442.04</v>
      </c>
      <c r="C93" s="6">
        <v>4454.0600000000004</v>
      </c>
      <c r="D93" s="6">
        <v>4436.6099999999997</v>
      </c>
      <c r="E93" s="6">
        <v>4446.82</v>
      </c>
      <c r="F93" s="6">
        <v>4446.82</v>
      </c>
      <c r="G93" s="7">
        <v>3482620000</v>
      </c>
    </row>
    <row r="94" spans="1:7" ht="15.75" thickBot="1" x14ac:dyDescent="0.3">
      <c r="A94" s="5">
        <v>45110</v>
      </c>
      <c r="B94" s="6">
        <v>4450.4799999999996</v>
      </c>
      <c r="C94" s="6">
        <v>4456.46</v>
      </c>
      <c r="D94" s="6">
        <v>4442.29</v>
      </c>
      <c r="E94" s="6">
        <v>4455.59</v>
      </c>
      <c r="F94" s="6">
        <v>4455.59</v>
      </c>
      <c r="G94" s="7">
        <v>2034280000</v>
      </c>
    </row>
    <row r="95" spans="1:7" ht="15.75" thickBot="1" x14ac:dyDescent="0.3">
      <c r="A95" s="5">
        <v>45107</v>
      </c>
      <c r="B95" s="6">
        <v>4422.4399999999996</v>
      </c>
      <c r="C95" s="6">
        <v>4458.4799999999996</v>
      </c>
      <c r="D95" s="6">
        <v>4422.4399999999996</v>
      </c>
      <c r="E95" s="6">
        <v>4450.38</v>
      </c>
      <c r="F95" s="6">
        <v>4450.38</v>
      </c>
      <c r="G95" s="7">
        <v>3923450000</v>
      </c>
    </row>
    <row r="96" spans="1:7" ht="15.75" thickBot="1" x14ac:dyDescent="0.3">
      <c r="A96" s="5">
        <v>45106</v>
      </c>
      <c r="B96" s="6">
        <v>4374.9399999999996</v>
      </c>
      <c r="C96" s="6">
        <v>4398.3900000000003</v>
      </c>
      <c r="D96" s="6">
        <v>4371.97</v>
      </c>
      <c r="E96" s="6">
        <v>4396.4399999999996</v>
      </c>
      <c r="F96" s="6">
        <v>4396.4399999999996</v>
      </c>
      <c r="G96" s="7">
        <v>3696660000</v>
      </c>
    </row>
    <row r="97" spans="1:7" ht="15.75" thickBot="1" x14ac:dyDescent="0.3">
      <c r="A97" s="5">
        <v>45105</v>
      </c>
      <c r="B97" s="6">
        <v>4367.4799999999996</v>
      </c>
      <c r="C97" s="6">
        <v>4390.3500000000004</v>
      </c>
      <c r="D97" s="6">
        <v>4360.22</v>
      </c>
      <c r="E97" s="6">
        <v>4376.8599999999997</v>
      </c>
      <c r="F97" s="6">
        <v>4376.8599999999997</v>
      </c>
      <c r="G97" s="7">
        <v>3739330000</v>
      </c>
    </row>
    <row r="98" spans="1:7" ht="15.75" thickBot="1" x14ac:dyDescent="0.3">
      <c r="A98" s="5">
        <v>45104</v>
      </c>
      <c r="B98" s="6">
        <v>4337.3599999999997</v>
      </c>
      <c r="C98" s="6">
        <v>4384.42</v>
      </c>
      <c r="D98" s="6">
        <v>4335</v>
      </c>
      <c r="E98" s="6">
        <v>4378.41</v>
      </c>
      <c r="F98" s="6">
        <v>4378.41</v>
      </c>
      <c r="G98" s="7">
        <v>3573500000</v>
      </c>
    </row>
    <row r="99" spans="1:7" ht="15.75" thickBot="1" x14ac:dyDescent="0.3">
      <c r="A99" s="5">
        <v>45103</v>
      </c>
      <c r="B99" s="6">
        <v>4344.84</v>
      </c>
      <c r="C99" s="6">
        <v>4362.0600000000004</v>
      </c>
      <c r="D99" s="6">
        <v>4328.08</v>
      </c>
      <c r="E99" s="6">
        <v>4328.82</v>
      </c>
      <c r="F99" s="6">
        <v>4328.82</v>
      </c>
      <c r="G99" s="7">
        <v>3415030000</v>
      </c>
    </row>
    <row r="100" spans="1:7" ht="15.75" thickBot="1" x14ac:dyDescent="0.3">
      <c r="A100" s="5">
        <v>45100</v>
      </c>
      <c r="B100" s="6">
        <v>4354.17</v>
      </c>
      <c r="C100" s="6">
        <v>4366.55</v>
      </c>
      <c r="D100" s="6">
        <v>4341.34</v>
      </c>
      <c r="E100" s="6">
        <v>4348.33</v>
      </c>
      <c r="F100" s="6">
        <v>4348.33</v>
      </c>
      <c r="G100" s="7">
        <v>6053620000</v>
      </c>
    </row>
    <row r="101" spans="1:7" ht="15.75" thickBot="1" x14ac:dyDescent="0.3">
      <c r="A101" s="5">
        <v>45099</v>
      </c>
      <c r="B101" s="6">
        <v>4355.3999999999996</v>
      </c>
      <c r="C101" s="6">
        <v>4382.25</v>
      </c>
      <c r="D101" s="6">
        <v>4351.82</v>
      </c>
      <c r="E101" s="6">
        <v>4381.8900000000003</v>
      </c>
      <c r="F101" s="6">
        <v>4381.8900000000003</v>
      </c>
      <c r="G101" s="7">
        <v>3511000000</v>
      </c>
    </row>
    <row r="102" spans="1:7" ht="15.75" thickBot="1" x14ac:dyDescent="0.3">
      <c r="A102" s="5">
        <v>45098</v>
      </c>
      <c r="B102" s="6">
        <v>4380.01</v>
      </c>
      <c r="C102" s="6">
        <v>4386.22</v>
      </c>
      <c r="D102" s="6">
        <v>4360.1400000000003</v>
      </c>
      <c r="E102" s="6">
        <v>4365.6899999999996</v>
      </c>
      <c r="F102" s="6">
        <v>4365.6899999999996</v>
      </c>
      <c r="G102" s="7">
        <v>3709330000</v>
      </c>
    </row>
    <row r="103" spans="1:7" ht="15.75" thickBot="1" x14ac:dyDescent="0.3">
      <c r="A103" s="5">
        <v>45097</v>
      </c>
      <c r="B103" s="6">
        <v>4396.1099999999997</v>
      </c>
      <c r="C103" s="6">
        <v>4400.1499999999996</v>
      </c>
      <c r="D103" s="6">
        <v>4367.1899999999996</v>
      </c>
      <c r="E103" s="6">
        <v>4388.71</v>
      </c>
      <c r="F103" s="6">
        <v>4388.71</v>
      </c>
      <c r="G103" s="7">
        <v>4055790000</v>
      </c>
    </row>
    <row r="104" spans="1:7" ht="15.75" thickBot="1" x14ac:dyDescent="0.3">
      <c r="A104" s="5">
        <v>45093</v>
      </c>
      <c r="B104" s="6">
        <v>4440.95</v>
      </c>
      <c r="C104" s="6">
        <v>4448.47</v>
      </c>
      <c r="D104" s="6">
        <v>4407.4399999999996</v>
      </c>
      <c r="E104" s="6">
        <v>4409.59</v>
      </c>
      <c r="F104" s="6">
        <v>4409.59</v>
      </c>
      <c r="G104" s="7">
        <v>6848600000</v>
      </c>
    </row>
    <row r="105" spans="1:7" ht="15.75" thickBot="1" x14ac:dyDescent="0.3">
      <c r="A105" s="5">
        <v>45092</v>
      </c>
      <c r="B105" s="6">
        <v>4365.33</v>
      </c>
      <c r="C105" s="6">
        <v>4439.2</v>
      </c>
      <c r="D105" s="6">
        <v>4362.6000000000004</v>
      </c>
      <c r="E105" s="6">
        <v>4425.84</v>
      </c>
      <c r="F105" s="6">
        <v>4425.84</v>
      </c>
      <c r="G105" s="7">
        <v>4176690000</v>
      </c>
    </row>
    <row r="106" spans="1:7" ht="15.75" thickBot="1" x14ac:dyDescent="0.3">
      <c r="A106" s="5">
        <v>45091</v>
      </c>
      <c r="B106" s="6">
        <v>4366.29</v>
      </c>
      <c r="C106" s="6">
        <v>4391.82</v>
      </c>
      <c r="D106" s="6">
        <v>4337.8500000000004</v>
      </c>
      <c r="E106" s="6">
        <v>4372.59</v>
      </c>
      <c r="F106" s="6">
        <v>4372.59</v>
      </c>
      <c r="G106" s="7">
        <v>4252110000</v>
      </c>
    </row>
    <row r="107" spans="1:7" ht="15.75" thickBot="1" x14ac:dyDescent="0.3">
      <c r="A107" s="5">
        <v>45090</v>
      </c>
      <c r="B107" s="6">
        <v>4352.6099999999997</v>
      </c>
      <c r="C107" s="6">
        <v>4375.37</v>
      </c>
      <c r="D107" s="6">
        <v>4349.3100000000004</v>
      </c>
      <c r="E107" s="6">
        <v>4369.01</v>
      </c>
      <c r="F107" s="6">
        <v>4369.01</v>
      </c>
      <c r="G107" s="7">
        <v>4275400000</v>
      </c>
    </row>
    <row r="108" spans="1:7" ht="15.75" thickBot="1" x14ac:dyDescent="0.3">
      <c r="A108" s="5">
        <v>45089</v>
      </c>
      <c r="B108" s="6">
        <v>4308.32</v>
      </c>
      <c r="C108" s="6">
        <v>4340.13</v>
      </c>
      <c r="D108" s="6">
        <v>4304.37</v>
      </c>
      <c r="E108" s="6">
        <v>4338.93</v>
      </c>
      <c r="F108" s="6">
        <v>4338.93</v>
      </c>
      <c r="G108" s="7">
        <v>3945670000</v>
      </c>
    </row>
    <row r="109" spans="1:7" ht="15.75" thickBot="1" x14ac:dyDescent="0.3">
      <c r="A109" s="5">
        <v>45086</v>
      </c>
      <c r="B109" s="6">
        <v>4304.88</v>
      </c>
      <c r="C109" s="6">
        <v>4322.62</v>
      </c>
      <c r="D109" s="6">
        <v>4291.7</v>
      </c>
      <c r="E109" s="6">
        <v>4298.8599999999997</v>
      </c>
      <c r="F109" s="6">
        <v>4298.8599999999997</v>
      </c>
      <c r="G109" s="7">
        <v>3786510000</v>
      </c>
    </row>
    <row r="110" spans="1:7" ht="15.75" thickBot="1" x14ac:dyDescent="0.3">
      <c r="A110" s="5">
        <v>45085</v>
      </c>
      <c r="B110" s="6">
        <v>4268.6899999999996</v>
      </c>
      <c r="C110" s="6">
        <v>4298.01</v>
      </c>
      <c r="D110" s="6">
        <v>4261.07</v>
      </c>
      <c r="E110" s="6">
        <v>4293.93</v>
      </c>
      <c r="F110" s="6">
        <v>4293.93</v>
      </c>
      <c r="G110" s="7">
        <v>3826740000</v>
      </c>
    </row>
    <row r="111" spans="1:7" ht="15.75" thickBot="1" x14ac:dyDescent="0.3">
      <c r="A111" s="5">
        <v>45084</v>
      </c>
      <c r="B111" s="6">
        <v>4285.47</v>
      </c>
      <c r="C111" s="6">
        <v>4299.1899999999996</v>
      </c>
      <c r="D111" s="6">
        <v>4263.96</v>
      </c>
      <c r="E111" s="6">
        <v>4267.5200000000004</v>
      </c>
      <c r="F111" s="6">
        <v>4267.5200000000004</v>
      </c>
      <c r="G111" s="7">
        <v>4537800000</v>
      </c>
    </row>
    <row r="112" spans="1:7" ht="15.75" thickBot="1" x14ac:dyDescent="0.3">
      <c r="A112" s="5">
        <v>45083</v>
      </c>
      <c r="B112" s="6">
        <v>4271.34</v>
      </c>
      <c r="C112" s="6">
        <v>4288.33</v>
      </c>
      <c r="D112" s="6">
        <v>4263.09</v>
      </c>
      <c r="E112" s="6">
        <v>4283.8500000000004</v>
      </c>
      <c r="F112" s="6">
        <v>4283.8500000000004</v>
      </c>
      <c r="G112" s="7">
        <v>3996560000</v>
      </c>
    </row>
    <row r="113" spans="1:7" ht="15.75" thickBot="1" x14ac:dyDescent="0.3">
      <c r="A113" s="5">
        <v>45082</v>
      </c>
      <c r="B113" s="6">
        <v>4282.99</v>
      </c>
      <c r="C113" s="6">
        <v>4299.28</v>
      </c>
      <c r="D113" s="6">
        <v>4266.82</v>
      </c>
      <c r="E113" s="6">
        <v>4273.79</v>
      </c>
      <c r="F113" s="6">
        <v>4273.79</v>
      </c>
      <c r="G113" s="7">
        <v>3813290000</v>
      </c>
    </row>
    <row r="114" spans="1:7" ht="15.75" thickBot="1" x14ac:dyDescent="0.3">
      <c r="A114" s="5">
        <v>45079</v>
      </c>
      <c r="B114" s="6">
        <v>4241.01</v>
      </c>
      <c r="C114" s="6">
        <v>4290.67</v>
      </c>
      <c r="D114" s="6">
        <v>4241.01</v>
      </c>
      <c r="E114" s="6">
        <v>4282.37</v>
      </c>
      <c r="F114" s="6">
        <v>4282.37</v>
      </c>
      <c r="G114" s="7">
        <v>4454200000</v>
      </c>
    </row>
    <row r="115" spans="1:7" ht="15.75" thickBot="1" x14ac:dyDescent="0.3">
      <c r="A115" s="5">
        <v>45078</v>
      </c>
      <c r="B115" s="6">
        <v>4183.03</v>
      </c>
      <c r="C115" s="6">
        <v>4232.43</v>
      </c>
      <c r="D115" s="6">
        <v>4171.6400000000003</v>
      </c>
      <c r="E115" s="6">
        <v>4221.0200000000004</v>
      </c>
      <c r="F115" s="6">
        <v>4221.0200000000004</v>
      </c>
      <c r="G115" s="7">
        <v>4391860000</v>
      </c>
    </row>
    <row r="116" spans="1:7" ht="15.75" thickBot="1" x14ac:dyDescent="0.3">
      <c r="A116" s="5">
        <v>45077</v>
      </c>
      <c r="B116" s="6">
        <v>4190.74</v>
      </c>
      <c r="C116" s="6">
        <v>4195.4399999999996</v>
      </c>
      <c r="D116" s="6">
        <v>4166.1499999999996</v>
      </c>
      <c r="E116" s="6">
        <v>4179.83</v>
      </c>
      <c r="F116" s="6">
        <v>4179.83</v>
      </c>
      <c r="G116" s="7">
        <v>5980670000</v>
      </c>
    </row>
    <row r="117" spans="1:7" ht="15.75" thickBot="1" x14ac:dyDescent="0.3">
      <c r="A117" s="5">
        <v>45076</v>
      </c>
      <c r="B117" s="6">
        <v>4226.71</v>
      </c>
      <c r="C117" s="6">
        <v>4231.1000000000004</v>
      </c>
      <c r="D117" s="6">
        <v>4192.18</v>
      </c>
      <c r="E117" s="6">
        <v>4205.5200000000004</v>
      </c>
      <c r="F117" s="6">
        <v>4205.5200000000004</v>
      </c>
      <c r="G117" s="7">
        <v>4228510000</v>
      </c>
    </row>
    <row r="118" spans="1:7" ht="15.75" thickBot="1" x14ac:dyDescent="0.3">
      <c r="A118" s="5">
        <v>45072</v>
      </c>
      <c r="B118" s="6">
        <v>4156.16</v>
      </c>
      <c r="C118" s="6">
        <v>4212.87</v>
      </c>
      <c r="D118" s="6">
        <v>4156.16</v>
      </c>
      <c r="E118" s="6">
        <v>4205.45</v>
      </c>
      <c r="F118" s="6">
        <v>4205.45</v>
      </c>
      <c r="G118" s="7">
        <v>3715460000</v>
      </c>
    </row>
    <row r="119" spans="1:7" ht="15.75" thickBot="1" x14ac:dyDescent="0.3">
      <c r="A119" s="5">
        <v>45071</v>
      </c>
      <c r="B119" s="6">
        <v>4155.71</v>
      </c>
      <c r="C119" s="6">
        <v>4165.74</v>
      </c>
      <c r="D119" s="6">
        <v>4129.7299999999996</v>
      </c>
      <c r="E119" s="6">
        <v>4151.28</v>
      </c>
      <c r="F119" s="6">
        <v>4151.28</v>
      </c>
      <c r="G119" s="7">
        <v>4147760000</v>
      </c>
    </row>
    <row r="120" spans="1:7" ht="15.75" thickBot="1" x14ac:dyDescent="0.3">
      <c r="A120" s="5">
        <v>45070</v>
      </c>
      <c r="B120" s="6">
        <v>4132.96</v>
      </c>
      <c r="C120" s="6">
        <v>4132.96</v>
      </c>
      <c r="D120" s="6">
        <v>4103.9799999999996</v>
      </c>
      <c r="E120" s="6">
        <v>4115.24</v>
      </c>
      <c r="F120" s="6">
        <v>4115.24</v>
      </c>
      <c r="G120" s="7">
        <v>3739160000</v>
      </c>
    </row>
    <row r="121" spans="1:7" ht="15.75" thickBot="1" x14ac:dyDescent="0.3">
      <c r="A121" s="5">
        <v>45069</v>
      </c>
      <c r="B121" s="6">
        <v>4176.8</v>
      </c>
      <c r="C121" s="6">
        <v>4185.68</v>
      </c>
      <c r="D121" s="6">
        <v>4142.54</v>
      </c>
      <c r="E121" s="6">
        <v>4145.58</v>
      </c>
      <c r="F121" s="6">
        <v>4145.58</v>
      </c>
      <c r="G121" s="7">
        <v>4155320000</v>
      </c>
    </row>
    <row r="122" spans="1:7" ht="15.75" thickBot="1" x14ac:dyDescent="0.3">
      <c r="A122" s="5">
        <v>45068</v>
      </c>
      <c r="B122" s="6">
        <v>4190.78</v>
      </c>
      <c r="C122" s="6">
        <v>4209.22</v>
      </c>
      <c r="D122" s="6">
        <v>4179.68</v>
      </c>
      <c r="E122" s="6">
        <v>4192.63</v>
      </c>
      <c r="F122" s="6">
        <v>4192.63</v>
      </c>
      <c r="G122" s="7">
        <v>3728520000</v>
      </c>
    </row>
    <row r="123" spans="1:7" ht="15.75" thickBot="1" x14ac:dyDescent="0.3">
      <c r="A123" s="5">
        <v>45065</v>
      </c>
      <c r="B123" s="6">
        <v>4204.1499999999996</v>
      </c>
      <c r="C123" s="6">
        <v>4212.91</v>
      </c>
      <c r="D123" s="6">
        <v>4180.2</v>
      </c>
      <c r="E123" s="6">
        <v>4191.9799999999996</v>
      </c>
      <c r="F123" s="6">
        <v>4191.9799999999996</v>
      </c>
      <c r="G123" s="7">
        <v>4041900000</v>
      </c>
    </row>
    <row r="124" spans="1:7" ht="15.75" thickBot="1" x14ac:dyDescent="0.3">
      <c r="A124" s="5">
        <v>45064</v>
      </c>
      <c r="B124" s="6">
        <v>4157.68</v>
      </c>
      <c r="C124" s="6">
        <v>4202.2</v>
      </c>
      <c r="D124" s="6">
        <v>4153.5</v>
      </c>
      <c r="E124" s="6">
        <v>4198.05</v>
      </c>
      <c r="F124" s="6">
        <v>4198.05</v>
      </c>
      <c r="G124" s="7">
        <v>3980500000</v>
      </c>
    </row>
    <row r="125" spans="1:7" ht="15.75" thickBot="1" x14ac:dyDescent="0.3">
      <c r="A125" s="5">
        <v>45063</v>
      </c>
      <c r="B125" s="6">
        <v>4122.8500000000004</v>
      </c>
      <c r="C125" s="6">
        <v>4164.67</v>
      </c>
      <c r="D125" s="6">
        <v>4113.62</v>
      </c>
      <c r="E125" s="6">
        <v>4158.7700000000004</v>
      </c>
      <c r="F125" s="6">
        <v>4158.7700000000004</v>
      </c>
      <c r="G125" s="7">
        <v>4039080000</v>
      </c>
    </row>
    <row r="126" spans="1:7" ht="15.75" thickBot="1" x14ac:dyDescent="0.3">
      <c r="A126" s="5">
        <v>45062</v>
      </c>
      <c r="B126" s="6">
        <v>4127.95</v>
      </c>
      <c r="C126" s="6">
        <v>4135.54</v>
      </c>
      <c r="D126" s="6">
        <v>4109.8599999999997</v>
      </c>
      <c r="E126" s="6">
        <v>4109.8999999999996</v>
      </c>
      <c r="F126" s="6">
        <v>4109.8999999999996</v>
      </c>
      <c r="G126" s="7">
        <v>3654200000</v>
      </c>
    </row>
    <row r="127" spans="1:7" ht="15.75" thickBot="1" x14ac:dyDescent="0.3">
      <c r="A127" s="5">
        <v>45061</v>
      </c>
      <c r="B127" s="6">
        <v>4126.6499999999996</v>
      </c>
      <c r="C127" s="6">
        <v>4141.25</v>
      </c>
      <c r="D127" s="6">
        <v>4110.2700000000004</v>
      </c>
      <c r="E127" s="6">
        <v>4136.28</v>
      </c>
      <c r="F127" s="6">
        <v>4136.28</v>
      </c>
      <c r="G127" s="7">
        <v>3562170000</v>
      </c>
    </row>
    <row r="128" spans="1:7" ht="15.75" thickBot="1" x14ac:dyDescent="0.3">
      <c r="A128" s="5">
        <v>45058</v>
      </c>
      <c r="B128" s="6">
        <v>4138.54</v>
      </c>
      <c r="C128" s="6">
        <v>4143.74</v>
      </c>
      <c r="D128" s="6">
        <v>4099.12</v>
      </c>
      <c r="E128" s="6">
        <v>4124.08</v>
      </c>
      <c r="F128" s="6">
        <v>4124.08</v>
      </c>
      <c r="G128" s="7">
        <v>3533740000</v>
      </c>
    </row>
    <row r="129" spans="1:7" ht="15.75" thickBot="1" x14ac:dyDescent="0.3">
      <c r="A129" s="5">
        <v>45057</v>
      </c>
      <c r="B129" s="6">
        <v>4132.24</v>
      </c>
      <c r="C129" s="6">
        <v>4132.8</v>
      </c>
      <c r="D129" s="6">
        <v>4109.29</v>
      </c>
      <c r="E129" s="6">
        <v>4130.62</v>
      </c>
      <c r="F129" s="6">
        <v>4130.62</v>
      </c>
      <c r="G129" s="7">
        <v>3752900000</v>
      </c>
    </row>
    <row r="130" spans="1:7" ht="15.75" thickBot="1" x14ac:dyDescent="0.3">
      <c r="A130" s="5">
        <v>45056</v>
      </c>
      <c r="B130" s="6">
        <v>4143.74</v>
      </c>
      <c r="C130" s="6">
        <v>4154.28</v>
      </c>
      <c r="D130" s="6">
        <v>4098.92</v>
      </c>
      <c r="E130" s="6">
        <v>4137.6400000000003</v>
      </c>
      <c r="F130" s="6">
        <v>4137.6400000000003</v>
      </c>
      <c r="G130" s="7">
        <v>4057160000</v>
      </c>
    </row>
    <row r="131" spans="1:7" ht="15.75" thickBot="1" x14ac:dyDescent="0.3">
      <c r="A131" s="5">
        <v>45055</v>
      </c>
      <c r="B131" s="6">
        <v>4124.25</v>
      </c>
      <c r="C131" s="6">
        <v>4130.3500000000004</v>
      </c>
      <c r="D131" s="6">
        <v>4116.6499999999996</v>
      </c>
      <c r="E131" s="6">
        <v>4119.17</v>
      </c>
      <c r="F131" s="6">
        <v>4119.17</v>
      </c>
      <c r="G131" s="7">
        <v>3810140000</v>
      </c>
    </row>
    <row r="132" spans="1:7" ht="15.75" thickBot="1" x14ac:dyDescent="0.3">
      <c r="A132" s="5">
        <v>45054</v>
      </c>
      <c r="B132" s="6">
        <v>4136.9799999999996</v>
      </c>
      <c r="C132" s="6">
        <v>4142.3</v>
      </c>
      <c r="D132" s="6">
        <v>4123.8100000000004</v>
      </c>
      <c r="E132" s="6">
        <v>4138.12</v>
      </c>
      <c r="F132" s="6">
        <v>4138.12</v>
      </c>
      <c r="G132" s="7">
        <v>3641640000</v>
      </c>
    </row>
    <row r="133" spans="1:7" ht="15.75" thickBot="1" x14ac:dyDescent="0.3">
      <c r="A133" s="5">
        <v>45051</v>
      </c>
      <c r="B133" s="6">
        <v>4084.73</v>
      </c>
      <c r="C133" s="6">
        <v>4147.0200000000004</v>
      </c>
      <c r="D133" s="6">
        <v>4084.73</v>
      </c>
      <c r="E133" s="6">
        <v>4136.25</v>
      </c>
      <c r="F133" s="6">
        <v>4136.25</v>
      </c>
      <c r="G133" s="7">
        <v>4186270000</v>
      </c>
    </row>
    <row r="134" spans="1:7" ht="15.75" thickBot="1" x14ac:dyDescent="0.3">
      <c r="A134" s="5">
        <v>45050</v>
      </c>
      <c r="B134" s="6">
        <v>4082.55</v>
      </c>
      <c r="C134" s="6">
        <v>4082.61</v>
      </c>
      <c r="D134" s="6">
        <v>4048.28</v>
      </c>
      <c r="E134" s="6">
        <v>4061.22</v>
      </c>
      <c r="F134" s="6">
        <v>4061.22</v>
      </c>
      <c r="G134" s="7">
        <v>4920090000</v>
      </c>
    </row>
    <row r="135" spans="1:7" ht="15.75" thickBot="1" x14ac:dyDescent="0.3">
      <c r="A135" s="5">
        <v>45049</v>
      </c>
      <c r="B135" s="6">
        <v>4122.25</v>
      </c>
      <c r="C135" s="6">
        <v>4148.3</v>
      </c>
      <c r="D135" s="6">
        <v>4088.86</v>
      </c>
      <c r="E135" s="6">
        <v>4090.75</v>
      </c>
      <c r="F135" s="6">
        <v>4090.75</v>
      </c>
      <c r="G135" s="7">
        <v>4246510000</v>
      </c>
    </row>
    <row r="136" spans="1:7" ht="15.75" thickBot="1" x14ac:dyDescent="0.3">
      <c r="A136" s="5">
        <v>45048</v>
      </c>
      <c r="B136" s="6">
        <v>4164.1000000000004</v>
      </c>
      <c r="C136" s="6">
        <v>4164.1000000000004</v>
      </c>
      <c r="D136" s="6">
        <v>4089.72</v>
      </c>
      <c r="E136" s="6">
        <v>4119.58</v>
      </c>
      <c r="F136" s="6">
        <v>4119.58</v>
      </c>
      <c r="G136" s="7">
        <v>4486130000</v>
      </c>
    </row>
    <row r="137" spans="1:7" ht="15.75" thickBot="1" x14ac:dyDescent="0.3">
      <c r="A137" s="5">
        <v>45047</v>
      </c>
      <c r="B137" s="6">
        <v>4166.79</v>
      </c>
      <c r="C137" s="6">
        <v>4186.92</v>
      </c>
      <c r="D137" s="6">
        <v>4164.12</v>
      </c>
      <c r="E137" s="6">
        <v>4167.87</v>
      </c>
      <c r="F137" s="6">
        <v>4167.87</v>
      </c>
      <c r="G137" s="7">
        <v>3321370000</v>
      </c>
    </row>
    <row r="138" spans="1:7" ht="15.75" thickBot="1" x14ac:dyDescent="0.3">
      <c r="A138" s="5">
        <v>45044</v>
      </c>
      <c r="B138" s="6">
        <v>4129.63</v>
      </c>
      <c r="C138" s="6">
        <v>4170.0600000000004</v>
      </c>
      <c r="D138" s="6">
        <v>4127.18</v>
      </c>
      <c r="E138" s="6">
        <v>4169.4799999999996</v>
      </c>
      <c r="F138" s="6">
        <v>4169.4799999999996</v>
      </c>
      <c r="G138" s="7">
        <v>4087800000</v>
      </c>
    </row>
    <row r="139" spans="1:7" ht="15.75" thickBot="1" x14ac:dyDescent="0.3">
      <c r="A139" s="5">
        <v>45043</v>
      </c>
      <c r="B139" s="6">
        <v>4075.29</v>
      </c>
      <c r="C139" s="6">
        <v>4138.24</v>
      </c>
      <c r="D139" s="6">
        <v>4075.29</v>
      </c>
      <c r="E139" s="6">
        <v>4135.3500000000004</v>
      </c>
      <c r="F139" s="6">
        <v>4135.3500000000004</v>
      </c>
      <c r="G139" s="7">
        <v>3750550000</v>
      </c>
    </row>
    <row r="140" spans="1:7" ht="15.75" thickBot="1" x14ac:dyDescent="0.3">
      <c r="A140" s="5">
        <v>45042</v>
      </c>
      <c r="B140" s="6">
        <v>4087.78</v>
      </c>
      <c r="C140" s="6">
        <v>4089.67</v>
      </c>
      <c r="D140" s="6">
        <v>4049.35</v>
      </c>
      <c r="E140" s="6">
        <v>4055.99</v>
      </c>
      <c r="F140" s="6">
        <v>4055.99</v>
      </c>
      <c r="G140" s="7">
        <v>3837030000</v>
      </c>
    </row>
    <row r="141" spans="1:7" ht="15.75" thickBot="1" x14ac:dyDescent="0.3">
      <c r="A141" s="5">
        <v>45041</v>
      </c>
      <c r="B141" s="6">
        <v>4126.43</v>
      </c>
      <c r="C141" s="6">
        <v>4126.43</v>
      </c>
      <c r="D141" s="6">
        <v>4071.38</v>
      </c>
      <c r="E141" s="6">
        <v>4071.63</v>
      </c>
      <c r="F141" s="6">
        <v>4071.63</v>
      </c>
      <c r="G141" s="7">
        <v>3978640000</v>
      </c>
    </row>
    <row r="142" spans="1:7" ht="15.75" thickBot="1" x14ac:dyDescent="0.3">
      <c r="A142" s="5">
        <v>45040</v>
      </c>
      <c r="B142" s="6">
        <v>4132.07</v>
      </c>
      <c r="C142" s="6">
        <v>4142.41</v>
      </c>
      <c r="D142" s="6">
        <v>4117.7700000000004</v>
      </c>
      <c r="E142" s="6">
        <v>4137.04</v>
      </c>
      <c r="F142" s="6">
        <v>4137.04</v>
      </c>
      <c r="G142" s="7">
        <v>3290940000</v>
      </c>
    </row>
    <row r="143" spans="1:7" ht="15.75" thickBot="1" x14ac:dyDescent="0.3">
      <c r="A143" s="5">
        <v>45037</v>
      </c>
      <c r="B143" s="6">
        <v>4132.1400000000003</v>
      </c>
      <c r="C143" s="6">
        <v>4138.0200000000004</v>
      </c>
      <c r="D143" s="6">
        <v>4113.8599999999997</v>
      </c>
      <c r="E143" s="6">
        <v>4133.5200000000004</v>
      </c>
      <c r="F143" s="6">
        <v>4133.5200000000004</v>
      </c>
      <c r="G143" s="7">
        <v>3611750000</v>
      </c>
    </row>
    <row r="144" spans="1:7" ht="15.75" thickBot="1" x14ac:dyDescent="0.3">
      <c r="A144" s="5">
        <v>45036</v>
      </c>
      <c r="B144" s="6">
        <v>4130.4799999999996</v>
      </c>
      <c r="C144" s="6">
        <v>4148.57</v>
      </c>
      <c r="D144" s="6">
        <v>4114.57</v>
      </c>
      <c r="E144" s="6">
        <v>4129.79</v>
      </c>
      <c r="F144" s="6">
        <v>4129.79</v>
      </c>
      <c r="G144" s="7">
        <v>3772080000</v>
      </c>
    </row>
    <row r="145" spans="1:7" ht="15.75" thickBot="1" x14ac:dyDescent="0.3">
      <c r="A145" s="5">
        <v>45035</v>
      </c>
      <c r="B145" s="6">
        <v>4139.33</v>
      </c>
      <c r="C145" s="6">
        <v>4162.57</v>
      </c>
      <c r="D145" s="6">
        <v>4134.49</v>
      </c>
      <c r="E145" s="6">
        <v>4154.5200000000004</v>
      </c>
      <c r="F145" s="6">
        <v>4154.5200000000004</v>
      </c>
      <c r="G145" s="7">
        <v>3572560000</v>
      </c>
    </row>
    <row r="146" spans="1:7" ht="15.75" thickBot="1" x14ac:dyDescent="0.3">
      <c r="A146" s="5">
        <v>45034</v>
      </c>
      <c r="B146" s="6">
        <v>4164.26</v>
      </c>
      <c r="C146" s="6">
        <v>4169.4799999999996</v>
      </c>
      <c r="D146" s="6">
        <v>4140.3599999999997</v>
      </c>
      <c r="E146" s="6">
        <v>4154.87</v>
      </c>
      <c r="F146" s="6">
        <v>4154.87</v>
      </c>
      <c r="G146" s="7">
        <v>3536640000</v>
      </c>
    </row>
    <row r="147" spans="1:7" ht="15.75" thickBot="1" x14ac:dyDescent="0.3">
      <c r="A147" s="5">
        <v>45033</v>
      </c>
      <c r="B147" s="6">
        <v>4137.17</v>
      </c>
      <c r="C147" s="6">
        <v>4151.72</v>
      </c>
      <c r="D147" s="6">
        <v>4123.18</v>
      </c>
      <c r="E147" s="6">
        <v>4151.32</v>
      </c>
      <c r="F147" s="6">
        <v>4151.32</v>
      </c>
      <c r="G147" s="7">
        <v>3611180000</v>
      </c>
    </row>
    <row r="148" spans="1:7" ht="15.75" thickBot="1" x14ac:dyDescent="0.3">
      <c r="A148" s="5">
        <v>45030</v>
      </c>
      <c r="B148" s="6">
        <v>4140.1099999999997</v>
      </c>
      <c r="C148" s="6">
        <v>4163.1899999999996</v>
      </c>
      <c r="D148" s="6">
        <v>4113.2</v>
      </c>
      <c r="E148" s="6">
        <v>4137.6400000000003</v>
      </c>
      <c r="F148" s="6">
        <v>4137.6400000000003</v>
      </c>
      <c r="G148" s="7">
        <v>3575690000</v>
      </c>
    </row>
    <row r="149" spans="1:7" ht="15.75" thickBot="1" x14ac:dyDescent="0.3">
      <c r="A149" s="5">
        <v>45029</v>
      </c>
      <c r="B149" s="6">
        <v>4100.04</v>
      </c>
      <c r="C149" s="6">
        <v>4150.26</v>
      </c>
      <c r="D149" s="6">
        <v>4099.3999999999996</v>
      </c>
      <c r="E149" s="6">
        <v>4146.22</v>
      </c>
      <c r="F149" s="6">
        <v>4146.22</v>
      </c>
      <c r="G149" s="7">
        <v>3596590000</v>
      </c>
    </row>
    <row r="150" spans="1:7" ht="15.75" thickBot="1" x14ac:dyDescent="0.3">
      <c r="A150" s="5">
        <v>45028</v>
      </c>
      <c r="B150" s="6">
        <v>4121.72</v>
      </c>
      <c r="C150" s="6">
        <v>4134.37</v>
      </c>
      <c r="D150" s="6">
        <v>4086.94</v>
      </c>
      <c r="E150" s="6">
        <v>4091.95</v>
      </c>
      <c r="F150" s="6">
        <v>4091.95</v>
      </c>
      <c r="G150" s="7">
        <v>3633120000</v>
      </c>
    </row>
    <row r="151" spans="1:7" ht="15.75" thickBot="1" x14ac:dyDescent="0.3">
      <c r="A151" s="5">
        <v>45027</v>
      </c>
      <c r="B151" s="6">
        <v>4110.29</v>
      </c>
      <c r="C151" s="6">
        <v>4124.26</v>
      </c>
      <c r="D151" s="6">
        <v>4102.6099999999997</v>
      </c>
      <c r="E151" s="6">
        <v>4108.9399999999996</v>
      </c>
      <c r="F151" s="6">
        <v>4108.9399999999996</v>
      </c>
      <c r="G151" s="7">
        <v>3665830000</v>
      </c>
    </row>
    <row r="152" spans="1:7" ht="15.75" thickBot="1" x14ac:dyDescent="0.3">
      <c r="A152" s="5">
        <v>45026</v>
      </c>
      <c r="B152" s="6">
        <v>4085.2</v>
      </c>
      <c r="C152" s="6">
        <v>4109.5</v>
      </c>
      <c r="D152" s="6">
        <v>4072.55</v>
      </c>
      <c r="E152" s="6">
        <v>4109.1099999999997</v>
      </c>
      <c r="F152" s="6">
        <v>4109.1099999999997</v>
      </c>
      <c r="G152" s="7">
        <v>3423650000</v>
      </c>
    </row>
    <row r="153" spans="1:7" ht="15.75" thickBot="1" x14ac:dyDescent="0.3">
      <c r="A153" s="5">
        <v>45022</v>
      </c>
      <c r="B153" s="6">
        <v>4081.15</v>
      </c>
      <c r="C153" s="6">
        <v>4107.32</v>
      </c>
      <c r="D153" s="6">
        <v>4069.84</v>
      </c>
      <c r="E153" s="6">
        <v>4105.0200000000004</v>
      </c>
      <c r="F153" s="6">
        <v>4105.0200000000004</v>
      </c>
      <c r="G153" s="7">
        <v>3486690000</v>
      </c>
    </row>
    <row r="154" spans="1:7" ht="15.75" thickBot="1" x14ac:dyDescent="0.3">
      <c r="A154" s="5">
        <v>45021</v>
      </c>
      <c r="B154" s="6">
        <v>4094.5</v>
      </c>
      <c r="C154" s="6">
        <v>4099.6899999999996</v>
      </c>
      <c r="D154" s="6">
        <v>4072.56</v>
      </c>
      <c r="E154" s="6">
        <v>4090.38</v>
      </c>
      <c r="F154" s="6">
        <v>4090.38</v>
      </c>
      <c r="G154" s="7">
        <v>3968020000</v>
      </c>
    </row>
    <row r="155" spans="1:7" ht="15.75" thickBot="1" x14ac:dyDescent="0.3">
      <c r="A155" s="5">
        <v>45020</v>
      </c>
      <c r="B155" s="6">
        <v>4128.03</v>
      </c>
      <c r="C155" s="6">
        <v>4133.13</v>
      </c>
      <c r="D155" s="6">
        <v>4086.87</v>
      </c>
      <c r="E155" s="6">
        <v>4100.6000000000004</v>
      </c>
      <c r="F155" s="6">
        <v>4100.6000000000004</v>
      </c>
      <c r="G155" s="7">
        <v>4227800000</v>
      </c>
    </row>
    <row r="156" spans="1:7" ht="15.75" thickBot="1" x14ac:dyDescent="0.3">
      <c r="A156" s="5">
        <v>45019</v>
      </c>
      <c r="B156" s="6">
        <v>4102.2</v>
      </c>
      <c r="C156" s="6">
        <v>4127.66</v>
      </c>
      <c r="D156" s="6">
        <v>4098.79</v>
      </c>
      <c r="E156" s="6">
        <v>4124.51</v>
      </c>
      <c r="F156" s="6">
        <v>4124.51</v>
      </c>
      <c r="G156" s="7">
        <v>4234700000</v>
      </c>
    </row>
    <row r="157" spans="1:7" ht="15.75" thickBot="1" x14ac:dyDescent="0.3">
      <c r="A157" s="5">
        <v>45016</v>
      </c>
      <c r="B157" s="6">
        <v>4056.18</v>
      </c>
      <c r="C157" s="6">
        <v>4110.75</v>
      </c>
      <c r="D157" s="6">
        <v>4056.18</v>
      </c>
      <c r="E157" s="6">
        <v>4109.3100000000004</v>
      </c>
      <c r="F157" s="6">
        <v>4109.3100000000004</v>
      </c>
      <c r="G157" s="7">
        <v>4525120000</v>
      </c>
    </row>
    <row r="158" spans="1:7" ht="15.75" thickBot="1" x14ac:dyDescent="0.3">
      <c r="A158" s="5">
        <v>45015</v>
      </c>
      <c r="B158" s="6">
        <v>4046.74</v>
      </c>
      <c r="C158" s="6">
        <v>4057.85</v>
      </c>
      <c r="D158" s="6">
        <v>4032.1</v>
      </c>
      <c r="E158" s="6">
        <v>4050.83</v>
      </c>
      <c r="F158" s="6">
        <v>4050.83</v>
      </c>
      <c r="G158" s="7">
        <v>3930860000</v>
      </c>
    </row>
    <row r="159" spans="1:7" ht="15.75" thickBot="1" x14ac:dyDescent="0.3">
      <c r="A159" s="5">
        <v>45014</v>
      </c>
      <c r="B159" s="6">
        <v>3999.53</v>
      </c>
      <c r="C159" s="6">
        <v>4030.59</v>
      </c>
      <c r="D159" s="6">
        <v>3999.53</v>
      </c>
      <c r="E159" s="6">
        <v>4027.81</v>
      </c>
      <c r="F159" s="6">
        <v>4027.81</v>
      </c>
      <c r="G159" s="7">
        <v>4145250000</v>
      </c>
    </row>
    <row r="160" spans="1:7" ht="15.75" thickBot="1" x14ac:dyDescent="0.3">
      <c r="A160" s="5">
        <v>45013</v>
      </c>
      <c r="B160" s="6">
        <v>3974.13</v>
      </c>
      <c r="C160" s="6">
        <v>3979.2</v>
      </c>
      <c r="D160" s="6">
        <v>3951.53</v>
      </c>
      <c r="E160" s="6">
        <v>3971.27</v>
      </c>
      <c r="F160" s="6">
        <v>3971.27</v>
      </c>
      <c r="G160" s="7">
        <v>4014600000</v>
      </c>
    </row>
    <row r="161" spans="1:7" ht="15.75" thickBot="1" x14ac:dyDescent="0.3">
      <c r="A161" s="5">
        <v>45012</v>
      </c>
      <c r="B161" s="6">
        <v>3982.93</v>
      </c>
      <c r="C161" s="6">
        <v>4003.83</v>
      </c>
      <c r="D161" s="6">
        <v>3970.49</v>
      </c>
      <c r="E161" s="6">
        <v>3977.53</v>
      </c>
      <c r="F161" s="6">
        <v>3977.53</v>
      </c>
      <c r="G161" s="7">
        <v>4233540000</v>
      </c>
    </row>
    <row r="162" spans="1:7" ht="15.75" thickBot="1" x14ac:dyDescent="0.3">
      <c r="A162" s="5">
        <v>45009</v>
      </c>
      <c r="B162" s="6">
        <v>3939.21</v>
      </c>
      <c r="C162" s="6">
        <v>3972.74</v>
      </c>
      <c r="D162" s="6">
        <v>3909.16</v>
      </c>
      <c r="E162" s="6">
        <v>3970.99</v>
      </c>
      <c r="F162" s="6">
        <v>3970.99</v>
      </c>
      <c r="G162" s="7">
        <v>4583970000</v>
      </c>
    </row>
    <row r="163" spans="1:7" ht="15.75" thickBot="1" x14ac:dyDescent="0.3">
      <c r="A163" s="5">
        <v>45008</v>
      </c>
      <c r="B163" s="6">
        <v>3959.21</v>
      </c>
      <c r="C163" s="6">
        <v>4007.66</v>
      </c>
      <c r="D163" s="6">
        <v>3919.05</v>
      </c>
      <c r="E163" s="6">
        <v>3948.72</v>
      </c>
      <c r="F163" s="6">
        <v>3948.72</v>
      </c>
      <c r="G163" s="7">
        <v>4991600000</v>
      </c>
    </row>
    <row r="164" spans="1:7" ht="15.75" thickBot="1" x14ac:dyDescent="0.3">
      <c r="A164" s="5">
        <v>45007</v>
      </c>
      <c r="B164" s="6">
        <v>4002.04</v>
      </c>
      <c r="C164" s="6">
        <v>4039.49</v>
      </c>
      <c r="D164" s="6">
        <v>3936.17</v>
      </c>
      <c r="E164" s="6">
        <v>3936.97</v>
      </c>
      <c r="F164" s="6">
        <v>3936.97</v>
      </c>
      <c r="G164" s="7">
        <v>4533010000</v>
      </c>
    </row>
    <row r="165" spans="1:7" ht="15.75" thickBot="1" x14ac:dyDescent="0.3">
      <c r="A165" s="5">
        <v>45006</v>
      </c>
      <c r="B165" s="6">
        <v>3975.89</v>
      </c>
      <c r="C165" s="6">
        <v>4009.08</v>
      </c>
      <c r="D165" s="6">
        <v>3971.19</v>
      </c>
      <c r="E165" s="6">
        <v>4002.87</v>
      </c>
      <c r="F165" s="6">
        <v>4002.87</v>
      </c>
      <c r="G165" s="7">
        <v>4920240000</v>
      </c>
    </row>
    <row r="166" spans="1:7" ht="15.75" thickBot="1" x14ac:dyDescent="0.3">
      <c r="A166" s="5">
        <v>45005</v>
      </c>
      <c r="B166" s="6">
        <v>3917.47</v>
      </c>
      <c r="C166" s="6">
        <v>3956.62</v>
      </c>
      <c r="D166" s="6">
        <v>3916.89</v>
      </c>
      <c r="E166" s="6">
        <v>3951.57</v>
      </c>
      <c r="F166" s="6">
        <v>3951.57</v>
      </c>
      <c r="G166" s="7">
        <v>5347140000</v>
      </c>
    </row>
    <row r="167" spans="1:7" ht="15.75" thickBot="1" x14ac:dyDescent="0.3">
      <c r="A167" s="5">
        <v>45002</v>
      </c>
      <c r="B167" s="6">
        <v>3958.69</v>
      </c>
      <c r="C167" s="6">
        <v>3958.91</v>
      </c>
      <c r="D167" s="6">
        <v>3901.27</v>
      </c>
      <c r="E167" s="6">
        <v>3916.64</v>
      </c>
      <c r="F167" s="6">
        <v>3916.64</v>
      </c>
      <c r="G167" s="7">
        <v>9354280000</v>
      </c>
    </row>
    <row r="168" spans="1:7" ht="15.75" thickBot="1" x14ac:dyDescent="0.3">
      <c r="A168" s="5">
        <v>45001</v>
      </c>
      <c r="B168" s="6">
        <v>3878.93</v>
      </c>
      <c r="C168" s="6">
        <v>3964.46</v>
      </c>
      <c r="D168" s="6">
        <v>3864.11</v>
      </c>
      <c r="E168" s="6">
        <v>3960.28</v>
      </c>
      <c r="F168" s="6">
        <v>3960.28</v>
      </c>
      <c r="G168" s="7">
        <v>5695790000</v>
      </c>
    </row>
    <row r="169" spans="1:7" ht="15.75" thickBot="1" x14ac:dyDescent="0.3">
      <c r="A169" s="5">
        <v>45000</v>
      </c>
      <c r="B169" s="6">
        <v>3876.74</v>
      </c>
      <c r="C169" s="6">
        <v>3894.26</v>
      </c>
      <c r="D169" s="6">
        <v>3838.24</v>
      </c>
      <c r="E169" s="6">
        <v>3891.93</v>
      </c>
      <c r="F169" s="6">
        <v>3891.93</v>
      </c>
      <c r="G169" s="7">
        <v>6594010000</v>
      </c>
    </row>
    <row r="170" spans="1:7" ht="15.75" thickBot="1" x14ac:dyDescent="0.3">
      <c r="A170" s="5">
        <v>44999</v>
      </c>
      <c r="B170" s="6">
        <v>3894.01</v>
      </c>
      <c r="C170" s="6">
        <v>3937.29</v>
      </c>
      <c r="D170" s="6">
        <v>3873.63</v>
      </c>
      <c r="E170" s="6">
        <v>3919.29</v>
      </c>
      <c r="F170" s="6">
        <v>3919.29</v>
      </c>
      <c r="G170" s="7">
        <v>5665870000</v>
      </c>
    </row>
    <row r="171" spans="1:7" ht="15.75" thickBot="1" x14ac:dyDescent="0.3">
      <c r="A171" s="5">
        <v>44998</v>
      </c>
      <c r="B171" s="6">
        <v>3835.12</v>
      </c>
      <c r="C171" s="6">
        <v>3905.05</v>
      </c>
      <c r="D171" s="6">
        <v>3808.86</v>
      </c>
      <c r="E171" s="6">
        <v>3855.76</v>
      </c>
      <c r="F171" s="6">
        <v>3855.76</v>
      </c>
      <c r="G171" s="7">
        <v>6558020000</v>
      </c>
    </row>
    <row r="172" spans="1:7" ht="15.75" thickBot="1" x14ac:dyDescent="0.3">
      <c r="A172" s="5">
        <v>44995</v>
      </c>
      <c r="B172" s="6">
        <v>3912.77</v>
      </c>
      <c r="C172" s="6">
        <v>3934.05</v>
      </c>
      <c r="D172" s="6">
        <v>3846.32</v>
      </c>
      <c r="E172" s="6">
        <v>3861.59</v>
      </c>
      <c r="F172" s="6">
        <v>3861.59</v>
      </c>
      <c r="G172" s="7">
        <v>5518190000</v>
      </c>
    </row>
    <row r="173" spans="1:7" ht="15.75" thickBot="1" x14ac:dyDescent="0.3">
      <c r="A173" s="5">
        <v>44994</v>
      </c>
      <c r="B173" s="6">
        <v>3998.66</v>
      </c>
      <c r="C173" s="6">
        <v>4017.81</v>
      </c>
      <c r="D173" s="6">
        <v>3908.7</v>
      </c>
      <c r="E173" s="6">
        <v>3918.32</v>
      </c>
      <c r="F173" s="6">
        <v>3918.32</v>
      </c>
      <c r="G173" s="7">
        <v>4445260000</v>
      </c>
    </row>
    <row r="174" spans="1:7" ht="15.75" thickBot="1" x14ac:dyDescent="0.3">
      <c r="A174" s="5">
        <v>44993</v>
      </c>
      <c r="B174" s="6">
        <v>3987.55</v>
      </c>
      <c r="C174" s="6">
        <v>4000.41</v>
      </c>
      <c r="D174" s="6">
        <v>3969.76</v>
      </c>
      <c r="E174" s="6">
        <v>3992.01</v>
      </c>
      <c r="F174" s="6">
        <v>3992.01</v>
      </c>
      <c r="G174" s="7">
        <v>3535570000</v>
      </c>
    </row>
    <row r="175" spans="1:7" ht="15.75" thickBot="1" x14ac:dyDescent="0.3">
      <c r="A175" s="5">
        <v>44992</v>
      </c>
      <c r="B175" s="6">
        <v>4048.26</v>
      </c>
      <c r="C175" s="6">
        <v>4050</v>
      </c>
      <c r="D175" s="6">
        <v>3980.31</v>
      </c>
      <c r="E175" s="6">
        <v>3986.37</v>
      </c>
      <c r="F175" s="6">
        <v>3986.37</v>
      </c>
      <c r="G175" s="7">
        <v>3922500000</v>
      </c>
    </row>
    <row r="176" spans="1:7" ht="15.75" thickBot="1" x14ac:dyDescent="0.3">
      <c r="A176" s="5">
        <v>44991</v>
      </c>
      <c r="B176" s="6">
        <v>4055.15</v>
      </c>
      <c r="C176" s="6">
        <v>4078.49</v>
      </c>
      <c r="D176" s="6">
        <v>4044.61</v>
      </c>
      <c r="E176" s="6">
        <v>4048.42</v>
      </c>
      <c r="F176" s="6">
        <v>4048.42</v>
      </c>
      <c r="G176" s="7">
        <v>4000870000</v>
      </c>
    </row>
    <row r="177" spans="1:7" ht="15.75" thickBot="1" x14ac:dyDescent="0.3">
      <c r="A177" s="5">
        <v>44988</v>
      </c>
      <c r="B177" s="6">
        <v>3998.02</v>
      </c>
      <c r="C177" s="6">
        <v>4048.29</v>
      </c>
      <c r="D177" s="6">
        <v>3995.17</v>
      </c>
      <c r="E177" s="6">
        <v>4045.64</v>
      </c>
      <c r="F177" s="6">
        <v>4045.64</v>
      </c>
      <c r="G177" s="7">
        <v>4084730000</v>
      </c>
    </row>
    <row r="178" spans="1:7" ht="15.75" thickBot="1" x14ac:dyDescent="0.3">
      <c r="A178" s="5">
        <v>44987</v>
      </c>
      <c r="B178" s="6">
        <v>3938.68</v>
      </c>
      <c r="C178" s="6">
        <v>3990.84</v>
      </c>
      <c r="D178" s="6">
        <v>3928.16</v>
      </c>
      <c r="E178" s="6">
        <v>3981.35</v>
      </c>
      <c r="F178" s="6">
        <v>3981.35</v>
      </c>
      <c r="G178" s="7">
        <v>4244900000</v>
      </c>
    </row>
    <row r="179" spans="1:7" ht="15.75" thickBot="1" x14ac:dyDescent="0.3">
      <c r="A179" s="5">
        <v>44986</v>
      </c>
      <c r="B179" s="6">
        <v>3963.34</v>
      </c>
      <c r="C179" s="6">
        <v>3971.73</v>
      </c>
      <c r="D179" s="6">
        <v>3939.05</v>
      </c>
      <c r="E179" s="6">
        <v>3951.39</v>
      </c>
      <c r="F179" s="6">
        <v>3951.39</v>
      </c>
      <c r="G179" s="7">
        <v>4249480000</v>
      </c>
    </row>
    <row r="180" spans="1:7" ht="15.75" thickBot="1" x14ac:dyDescent="0.3">
      <c r="A180" s="5">
        <v>44985</v>
      </c>
      <c r="B180" s="6">
        <v>3977.19</v>
      </c>
      <c r="C180" s="6">
        <v>3997.5</v>
      </c>
      <c r="D180" s="6">
        <v>3968.98</v>
      </c>
      <c r="E180" s="6">
        <v>3970.15</v>
      </c>
      <c r="F180" s="6">
        <v>3970.15</v>
      </c>
      <c r="G180" s="7">
        <v>5043400000</v>
      </c>
    </row>
    <row r="181" spans="1:7" ht="15.75" thickBot="1" x14ac:dyDescent="0.3">
      <c r="A181" s="5">
        <v>44984</v>
      </c>
      <c r="B181" s="6">
        <v>3992.36</v>
      </c>
      <c r="C181" s="6">
        <v>4018.05</v>
      </c>
      <c r="D181" s="6">
        <v>3973.55</v>
      </c>
      <c r="E181" s="6">
        <v>3982.24</v>
      </c>
      <c r="F181" s="6">
        <v>3982.24</v>
      </c>
      <c r="G181" s="7">
        <v>3836950000</v>
      </c>
    </row>
    <row r="182" spans="1:7" ht="15.75" thickBot="1" x14ac:dyDescent="0.3">
      <c r="A182" s="5">
        <v>44981</v>
      </c>
      <c r="B182" s="6">
        <v>3973.24</v>
      </c>
      <c r="C182" s="6">
        <v>3978.25</v>
      </c>
      <c r="D182" s="6">
        <v>3943.08</v>
      </c>
      <c r="E182" s="6">
        <v>3970.04</v>
      </c>
      <c r="F182" s="6">
        <v>3970.04</v>
      </c>
      <c r="G182" s="7">
        <v>3877700000</v>
      </c>
    </row>
    <row r="183" spans="1:7" ht="15.75" thickBot="1" x14ac:dyDescent="0.3">
      <c r="A183" s="5">
        <v>44980</v>
      </c>
      <c r="B183" s="6">
        <v>4018.6</v>
      </c>
      <c r="C183" s="6">
        <v>4028.3</v>
      </c>
      <c r="D183" s="6">
        <v>3969.19</v>
      </c>
      <c r="E183" s="6">
        <v>4012.32</v>
      </c>
      <c r="F183" s="6">
        <v>4012.32</v>
      </c>
      <c r="G183" s="7">
        <v>3952940000</v>
      </c>
    </row>
    <row r="184" spans="1:7" ht="15.75" thickBot="1" x14ac:dyDescent="0.3">
      <c r="A184" s="5">
        <v>44979</v>
      </c>
      <c r="B184" s="6">
        <v>4001.83</v>
      </c>
      <c r="C184" s="6">
        <v>4017.37</v>
      </c>
      <c r="D184" s="6">
        <v>3976.9</v>
      </c>
      <c r="E184" s="6">
        <v>3991.05</v>
      </c>
      <c r="F184" s="6">
        <v>3991.05</v>
      </c>
      <c r="G184" s="7">
        <v>4079320000</v>
      </c>
    </row>
    <row r="185" spans="1:7" ht="15.75" thickBot="1" x14ac:dyDescent="0.3">
      <c r="A185" s="5">
        <v>44978</v>
      </c>
      <c r="B185" s="6">
        <v>4052.35</v>
      </c>
      <c r="C185" s="6">
        <v>4052.35</v>
      </c>
      <c r="D185" s="6">
        <v>3995.19</v>
      </c>
      <c r="E185" s="6">
        <v>3997.34</v>
      </c>
      <c r="F185" s="6">
        <v>3997.34</v>
      </c>
      <c r="G185" s="7">
        <v>4121590000</v>
      </c>
    </row>
    <row r="186" spans="1:7" ht="15.75" thickBot="1" x14ac:dyDescent="0.3">
      <c r="A186" s="5">
        <v>44974</v>
      </c>
      <c r="B186" s="6">
        <v>4077.39</v>
      </c>
      <c r="C186" s="6">
        <v>4081.51</v>
      </c>
      <c r="D186" s="6">
        <v>4047.95</v>
      </c>
      <c r="E186" s="6">
        <v>4079.09</v>
      </c>
      <c r="F186" s="6">
        <v>4079.09</v>
      </c>
      <c r="G186" s="7">
        <v>4045480000</v>
      </c>
    </row>
    <row r="187" spans="1:7" ht="15.75" thickBot="1" x14ac:dyDescent="0.3">
      <c r="A187" s="5">
        <v>44973</v>
      </c>
      <c r="B187" s="6">
        <v>4114.75</v>
      </c>
      <c r="C187" s="6">
        <v>4136.54</v>
      </c>
      <c r="D187" s="6">
        <v>4089.49</v>
      </c>
      <c r="E187" s="6">
        <v>4090.41</v>
      </c>
      <c r="F187" s="6">
        <v>4090.41</v>
      </c>
      <c r="G187" s="7">
        <v>4143660000</v>
      </c>
    </row>
    <row r="188" spans="1:7" ht="15.75" thickBot="1" x14ac:dyDescent="0.3">
      <c r="A188" s="5">
        <v>44972</v>
      </c>
      <c r="B188" s="6">
        <v>4119.5</v>
      </c>
      <c r="C188" s="6">
        <v>4148.1099999999997</v>
      </c>
      <c r="D188" s="6">
        <v>4103.9799999999996</v>
      </c>
      <c r="E188" s="6">
        <v>4147.6000000000004</v>
      </c>
      <c r="F188" s="6">
        <v>4147.6000000000004</v>
      </c>
      <c r="G188" s="7">
        <v>4075980000</v>
      </c>
    </row>
    <row r="189" spans="1:7" ht="15.75" thickBot="1" x14ac:dyDescent="0.3">
      <c r="A189" s="5">
        <v>44971</v>
      </c>
      <c r="B189" s="6">
        <v>4126.7</v>
      </c>
      <c r="C189" s="6">
        <v>4159.7700000000004</v>
      </c>
      <c r="D189" s="6">
        <v>4095.01</v>
      </c>
      <c r="E189" s="6">
        <v>4136.13</v>
      </c>
      <c r="F189" s="6">
        <v>4136.13</v>
      </c>
      <c r="G189" s="7">
        <v>3929200000</v>
      </c>
    </row>
    <row r="190" spans="1:7" ht="15.75" thickBot="1" x14ac:dyDescent="0.3">
      <c r="A190" s="5">
        <v>44970</v>
      </c>
      <c r="B190" s="6">
        <v>4096.62</v>
      </c>
      <c r="C190" s="6">
        <v>4138.8999999999996</v>
      </c>
      <c r="D190" s="6">
        <v>4092.67</v>
      </c>
      <c r="E190" s="6">
        <v>4137.29</v>
      </c>
      <c r="F190" s="6">
        <v>4137.29</v>
      </c>
      <c r="G190" s="7">
        <v>3448620000</v>
      </c>
    </row>
    <row r="191" spans="1:7" ht="15.75" thickBot="1" x14ac:dyDescent="0.3">
      <c r="A191" s="5">
        <v>44967</v>
      </c>
      <c r="B191" s="6">
        <v>4068.92</v>
      </c>
      <c r="C191" s="6">
        <v>4094.36</v>
      </c>
      <c r="D191" s="6">
        <v>4060.79</v>
      </c>
      <c r="E191" s="6">
        <v>4090.46</v>
      </c>
      <c r="F191" s="6">
        <v>4090.46</v>
      </c>
      <c r="G191" s="7">
        <v>3891520000</v>
      </c>
    </row>
    <row r="192" spans="1:7" ht="15.75" thickBot="1" x14ac:dyDescent="0.3">
      <c r="A192" s="5">
        <v>44966</v>
      </c>
      <c r="B192" s="6">
        <v>4144.25</v>
      </c>
      <c r="C192" s="6">
        <v>4156.2299999999996</v>
      </c>
      <c r="D192" s="6">
        <v>4069.67</v>
      </c>
      <c r="E192" s="6">
        <v>4081.5</v>
      </c>
      <c r="F192" s="6">
        <v>4081.5</v>
      </c>
      <c r="G192" s="7">
        <v>4270200000</v>
      </c>
    </row>
    <row r="193" spans="1:7" ht="15.75" thickBot="1" x14ac:dyDescent="0.3">
      <c r="A193" s="5">
        <v>44965</v>
      </c>
      <c r="B193" s="6">
        <v>4153.47</v>
      </c>
      <c r="C193" s="6">
        <v>4156.8500000000004</v>
      </c>
      <c r="D193" s="6">
        <v>4111.67</v>
      </c>
      <c r="E193" s="6">
        <v>4117.8599999999997</v>
      </c>
      <c r="F193" s="6">
        <v>4117.8599999999997</v>
      </c>
      <c r="G193" s="7">
        <v>4029820000</v>
      </c>
    </row>
    <row r="194" spans="1:7" ht="15.75" thickBot="1" x14ac:dyDescent="0.3">
      <c r="A194" s="5">
        <v>44964</v>
      </c>
      <c r="B194" s="6">
        <v>4105.3500000000004</v>
      </c>
      <c r="C194" s="6">
        <v>4176.54</v>
      </c>
      <c r="D194" s="6">
        <v>4088.39</v>
      </c>
      <c r="E194" s="6">
        <v>4164</v>
      </c>
      <c r="F194" s="6">
        <v>4164</v>
      </c>
      <c r="G194" s="7">
        <v>4355860000</v>
      </c>
    </row>
    <row r="195" spans="1:7" ht="15.75" thickBot="1" x14ac:dyDescent="0.3">
      <c r="A195" s="5">
        <v>44963</v>
      </c>
      <c r="B195" s="6">
        <v>4119.57</v>
      </c>
      <c r="C195" s="6">
        <v>4124.63</v>
      </c>
      <c r="D195" s="6">
        <v>4093.38</v>
      </c>
      <c r="E195" s="6">
        <v>4111.08</v>
      </c>
      <c r="F195" s="6">
        <v>4111.08</v>
      </c>
      <c r="G195" s="7">
        <v>4114240000</v>
      </c>
    </row>
    <row r="196" spans="1:7" ht="15.75" thickBot="1" x14ac:dyDescent="0.3">
      <c r="A196" s="5">
        <v>44960</v>
      </c>
      <c r="B196" s="6">
        <v>4136.6899999999996</v>
      </c>
      <c r="C196" s="6">
        <v>4182.3599999999997</v>
      </c>
      <c r="D196" s="6">
        <v>4123.3599999999997</v>
      </c>
      <c r="E196" s="6">
        <v>4136.4799999999996</v>
      </c>
      <c r="F196" s="6">
        <v>4136.4799999999996</v>
      </c>
      <c r="G196" s="7">
        <v>4694510000</v>
      </c>
    </row>
    <row r="197" spans="1:7" ht="15.75" thickBot="1" x14ac:dyDescent="0.3">
      <c r="A197" s="5">
        <v>44959</v>
      </c>
      <c r="B197" s="6">
        <v>4158.68</v>
      </c>
      <c r="C197" s="6">
        <v>4195.4399999999996</v>
      </c>
      <c r="D197" s="6">
        <v>4141.88</v>
      </c>
      <c r="E197" s="6">
        <v>4179.76</v>
      </c>
      <c r="F197" s="6">
        <v>4179.76</v>
      </c>
      <c r="G197" s="7">
        <v>5624360000</v>
      </c>
    </row>
    <row r="198" spans="1:7" ht="15.75" thickBot="1" x14ac:dyDescent="0.3">
      <c r="A198" s="5">
        <v>44958</v>
      </c>
      <c r="B198" s="6">
        <v>4070.07</v>
      </c>
      <c r="C198" s="6">
        <v>4148.95</v>
      </c>
      <c r="D198" s="6">
        <v>4037.2</v>
      </c>
      <c r="E198" s="6">
        <v>4119.21</v>
      </c>
      <c r="F198" s="6">
        <v>4119.21</v>
      </c>
      <c r="G198" s="7">
        <v>4856930000</v>
      </c>
    </row>
    <row r="199" spans="1:7" ht="15.75" thickBot="1" x14ac:dyDescent="0.3">
      <c r="A199" s="5">
        <v>44957</v>
      </c>
      <c r="B199" s="6">
        <v>4020.85</v>
      </c>
      <c r="C199" s="6">
        <v>4077.16</v>
      </c>
      <c r="D199" s="6">
        <v>4020.44</v>
      </c>
      <c r="E199" s="6">
        <v>4076.6</v>
      </c>
      <c r="F199" s="6">
        <v>4076.6</v>
      </c>
      <c r="G199" s="7">
        <v>4679320000</v>
      </c>
    </row>
    <row r="200" spans="1:7" ht="15.75" thickBot="1" x14ac:dyDescent="0.3">
      <c r="A200" s="5">
        <v>44956</v>
      </c>
      <c r="B200" s="6">
        <v>4049.27</v>
      </c>
      <c r="C200" s="6">
        <v>4063.85</v>
      </c>
      <c r="D200" s="6">
        <v>4015.55</v>
      </c>
      <c r="E200" s="6">
        <v>4017.77</v>
      </c>
      <c r="F200" s="6">
        <v>4017.77</v>
      </c>
      <c r="G200" s="7">
        <v>3802000000</v>
      </c>
    </row>
    <row r="201" spans="1:7" ht="15.75" thickBot="1" x14ac:dyDescent="0.3">
      <c r="A201" s="5">
        <v>44953</v>
      </c>
      <c r="B201" s="6">
        <v>4053.72</v>
      </c>
      <c r="C201" s="6">
        <v>4094.21</v>
      </c>
      <c r="D201" s="6">
        <v>4048.7</v>
      </c>
      <c r="E201" s="6">
        <v>4070.56</v>
      </c>
      <c r="F201" s="6">
        <v>4070.56</v>
      </c>
      <c r="G201" s="7">
        <v>3907760000</v>
      </c>
    </row>
    <row r="202" spans="1:7" ht="15.75" thickBot="1" x14ac:dyDescent="0.3">
      <c r="A202" s="5">
        <v>44952</v>
      </c>
      <c r="B202" s="6">
        <v>4036.08</v>
      </c>
      <c r="C202" s="6">
        <v>4061.57</v>
      </c>
      <c r="D202" s="6">
        <v>4013.29</v>
      </c>
      <c r="E202" s="6">
        <v>4060.43</v>
      </c>
      <c r="F202" s="6">
        <v>4060.43</v>
      </c>
      <c r="G202" s="7">
        <v>3809590000</v>
      </c>
    </row>
    <row r="203" spans="1:7" ht="15.75" thickBot="1" x14ac:dyDescent="0.3">
      <c r="A203" s="5">
        <v>44951</v>
      </c>
      <c r="B203" s="6">
        <v>3982.71</v>
      </c>
      <c r="C203" s="6">
        <v>4019.55</v>
      </c>
      <c r="D203" s="6">
        <v>3949.06</v>
      </c>
      <c r="E203" s="6">
        <v>4016.22</v>
      </c>
      <c r="F203" s="6">
        <v>4016.22</v>
      </c>
      <c r="G203" s="7">
        <v>3724020000</v>
      </c>
    </row>
    <row r="204" spans="1:7" ht="15.75" thickBot="1" x14ac:dyDescent="0.3">
      <c r="A204" s="5">
        <v>44950</v>
      </c>
      <c r="B204" s="6">
        <v>4001.74</v>
      </c>
      <c r="C204" s="6">
        <v>4023.92</v>
      </c>
      <c r="D204" s="6">
        <v>3989.79</v>
      </c>
      <c r="E204" s="6">
        <v>4016.95</v>
      </c>
      <c r="F204" s="6">
        <v>4016.95</v>
      </c>
      <c r="G204" s="7">
        <v>3320430000</v>
      </c>
    </row>
    <row r="205" spans="1:7" ht="15.75" thickBot="1" x14ac:dyDescent="0.3">
      <c r="A205" s="5">
        <v>44949</v>
      </c>
      <c r="B205" s="6">
        <v>3978.14</v>
      </c>
      <c r="C205" s="6">
        <v>4039.31</v>
      </c>
      <c r="D205" s="6">
        <v>3971.64</v>
      </c>
      <c r="E205" s="6">
        <v>4019.81</v>
      </c>
      <c r="F205" s="6">
        <v>4019.81</v>
      </c>
      <c r="G205" s="7">
        <v>3945210000</v>
      </c>
    </row>
    <row r="206" spans="1:7" ht="15.75" thickBot="1" x14ac:dyDescent="0.3">
      <c r="A206" s="5">
        <v>44946</v>
      </c>
      <c r="B206" s="6">
        <v>3909.04</v>
      </c>
      <c r="C206" s="6">
        <v>3972.96</v>
      </c>
      <c r="D206" s="6">
        <v>3897.86</v>
      </c>
      <c r="E206" s="6">
        <v>3972.61</v>
      </c>
      <c r="F206" s="6">
        <v>3972.61</v>
      </c>
      <c r="G206" s="7">
        <v>4013360000</v>
      </c>
    </row>
    <row r="207" spans="1:7" ht="15.75" thickBot="1" x14ac:dyDescent="0.3">
      <c r="A207" s="5">
        <v>44945</v>
      </c>
      <c r="B207" s="6">
        <v>3911.84</v>
      </c>
      <c r="C207" s="6">
        <v>3922.94</v>
      </c>
      <c r="D207" s="6">
        <v>3885.54</v>
      </c>
      <c r="E207" s="6">
        <v>3898.85</v>
      </c>
      <c r="F207" s="6">
        <v>3898.85</v>
      </c>
      <c r="G207" s="7">
        <v>3991500000</v>
      </c>
    </row>
    <row r="208" spans="1:7" ht="15.75" thickBot="1" x14ac:dyDescent="0.3">
      <c r="A208" s="5">
        <v>44944</v>
      </c>
      <c r="B208" s="6">
        <v>4002.25</v>
      </c>
      <c r="C208" s="6">
        <v>4014.16</v>
      </c>
      <c r="D208" s="6">
        <v>3926.59</v>
      </c>
      <c r="E208" s="6">
        <v>3928.86</v>
      </c>
      <c r="F208" s="6">
        <v>3928.86</v>
      </c>
      <c r="G208" s="7">
        <v>4298710000</v>
      </c>
    </row>
    <row r="209" spans="1:7" ht="15.75" thickBot="1" x14ac:dyDescent="0.3">
      <c r="A209" s="5">
        <v>44943</v>
      </c>
      <c r="B209" s="6">
        <v>3999.28</v>
      </c>
      <c r="C209" s="6">
        <v>4015.39</v>
      </c>
      <c r="D209" s="6">
        <v>3984.57</v>
      </c>
      <c r="E209" s="6">
        <v>3990.97</v>
      </c>
      <c r="F209" s="6">
        <v>3990.97</v>
      </c>
      <c r="G209" s="7">
        <v>4235560000</v>
      </c>
    </row>
    <row r="210" spans="1:7" ht="15.75" thickBot="1" x14ac:dyDescent="0.3">
      <c r="A210" s="5">
        <v>44939</v>
      </c>
      <c r="B210" s="6">
        <v>3960.6</v>
      </c>
      <c r="C210" s="6">
        <v>4003.95</v>
      </c>
      <c r="D210" s="6">
        <v>3947.67</v>
      </c>
      <c r="E210" s="6">
        <v>3999.09</v>
      </c>
      <c r="F210" s="6">
        <v>3999.09</v>
      </c>
      <c r="G210" s="7">
        <v>3939700000</v>
      </c>
    </row>
    <row r="211" spans="1:7" ht="15.75" thickBot="1" x14ac:dyDescent="0.3">
      <c r="A211" s="5">
        <v>44938</v>
      </c>
      <c r="B211" s="6">
        <v>3977.57</v>
      </c>
      <c r="C211" s="6">
        <v>3997.76</v>
      </c>
      <c r="D211" s="6">
        <v>3937.56</v>
      </c>
      <c r="E211" s="6">
        <v>3983.17</v>
      </c>
      <c r="F211" s="6">
        <v>3983.17</v>
      </c>
      <c r="G211" s="7">
        <v>4440260000</v>
      </c>
    </row>
    <row r="212" spans="1:7" ht="15.75" thickBot="1" x14ac:dyDescent="0.3">
      <c r="A212" s="5">
        <v>44937</v>
      </c>
      <c r="B212" s="6">
        <v>3932.35</v>
      </c>
      <c r="C212" s="6">
        <v>3970.07</v>
      </c>
      <c r="D212" s="6">
        <v>3928.54</v>
      </c>
      <c r="E212" s="6">
        <v>3969.61</v>
      </c>
      <c r="F212" s="6">
        <v>3969.61</v>
      </c>
      <c r="G212" s="7">
        <v>4303360000</v>
      </c>
    </row>
    <row r="213" spans="1:7" ht="15.75" thickBot="1" x14ac:dyDescent="0.3">
      <c r="A213" s="5">
        <v>44936</v>
      </c>
      <c r="B213" s="6">
        <v>3888.57</v>
      </c>
      <c r="C213" s="6">
        <v>3919.83</v>
      </c>
      <c r="D213" s="6">
        <v>3877.29</v>
      </c>
      <c r="E213" s="6">
        <v>3919.25</v>
      </c>
      <c r="F213" s="6">
        <v>3919.25</v>
      </c>
      <c r="G213" s="7">
        <v>3851030000</v>
      </c>
    </row>
    <row r="214" spans="1:7" ht="15.75" thickBot="1" x14ac:dyDescent="0.3">
      <c r="A214" s="5">
        <v>44935</v>
      </c>
      <c r="B214" s="6">
        <v>3910.82</v>
      </c>
      <c r="C214" s="6">
        <v>3950.57</v>
      </c>
      <c r="D214" s="6">
        <v>3890.42</v>
      </c>
      <c r="E214" s="6">
        <v>3892.09</v>
      </c>
      <c r="F214" s="6">
        <v>3892.09</v>
      </c>
      <c r="G214" s="7">
        <v>4311770000</v>
      </c>
    </row>
    <row r="215" spans="1:7" ht="15.75" thickBot="1" x14ac:dyDescent="0.3">
      <c r="A215" s="5">
        <v>44932</v>
      </c>
      <c r="B215" s="6">
        <v>3823.37</v>
      </c>
      <c r="C215" s="6">
        <v>3906.19</v>
      </c>
      <c r="D215" s="6">
        <v>3809.56</v>
      </c>
      <c r="E215" s="6">
        <v>3895.08</v>
      </c>
      <c r="F215" s="6">
        <v>3895.08</v>
      </c>
      <c r="G215" s="7">
        <v>3923560000</v>
      </c>
    </row>
    <row r="216" spans="1:7" ht="15.75" thickBot="1" x14ac:dyDescent="0.3">
      <c r="A216" s="5">
        <v>44931</v>
      </c>
      <c r="B216" s="6">
        <v>3839.74</v>
      </c>
      <c r="C216" s="6">
        <v>3839.74</v>
      </c>
      <c r="D216" s="6">
        <v>3802.42</v>
      </c>
      <c r="E216" s="6">
        <v>3808.1</v>
      </c>
      <c r="F216" s="6">
        <v>3808.1</v>
      </c>
      <c r="G216" s="7">
        <v>3893450000</v>
      </c>
    </row>
    <row r="217" spans="1:7" ht="15.75" thickBot="1" x14ac:dyDescent="0.3">
      <c r="A217" s="5">
        <v>44930</v>
      </c>
      <c r="B217" s="6">
        <v>3840.36</v>
      </c>
      <c r="C217" s="6">
        <v>3873.16</v>
      </c>
      <c r="D217" s="6">
        <v>3815.77</v>
      </c>
      <c r="E217" s="6">
        <v>3852.97</v>
      </c>
      <c r="F217" s="6">
        <v>3852.97</v>
      </c>
      <c r="G217" s="7">
        <v>4414080000</v>
      </c>
    </row>
    <row r="218" spans="1:7" ht="15.75" thickBot="1" x14ac:dyDescent="0.3">
      <c r="A218" s="5">
        <v>44929</v>
      </c>
      <c r="B218" s="6">
        <v>3853.29</v>
      </c>
      <c r="C218" s="6">
        <v>3878.46</v>
      </c>
      <c r="D218" s="6">
        <v>3794.33</v>
      </c>
      <c r="E218" s="6">
        <v>3824.14</v>
      </c>
      <c r="F218" s="6">
        <v>3824.14</v>
      </c>
      <c r="G218" s="7">
        <v>3959140000</v>
      </c>
    </row>
    <row r="219" spans="1:7" ht="15.75" thickBot="1" x14ac:dyDescent="0.3">
      <c r="A219" s="5">
        <v>44925</v>
      </c>
      <c r="B219" s="6">
        <v>3829.06</v>
      </c>
      <c r="C219" s="6">
        <v>3839.85</v>
      </c>
      <c r="D219" s="6">
        <v>3800.34</v>
      </c>
      <c r="E219" s="6">
        <v>3839.5</v>
      </c>
      <c r="F219" s="6">
        <v>3839.5</v>
      </c>
      <c r="G219" s="7">
        <v>2979870000</v>
      </c>
    </row>
    <row r="220" spans="1:7" ht="15.75" thickBot="1" x14ac:dyDescent="0.3">
      <c r="A220" s="5">
        <v>44924</v>
      </c>
      <c r="B220" s="6">
        <v>3805.45</v>
      </c>
      <c r="C220" s="6">
        <v>3858.19</v>
      </c>
      <c r="D220" s="6">
        <v>3805.45</v>
      </c>
      <c r="E220" s="6">
        <v>3849.28</v>
      </c>
      <c r="F220" s="6">
        <v>3849.28</v>
      </c>
      <c r="G220" s="7">
        <v>3003680000</v>
      </c>
    </row>
    <row r="221" spans="1:7" ht="15.75" thickBot="1" x14ac:dyDescent="0.3">
      <c r="A221" s="5">
        <v>44923</v>
      </c>
      <c r="B221" s="6">
        <v>3829.56</v>
      </c>
      <c r="C221" s="6">
        <v>3848.32</v>
      </c>
      <c r="D221" s="6">
        <v>3780.78</v>
      </c>
      <c r="E221" s="6">
        <v>3783.22</v>
      </c>
      <c r="F221" s="6">
        <v>3783.22</v>
      </c>
      <c r="G221" s="7">
        <v>3083520000</v>
      </c>
    </row>
    <row r="222" spans="1:7" ht="15.75" thickBot="1" x14ac:dyDescent="0.3">
      <c r="A222" s="5">
        <v>44922</v>
      </c>
      <c r="B222" s="6">
        <v>3843.34</v>
      </c>
      <c r="C222" s="6">
        <v>3846.65</v>
      </c>
      <c r="D222" s="6">
        <v>3813.22</v>
      </c>
      <c r="E222" s="6">
        <v>3829.25</v>
      </c>
      <c r="F222" s="6">
        <v>3829.25</v>
      </c>
      <c r="G222" s="7">
        <v>3030300000</v>
      </c>
    </row>
    <row r="223" spans="1:7" ht="15.75" thickBot="1" x14ac:dyDescent="0.3">
      <c r="A223" s="5">
        <v>44918</v>
      </c>
      <c r="B223" s="6">
        <v>3815.11</v>
      </c>
      <c r="C223" s="6">
        <v>3845.8</v>
      </c>
      <c r="D223" s="6">
        <v>3797.01</v>
      </c>
      <c r="E223" s="6">
        <v>3844.82</v>
      </c>
      <c r="F223" s="6">
        <v>3844.82</v>
      </c>
      <c r="G223" s="7">
        <v>2819280000</v>
      </c>
    </row>
    <row r="224" spans="1:7" ht="15.75" thickBot="1" x14ac:dyDescent="0.3">
      <c r="A224" s="5">
        <v>44917</v>
      </c>
      <c r="B224" s="6">
        <v>3853.26</v>
      </c>
      <c r="C224" s="6">
        <v>3853.26</v>
      </c>
      <c r="D224" s="6">
        <v>3764.49</v>
      </c>
      <c r="E224" s="6">
        <v>3822.39</v>
      </c>
      <c r="F224" s="6">
        <v>3822.39</v>
      </c>
      <c r="G224" s="7">
        <v>3956950000</v>
      </c>
    </row>
    <row r="225" spans="1:7" ht="15.75" thickBot="1" x14ac:dyDescent="0.3">
      <c r="A225" s="5">
        <v>44916</v>
      </c>
      <c r="B225" s="6">
        <v>3839.49</v>
      </c>
      <c r="C225" s="6">
        <v>3889.82</v>
      </c>
      <c r="D225" s="6">
        <v>3839.49</v>
      </c>
      <c r="E225" s="6">
        <v>3878.44</v>
      </c>
      <c r="F225" s="6">
        <v>3878.44</v>
      </c>
      <c r="G225" s="7">
        <v>3775200000</v>
      </c>
    </row>
    <row r="226" spans="1:7" ht="15.75" thickBot="1" x14ac:dyDescent="0.3">
      <c r="A226" s="5">
        <v>44915</v>
      </c>
      <c r="B226" s="6">
        <v>3810.47</v>
      </c>
      <c r="C226" s="6">
        <v>3838.24</v>
      </c>
      <c r="D226" s="6">
        <v>3795.62</v>
      </c>
      <c r="E226" s="6">
        <v>3821.62</v>
      </c>
      <c r="F226" s="6">
        <v>3821.62</v>
      </c>
      <c r="G226" s="7">
        <v>3985370000</v>
      </c>
    </row>
    <row r="227" spans="1:7" ht="15.75" thickBot="1" x14ac:dyDescent="0.3">
      <c r="A227" s="5">
        <v>44914</v>
      </c>
      <c r="B227" s="6">
        <v>3853.79</v>
      </c>
      <c r="C227" s="6">
        <v>3854.86</v>
      </c>
      <c r="D227" s="6">
        <v>3800.04</v>
      </c>
      <c r="E227" s="6">
        <v>3817.66</v>
      </c>
      <c r="F227" s="6">
        <v>3817.66</v>
      </c>
      <c r="G227" s="7">
        <v>3969610000</v>
      </c>
    </row>
    <row r="228" spans="1:7" ht="15.75" thickBot="1" x14ac:dyDescent="0.3">
      <c r="A228" s="5">
        <v>44911</v>
      </c>
      <c r="B228" s="6">
        <v>3890.91</v>
      </c>
      <c r="C228" s="6">
        <v>3890.91</v>
      </c>
      <c r="D228" s="6">
        <v>3827.91</v>
      </c>
      <c r="E228" s="6">
        <v>3852.36</v>
      </c>
      <c r="F228" s="6">
        <v>3852.36</v>
      </c>
      <c r="G228" s="7">
        <v>7493660000</v>
      </c>
    </row>
    <row r="229" spans="1:7" ht="15.75" thickBot="1" x14ac:dyDescent="0.3">
      <c r="A229" s="5">
        <v>44910</v>
      </c>
      <c r="B229" s="6">
        <v>3958.37</v>
      </c>
      <c r="C229" s="6">
        <v>3958.37</v>
      </c>
      <c r="D229" s="6">
        <v>3879.45</v>
      </c>
      <c r="E229" s="6">
        <v>3895.75</v>
      </c>
      <c r="F229" s="6">
        <v>3895.75</v>
      </c>
      <c r="G229" s="7">
        <v>4493900000</v>
      </c>
    </row>
    <row r="230" spans="1:7" ht="15.75" thickBot="1" x14ac:dyDescent="0.3">
      <c r="A230" s="5">
        <v>44909</v>
      </c>
      <c r="B230" s="6">
        <v>4015.54</v>
      </c>
      <c r="C230" s="6">
        <v>4053.76</v>
      </c>
      <c r="D230" s="6">
        <v>3965.65</v>
      </c>
      <c r="E230" s="6">
        <v>3995.32</v>
      </c>
      <c r="F230" s="6">
        <v>3995.32</v>
      </c>
      <c r="G230" s="7">
        <v>4472340000</v>
      </c>
    </row>
    <row r="231" spans="1:7" ht="15.75" thickBot="1" x14ac:dyDescent="0.3">
      <c r="A231" s="5">
        <v>44908</v>
      </c>
      <c r="B231" s="6">
        <v>4069.38</v>
      </c>
      <c r="C231" s="6">
        <v>4100.96</v>
      </c>
      <c r="D231" s="6">
        <v>3993.03</v>
      </c>
      <c r="E231" s="6">
        <v>4019.65</v>
      </c>
      <c r="F231" s="6">
        <v>4019.65</v>
      </c>
      <c r="G231" s="7">
        <v>5079360000</v>
      </c>
    </row>
    <row r="232" spans="1:7" ht="15.75" thickBot="1" x14ac:dyDescent="0.3">
      <c r="A232" s="5">
        <v>44907</v>
      </c>
      <c r="B232" s="6">
        <v>3939.29</v>
      </c>
      <c r="C232" s="6">
        <v>3990.71</v>
      </c>
      <c r="D232" s="6">
        <v>3935.3</v>
      </c>
      <c r="E232" s="6">
        <v>3990.56</v>
      </c>
      <c r="F232" s="6">
        <v>3990.56</v>
      </c>
      <c r="G232" s="7">
        <v>3904130000</v>
      </c>
    </row>
    <row r="233" spans="1:7" ht="15.75" thickBot="1" x14ac:dyDescent="0.3">
      <c r="A233" s="5">
        <v>44904</v>
      </c>
      <c r="B233" s="6">
        <v>3954.17</v>
      </c>
      <c r="C233" s="6">
        <v>3977.02</v>
      </c>
      <c r="D233" s="6">
        <v>3933.04</v>
      </c>
      <c r="E233" s="6">
        <v>3934.38</v>
      </c>
      <c r="F233" s="6">
        <v>3934.38</v>
      </c>
      <c r="G233" s="7">
        <v>3888260000</v>
      </c>
    </row>
    <row r="234" spans="1:7" ht="15.75" thickBot="1" x14ac:dyDescent="0.3">
      <c r="A234" s="5">
        <v>44903</v>
      </c>
      <c r="B234" s="6">
        <v>3947.79</v>
      </c>
      <c r="C234" s="6">
        <v>3974.19</v>
      </c>
      <c r="D234" s="6">
        <v>3935.83</v>
      </c>
      <c r="E234" s="6">
        <v>3963.51</v>
      </c>
      <c r="F234" s="6">
        <v>3963.51</v>
      </c>
      <c r="G234" s="7">
        <v>4006900000</v>
      </c>
    </row>
    <row r="235" spans="1:7" ht="15.75" thickBot="1" x14ac:dyDescent="0.3">
      <c r="A235" s="5">
        <v>44902</v>
      </c>
      <c r="B235" s="6">
        <v>3933.28</v>
      </c>
      <c r="C235" s="6">
        <v>3957.57</v>
      </c>
      <c r="D235" s="6">
        <v>3922.68</v>
      </c>
      <c r="E235" s="6">
        <v>3933.92</v>
      </c>
      <c r="F235" s="6">
        <v>3933.92</v>
      </c>
      <c r="G235" s="7">
        <v>4118050000</v>
      </c>
    </row>
    <row r="236" spans="1:7" ht="15.75" thickBot="1" x14ac:dyDescent="0.3">
      <c r="A236" s="5">
        <v>44901</v>
      </c>
      <c r="B236" s="6">
        <v>3996.63</v>
      </c>
      <c r="C236" s="6">
        <v>4001.51</v>
      </c>
      <c r="D236" s="6">
        <v>3918.39</v>
      </c>
      <c r="E236" s="6">
        <v>3941.26</v>
      </c>
      <c r="F236" s="6">
        <v>3941.26</v>
      </c>
      <c r="G236" s="7">
        <v>4368380000</v>
      </c>
    </row>
    <row r="237" spans="1:7" ht="15.75" thickBot="1" x14ac:dyDescent="0.3">
      <c r="A237" s="5">
        <v>44900</v>
      </c>
      <c r="B237" s="6">
        <v>4052.02</v>
      </c>
      <c r="C237" s="6">
        <v>4052.45</v>
      </c>
      <c r="D237" s="6">
        <v>3984.49</v>
      </c>
      <c r="E237" s="6">
        <v>3998.84</v>
      </c>
      <c r="F237" s="6">
        <v>3998.84</v>
      </c>
      <c r="G237" s="7">
        <v>4280820000</v>
      </c>
    </row>
    <row r="238" spans="1:7" ht="15.75" thickBot="1" x14ac:dyDescent="0.3">
      <c r="A238" s="5">
        <v>44897</v>
      </c>
      <c r="B238" s="6">
        <v>4040.17</v>
      </c>
      <c r="C238" s="6">
        <v>4080.48</v>
      </c>
      <c r="D238" s="6">
        <v>4026.63</v>
      </c>
      <c r="E238" s="6">
        <v>4071.7</v>
      </c>
      <c r="F238" s="6">
        <v>4071.7</v>
      </c>
      <c r="G238" s="7">
        <v>4012620000</v>
      </c>
    </row>
    <row r="239" spans="1:7" ht="15.75" thickBot="1" x14ac:dyDescent="0.3">
      <c r="A239" s="5">
        <v>44896</v>
      </c>
      <c r="B239" s="6">
        <v>4087.14</v>
      </c>
      <c r="C239" s="6">
        <v>4100.51</v>
      </c>
      <c r="D239" s="6">
        <v>4050.87</v>
      </c>
      <c r="E239" s="6">
        <v>4076.57</v>
      </c>
      <c r="F239" s="6">
        <v>4076.57</v>
      </c>
      <c r="G239" s="7">
        <v>4527130000</v>
      </c>
    </row>
    <row r="240" spans="1:7" ht="15.75" thickBot="1" x14ac:dyDescent="0.3">
      <c r="A240" s="5">
        <v>44895</v>
      </c>
      <c r="B240" s="6">
        <v>3957.18</v>
      </c>
      <c r="C240" s="6">
        <v>4080.11</v>
      </c>
      <c r="D240" s="6">
        <v>3938.58</v>
      </c>
      <c r="E240" s="6">
        <v>4080.11</v>
      </c>
      <c r="F240" s="6">
        <v>4080.11</v>
      </c>
      <c r="G240" s="7">
        <v>6579360000</v>
      </c>
    </row>
    <row r="241" spans="1:7" ht="15.75" thickBot="1" x14ac:dyDescent="0.3">
      <c r="A241" s="5">
        <v>44894</v>
      </c>
      <c r="B241" s="6">
        <v>3964.19</v>
      </c>
      <c r="C241" s="6">
        <v>3976.77</v>
      </c>
      <c r="D241" s="6">
        <v>3937.65</v>
      </c>
      <c r="E241" s="6">
        <v>3957.63</v>
      </c>
      <c r="F241" s="6">
        <v>3957.63</v>
      </c>
      <c r="G241" s="7">
        <v>3546040000</v>
      </c>
    </row>
    <row r="242" spans="1:7" ht="15.75" thickBot="1" x14ac:dyDescent="0.3">
      <c r="A242" s="5">
        <v>44893</v>
      </c>
      <c r="B242" s="6">
        <v>4005.36</v>
      </c>
      <c r="C242" s="6">
        <v>4012.27</v>
      </c>
      <c r="D242" s="6">
        <v>3955.77</v>
      </c>
      <c r="E242" s="6">
        <v>3963.94</v>
      </c>
      <c r="F242" s="6">
        <v>3963.94</v>
      </c>
      <c r="G242" s="7">
        <v>3615430000</v>
      </c>
    </row>
    <row r="243" spans="1:7" ht="15.75" thickBot="1" x14ac:dyDescent="0.3">
      <c r="A243" s="5">
        <v>44890</v>
      </c>
      <c r="B243" s="6">
        <v>4023.34</v>
      </c>
      <c r="C243" s="6">
        <v>4034.02</v>
      </c>
      <c r="D243" s="6">
        <v>4020.76</v>
      </c>
      <c r="E243" s="6">
        <v>4026.12</v>
      </c>
      <c r="F243" s="6">
        <v>4026.12</v>
      </c>
      <c r="G243" s="7">
        <v>1706460000</v>
      </c>
    </row>
    <row r="244" spans="1:7" ht="15.75" thickBot="1" x14ac:dyDescent="0.3">
      <c r="A244" s="5">
        <v>44888</v>
      </c>
      <c r="B244" s="6">
        <v>4000.3</v>
      </c>
      <c r="C244" s="6">
        <v>4033.78</v>
      </c>
      <c r="D244" s="6">
        <v>3998.66</v>
      </c>
      <c r="E244" s="6">
        <v>4027.26</v>
      </c>
      <c r="F244" s="6">
        <v>4027.26</v>
      </c>
      <c r="G244" s="7">
        <v>3279720000</v>
      </c>
    </row>
    <row r="245" spans="1:7" ht="15.75" thickBot="1" x14ac:dyDescent="0.3">
      <c r="A245" s="5">
        <v>44887</v>
      </c>
      <c r="B245" s="6">
        <v>3965.51</v>
      </c>
      <c r="C245" s="6">
        <v>4005.88</v>
      </c>
      <c r="D245" s="6">
        <v>3956.88</v>
      </c>
      <c r="E245" s="6">
        <v>4003.58</v>
      </c>
      <c r="F245" s="6">
        <v>4003.58</v>
      </c>
      <c r="G245" s="7">
        <v>3887990000</v>
      </c>
    </row>
    <row r="246" spans="1:7" ht="15.75" thickBot="1" x14ac:dyDescent="0.3">
      <c r="A246" s="5">
        <v>44886</v>
      </c>
      <c r="B246" s="6">
        <v>3956.23</v>
      </c>
      <c r="C246" s="6">
        <v>3962</v>
      </c>
      <c r="D246" s="6">
        <v>3933.34</v>
      </c>
      <c r="E246" s="6">
        <v>3949.94</v>
      </c>
      <c r="F246" s="6">
        <v>3949.94</v>
      </c>
      <c r="G246" s="7">
        <v>3850690000</v>
      </c>
    </row>
    <row r="247" spans="1:7" ht="15.75" thickBot="1" x14ac:dyDescent="0.3">
      <c r="A247" s="5">
        <v>44883</v>
      </c>
      <c r="B247" s="6">
        <v>3966.39</v>
      </c>
      <c r="C247" s="6">
        <v>3979.89</v>
      </c>
      <c r="D247" s="6">
        <v>3935.98</v>
      </c>
      <c r="E247" s="6">
        <v>3965.34</v>
      </c>
      <c r="F247" s="6">
        <v>3965.34</v>
      </c>
      <c r="G247" s="7">
        <v>4037360000</v>
      </c>
    </row>
    <row r="248" spans="1:7" ht="15.75" thickBot="1" x14ac:dyDescent="0.3">
      <c r="A248" s="5">
        <v>44882</v>
      </c>
      <c r="B248" s="6">
        <v>3919.26</v>
      </c>
      <c r="C248" s="6">
        <v>3954.33</v>
      </c>
      <c r="D248" s="6">
        <v>3906.54</v>
      </c>
      <c r="E248" s="6">
        <v>3946.56</v>
      </c>
      <c r="F248" s="6">
        <v>3946.56</v>
      </c>
      <c r="G248" s="7">
        <v>4051780000</v>
      </c>
    </row>
    <row r="249" spans="1:7" ht="15.75" thickBot="1" x14ac:dyDescent="0.3">
      <c r="A249" s="5">
        <v>44881</v>
      </c>
      <c r="B249" s="6">
        <v>3976.82</v>
      </c>
      <c r="C249" s="6">
        <v>3983.09</v>
      </c>
      <c r="D249" s="6">
        <v>3954.34</v>
      </c>
      <c r="E249" s="6">
        <v>3958.79</v>
      </c>
      <c r="F249" s="6">
        <v>3958.79</v>
      </c>
      <c r="G249" s="7">
        <v>4165320000</v>
      </c>
    </row>
    <row r="250" spans="1:7" ht="15.75" thickBot="1" x14ac:dyDescent="0.3">
      <c r="A250" s="5">
        <v>44880</v>
      </c>
      <c r="B250" s="6">
        <v>4006.41</v>
      </c>
      <c r="C250" s="6">
        <v>4028.84</v>
      </c>
      <c r="D250" s="6">
        <v>3953.17</v>
      </c>
      <c r="E250" s="6">
        <v>3991.73</v>
      </c>
      <c r="F250" s="6">
        <v>3991.73</v>
      </c>
      <c r="G250" s="7">
        <v>5015310000</v>
      </c>
    </row>
    <row r="251" spans="1:7" ht="15.75" thickBot="1" x14ac:dyDescent="0.3">
      <c r="A251" s="5">
        <v>44879</v>
      </c>
      <c r="B251" s="6">
        <v>3977.97</v>
      </c>
      <c r="C251" s="6">
        <v>4008.97</v>
      </c>
      <c r="D251" s="6">
        <v>3956.4</v>
      </c>
      <c r="E251" s="6">
        <v>3957.25</v>
      </c>
      <c r="F251" s="6">
        <v>3957.25</v>
      </c>
      <c r="G251" s="7">
        <v>4561930000</v>
      </c>
    </row>
    <row r="252" spans="1:7" x14ac:dyDescent="0.25">
      <c r="A252" s="5">
        <v>44876</v>
      </c>
      <c r="B252" s="6">
        <v>3963.72</v>
      </c>
      <c r="C252" s="6">
        <v>4001.48</v>
      </c>
      <c r="D252" s="6">
        <v>3944.82</v>
      </c>
      <c r="E252" s="6">
        <v>3992.93</v>
      </c>
      <c r="F252" s="6">
        <v>3992.93</v>
      </c>
      <c r="G252" s="7">
        <v>5593310000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1"/>
  <sheetViews>
    <sheetView topLeftCell="B194" workbookViewId="0">
      <selection activeCell="F229" sqref="F229"/>
    </sheetView>
  </sheetViews>
  <sheetFormatPr defaultRowHeight="15" x14ac:dyDescent="0.25"/>
  <cols>
    <col min="1" max="1" width="2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44879</v>
      </c>
      <c r="B2">
        <v>110.989998</v>
      </c>
      <c r="C2">
        <v>116.269997</v>
      </c>
      <c r="D2">
        <v>110.800003</v>
      </c>
      <c r="E2">
        <v>114.220001</v>
      </c>
      <c r="F2">
        <v>114.220001</v>
      </c>
      <c r="G2">
        <v>53395000</v>
      </c>
    </row>
    <row r="3" spans="1:7" x14ac:dyDescent="0.25">
      <c r="A3" s="1">
        <v>44880</v>
      </c>
      <c r="B3">
        <v>116.07</v>
      </c>
      <c r="C3">
        <v>118.739998</v>
      </c>
      <c r="D3">
        <v>114.410004</v>
      </c>
      <c r="E3">
        <v>117.08000199999999</v>
      </c>
      <c r="F3">
        <v>117.08000199999999</v>
      </c>
      <c r="G3">
        <v>50670500</v>
      </c>
    </row>
    <row r="4" spans="1:7" x14ac:dyDescent="0.25">
      <c r="A4" s="1">
        <v>44881</v>
      </c>
      <c r="B4">
        <v>114.5</v>
      </c>
      <c r="C4">
        <v>116.08000199999999</v>
      </c>
      <c r="D4">
        <v>112.660004</v>
      </c>
      <c r="E4">
        <v>113.230003</v>
      </c>
      <c r="F4">
        <v>113.230003</v>
      </c>
      <c r="G4">
        <v>33287800</v>
      </c>
    </row>
    <row r="5" spans="1:7" x14ac:dyDescent="0.25">
      <c r="A5" s="1">
        <v>44882</v>
      </c>
      <c r="B5">
        <v>110.410004</v>
      </c>
      <c r="C5">
        <v>112.33000199999999</v>
      </c>
      <c r="D5">
        <v>109.800003</v>
      </c>
      <c r="E5">
        <v>111.449997</v>
      </c>
      <c r="F5">
        <v>111.449997</v>
      </c>
      <c r="G5">
        <v>35093800</v>
      </c>
    </row>
    <row r="6" spans="1:7" x14ac:dyDescent="0.25">
      <c r="A6" s="1">
        <v>44883</v>
      </c>
      <c r="B6">
        <v>113.800003</v>
      </c>
      <c r="C6">
        <v>114.32</v>
      </c>
      <c r="D6">
        <v>110.620003</v>
      </c>
      <c r="E6">
        <v>112.050003</v>
      </c>
      <c r="F6">
        <v>112.050003</v>
      </c>
      <c r="G6">
        <v>33357700</v>
      </c>
    </row>
    <row r="7" spans="1:7" x14ac:dyDescent="0.25">
      <c r="A7" s="1">
        <v>44886</v>
      </c>
      <c r="B7">
        <v>111.519997</v>
      </c>
      <c r="C7">
        <v>112.370003</v>
      </c>
      <c r="D7">
        <v>109.19000200000001</v>
      </c>
      <c r="E7">
        <v>109.860001</v>
      </c>
      <c r="F7">
        <v>109.860001</v>
      </c>
      <c r="G7">
        <v>24351100</v>
      </c>
    </row>
    <row r="8" spans="1:7" x14ac:dyDescent="0.25">
      <c r="A8" s="1">
        <v>44887</v>
      </c>
      <c r="B8">
        <v>109.860001</v>
      </c>
      <c r="C8">
        <v>111.620003</v>
      </c>
      <c r="D8">
        <v>108.32</v>
      </c>
      <c r="E8">
        <v>111.44000200000001</v>
      </c>
      <c r="F8">
        <v>111.44000200000001</v>
      </c>
      <c r="G8">
        <v>29029000</v>
      </c>
    </row>
    <row r="9" spans="1:7" x14ac:dyDescent="0.25">
      <c r="A9" s="1">
        <v>44888</v>
      </c>
      <c r="B9">
        <v>111.720001</v>
      </c>
      <c r="C9">
        <v>112.66999800000001</v>
      </c>
      <c r="D9">
        <v>110.730003</v>
      </c>
      <c r="E9">
        <v>112.239998</v>
      </c>
      <c r="F9">
        <v>112.239998</v>
      </c>
      <c r="G9">
        <v>21343100</v>
      </c>
    </row>
    <row r="10" spans="1:7" x14ac:dyDescent="0.25">
      <c r="A10" s="1">
        <v>44890</v>
      </c>
      <c r="B10">
        <v>111.300003</v>
      </c>
      <c r="C10">
        <v>112.730003</v>
      </c>
      <c r="D10">
        <v>111.019997</v>
      </c>
      <c r="E10">
        <v>111.410004</v>
      </c>
      <c r="F10">
        <v>111.410004</v>
      </c>
      <c r="G10">
        <v>12007600</v>
      </c>
    </row>
    <row r="11" spans="1:7" x14ac:dyDescent="0.25">
      <c r="A11" s="1">
        <v>44893</v>
      </c>
      <c r="B11">
        <v>110.779999</v>
      </c>
      <c r="C11">
        <v>112.040001</v>
      </c>
      <c r="D11">
        <v>108.379997</v>
      </c>
      <c r="E11">
        <v>108.779999</v>
      </c>
      <c r="F11">
        <v>108.779999</v>
      </c>
      <c r="G11">
        <v>23309400</v>
      </c>
    </row>
    <row r="12" spans="1:7" x14ac:dyDescent="0.25">
      <c r="A12" s="1">
        <v>44894</v>
      </c>
      <c r="B12">
        <v>109.540001</v>
      </c>
      <c r="C12">
        <v>110.94000200000001</v>
      </c>
      <c r="D12">
        <v>108.540001</v>
      </c>
      <c r="E12">
        <v>109.459999</v>
      </c>
      <c r="F12">
        <v>109.459999</v>
      </c>
      <c r="G12">
        <v>23899200</v>
      </c>
    </row>
    <row r="13" spans="1:7" x14ac:dyDescent="0.25">
      <c r="A13" s="1">
        <v>44895</v>
      </c>
      <c r="B13">
        <v>109.510002</v>
      </c>
      <c r="C13">
        <v>118.160004</v>
      </c>
      <c r="D13">
        <v>109.379997</v>
      </c>
      <c r="E13">
        <v>118.099998</v>
      </c>
      <c r="F13">
        <v>118.099998</v>
      </c>
      <c r="G13">
        <v>43348600</v>
      </c>
    </row>
    <row r="14" spans="1:7" x14ac:dyDescent="0.25">
      <c r="A14" s="1">
        <v>44896</v>
      </c>
      <c r="B14">
        <v>119.199997</v>
      </c>
      <c r="C14">
        <v>121.199997</v>
      </c>
      <c r="D14">
        <v>118.400002</v>
      </c>
      <c r="E14">
        <v>120.44000200000001</v>
      </c>
      <c r="F14">
        <v>120.44000200000001</v>
      </c>
      <c r="G14">
        <v>36551400</v>
      </c>
    </row>
    <row r="15" spans="1:7" x14ac:dyDescent="0.25">
      <c r="A15" s="1">
        <v>44897</v>
      </c>
      <c r="B15">
        <v>117.83000199999999</v>
      </c>
      <c r="C15">
        <v>124.040001</v>
      </c>
      <c r="D15">
        <v>117.610001</v>
      </c>
      <c r="E15">
        <v>123.489998</v>
      </c>
      <c r="F15">
        <v>123.489998</v>
      </c>
      <c r="G15">
        <v>39950500</v>
      </c>
    </row>
    <row r="16" spans="1:7" x14ac:dyDescent="0.25">
      <c r="A16" s="1">
        <v>44900</v>
      </c>
      <c r="B16">
        <v>121.75</v>
      </c>
      <c r="C16">
        <v>124.66999800000001</v>
      </c>
      <c r="D16">
        <v>121.349998</v>
      </c>
      <c r="E16">
        <v>122.43</v>
      </c>
      <c r="F16">
        <v>122.43</v>
      </c>
      <c r="G16">
        <v>35474900</v>
      </c>
    </row>
    <row r="17" spans="1:7" x14ac:dyDescent="0.25">
      <c r="A17" s="1">
        <v>44901</v>
      </c>
      <c r="B17">
        <v>119.910004</v>
      </c>
      <c r="C17">
        <v>120.550003</v>
      </c>
      <c r="D17">
        <v>113.739998</v>
      </c>
      <c r="E17">
        <v>114.120003</v>
      </c>
      <c r="F17">
        <v>114.120003</v>
      </c>
      <c r="G17">
        <v>43689200</v>
      </c>
    </row>
    <row r="18" spans="1:7" x14ac:dyDescent="0.25">
      <c r="A18" s="1">
        <v>44902</v>
      </c>
      <c r="B18">
        <v>113.760002</v>
      </c>
      <c r="C18">
        <v>115.879997</v>
      </c>
      <c r="D18">
        <v>112.879997</v>
      </c>
      <c r="E18">
        <v>113.93</v>
      </c>
      <c r="F18">
        <v>113.93</v>
      </c>
      <c r="G18">
        <v>29461100</v>
      </c>
    </row>
    <row r="19" spans="1:7" x14ac:dyDescent="0.25">
      <c r="A19" s="1">
        <v>44903</v>
      </c>
      <c r="B19">
        <v>116.389999</v>
      </c>
      <c r="C19">
        <v>117.339996</v>
      </c>
      <c r="D19">
        <v>114.589996</v>
      </c>
      <c r="E19">
        <v>115.33000199999999</v>
      </c>
      <c r="F19">
        <v>115.33000199999999</v>
      </c>
      <c r="G19">
        <v>30619400</v>
      </c>
    </row>
    <row r="20" spans="1:7" x14ac:dyDescent="0.25">
      <c r="A20" s="1">
        <v>44904</v>
      </c>
      <c r="B20">
        <v>115.300003</v>
      </c>
      <c r="C20">
        <v>117.540001</v>
      </c>
      <c r="D20">
        <v>113.870003</v>
      </c>
      <c r="E20">
        <v>115.900002</v>
      </c>
      <c r="F20">
        <v>115.900002</v>
      </c>
      <c r="G20">
        <v>26033400</v>
      </c>
    </row>
    <row r="21" spans="1:7" x14ac:dyDescent="0.25">
      <c r="A21" s="1">
        <v>44907</v>
      </c>
      <c r="B21">
        <v>115.18</v>
      </c>
      <c r="C21">
        <v>115.720001</v>
      </c>
      <c r="D21">
        <v>113.139999</v>
      </c>
      <c r="E21">
        <v>114.709999</v>
      </c>
      <c r="F21">
        <v>114.709999</v>
      </c>
      <c r="G21">
        <v>24747100</v>
      </c>
    </row>
    <row r="22" spans="1:7" x14ac:dyDescent="0.25">
      <c r="A22" s="1">
        <v>44908</v>
      </c>
      <c r="B22">
        <v>122.129997</v>
      </c>
      <c r="C22">
        <v>123.300003</v>
      </c>
      <c r="D22">
        <v>118.639999</v>
      </c>
      <c r="E22">
        <v>120.150002</v>
      </c>
      <c r="F22">
        <v>120.150002</v>
      </c>
      <c r="G22">
        <v>44701100</v>
      </c>
    </row>
    <row r="23" spans="1:7" x14ac:dyDescent="0.25">
      <c r="A23" s="1">
        <v>44909</v>
      </c>
      <c r="B23">
        <v>119.389999</v>
      </c>
      <c r="C23">
        <v>124.139999</v>
      </c>
      <c r="D23">
        <v>119.389999</v>
      </c>
      <c r="E23">
        <v>121.589996</v>
      </c>
      <c r="F23">
        <v>121.589996</v>
      </c>
      <c r="G23">
        <v>36922000</v>
      </c>
    </row>
    <row r="24" spans="1:7" x14ac:dyDescent="0.25">
      <c r="A24" s="1">
        <v>44910</v>
      </c>
      <c r="B24">
        <v>118.33000199999999</v>
      </c>
      <c r="C24">
        <v>118.629997</v>
      </c>
      <c r="D24">
        <v>114.010002</v>
      </c>
      <c r="E24">
        <v>116.150002</v>
      </c>
      <c r="F24">
        <v>116.150002</v>
      </c>
      <c r="G24">
        <v>34531000</v>
      </c>
    </row>
    <row r="25" spans="1:7" x14ac:dyDescent="0.25">
      <c r="A25" s="1">
        <v>44911</v>
      </c>
      <c r="B25">
        <v>120.230003</v>
      </c>
      <c r="C25">
        <v>123.30999799999999</v>
      </c>
      <c r="D25">
        <v>118.82</v>
      </c>
      <c r="E25">
        <v>119.43</v>
      </c>
      <c r="F25">
        <v>119.43</v>
      </c>
      <c r="G25">
        <v>67064000</v>
      </c>
    </row>
    <row r="26" spans="1:7" x14ac:dyDescent="0.25">
      <c r="A26" s="1">
        <v>44914</v>
      </c>
      <c r="B26">
        <v>116.83000199999999</v>
      </c>
      <c r="C26">
        <v>117.800003</v>
      </c>
      <c r="D26">
        <v>114.33000199999999</v>
      </c>
      <c r="E26">
        <v>114.480003</v>
      </c>
      <c r="F26">
        <v>114.480003</v>
      </c>
      <c r="G26">
        <v>29769900</v>
      </c>
    </row>
    <row r="27" spans="1:7" x14ac:dyDescent="0.25">
      <c r="A27" s="1">
        <v>44915</v>
      </c>
      <c r="B27">
        <v>113.260002</v>
      </c>
      <c r="C27">
        <v>117.33000199999999</v>
      </c>
      <c r="D27">
        <v>112.459999</v>
      </c>
      <c r="E27">
        <v>117.089996</v>
      </c>
      <c r="F27">
        <v>117.089996</v>
      </c>
      <c r="G27">
        <v>28742500</v>
      </c>
    </row>
    <row r="28" spans="1:7" x14ac:dyDescent="0.25">
      <c r="A28" s="1">
        <v>44916</v>
      </c>
      <c r="B28">
        <v>116.699997</v>
      </c>
      <c r="C28">
        <v>120.339996</v>
      </c>
      <c r="D28">
        <v>115.620003</v>
      </c>
      <c r="E28">
        <v>119.760002</v>
      </c>
      <c r="F28">
        <v>119.760002</v>
      </c>
      <c r="G28">
        <v>20392800</v>
      </c>
    </row>
    <row r="29" spans="1:7" x14ac:dyDescent="0.25">
      <c r="A29" s="1">
        <v>44917</v>
      </c>
      <c r="B29">
        <v>117.199997</v>
      </c>
      <c r="C29">
        <v>118.620003</v>
      </c>
      <c r="D29">
        <v>114.379997</v>
      </c>
      <c r="E29">
        <v>117.120003</v>
      </c>
      <c r="F29">
        <v>117.120003</v>
      </c>
      <c r="G29">
        <v>23618100</v>
      </c>
    </row>
    <row r="30" spans="1:7" x14ac:dyDescent="0.25">
      <c r="A30" s="1">
        <v>44918</v>
      </c>
      <c r="B30">
        <v>116.029999</v>
      </c>
      <c r="C30">
        <v>118.18</v>
      </c>
      <c r="D30">
        <v>115.540001</v>
      </c>
      <c r="E30">
        <v>118.040001</v>
      </c>
      <c r="F30">
        <v>118.040001</v>
      </c>
      <c r="G30">
        <v>17796600</v>
      </c>
    </row>
    <row r="31" spans="1:7" x14ac:dyDescent="0.25">
      <c r="A31" s="1">
        <v>44922</v>
      </c>
      <c r="B31">
        <v>117.93</v>
      </c>
      <c r="C31">
        <v>118.599998</v>
      </c>
      <c r="D31">
        <v>116.050003</v>
      </c>
      <c r="E31">
        <v>116.879997</v>
      </c>
      <c r="F31">
        <v>116.879997</v>
      </c>
      <c r="G31">
        <v>21392300</v>
      </c>
    </row>
    <row r="32" spans="1:7" x14ac:dyDescent="0.25">
      <c r="A32" s="1">
        <v>44923</v>
      </c>
      <c r="B32">
        <v>116.25</v>
      </c>
      <c r="C32">
        <v>118.150002</v>
      </c>
      <c r="D32">
        <v>115.510002</v>
      </c>
      <c r="E32">
        <v>115.620003</v>
      </c>
      <c r="F32">
        <v>115.620003</v>
      </c>
      <c r="G32">
        <v>19612500</v>
      </c>
    </row>
    <row r="33" spans="1:7" x14ac:dyDescent="0.25">
      <c r="A33" s="1">
        <v>44924</v>
      </c>
      <c r="B33">
        <v>116.400002</v>
      </c>
      <c r="C33">
        <v>121.029999</v>
      </c>
      <c r="D33">
        <v>115.769997</v>
      </c>
      <c r="E33">
        <v>120.260002</v>
      </c>
      <c r="F33">
        <v>120.260002</v>
      </c>
      <c r="G33">
        <v>22366200</v>
      </c>
    </row>
    <row r="34" spans="1:7" x14ac:dyDescent="0.25">
      <c r="A34" s="1">
        <v>44925</v>
      </c>
      <c r="B34">
        <v>118.160004</v>
      </c>
      <c r="C34">
        <v>120.41999800000001</v>
      </c>
      <c r="D34">
        <v>117.739998</v>
      </c>
      <c r="E34">
        <v>120.339996</v>
      </c>
      <c r="F34">
        <v>120.339996</v>
      </c>
      <c r="G34">
        <v>19583800</v>
      </c>
    </row>
    <row r="35" spans="1:7" x14ac:dyDescent="0.25">
      <c r="A35" s="1">
        <v>44929</v>
      </c>
      <c r="B35">
        <v>122.82</v>
      </c>
      <c r="C35">
        <v>126.370003</v>
      </c>
      <c r="D35">
        <v>122.279999</v>
      </c>
      <c r="E35">
        <v>124.739998</v>
      </c>
      <c r="F35">
        <v>124.739998</v>
      </c>
      <c r="G35">
        <v>35528500</v>
      </c>
    </row>
    <row r="36" spans="1:7" x14ac:dyDescent="0.25">
      <c r="A36" s="1">
        <v>44930</v>
      </c>
      <c r="B36">
        <v>127.379997</v>
      </c>
      <c r="C36">
        <v>129.050003</v>
      </c>
      <c r="D36">
        <v>125.849998</v>
      </c>
      <c r="E36">
        <v>127.370003</v>
      </c>
      <c r="F36">
        <v>127.370003</v>
      </c>
      <c r="G36">
        <v>32397100</v>
      </c>
    </row>
    <row r="37" spans="1:7" x14ac:dyDescent="0.25">
      <c r="A37" s="1">
        <v>44931</v>
      </c>
      <c r="B37">
        <v>126.129997</v>
      </c>
      <c r="C37">
        <v>128.520004</v>
      </c>
      <c r="D37">
        <v>124.540001</v>
      </c>
      <c r="E37">
        <v>126.94000200000001</v>
      </c>
      <c r="F37">
        <v>126.94000200000001</v>
      </c>
      <c r="G37">
        <v>25447100</v>
      </c>
    </row>
    <row r="38" spans="1:7" x14ac:dyDescent="0.25">
      <c r="A38" s="1">
        <v>44932</v>
      </c>
      <c r="B38">
        <v>128.970001</v>
      </c>
      <c r="C38">
        <v>130.33000200000001</v>
      </c>
      <c r="D38">
        <v>126.040001</v>
      </c>
      <c r="E38">
        <v>130.020004</v>
      </c>
      <c r="F38">
        <v>130.020004</v>
      </c>
      <c r="G38">
        <v>27584500</v>
      </c>
    </row>
    <row r="39" spans="1:7" x14ac:dyDescent="0.25">
      <c r="A39" s="1">
        <v>44935</v>
      </c>
      <c r="B39">
        <v>131.16000399999999</v>
      </c>
      <c r="C39">
        <v>132.949997</v>
      </c>
      <c r="D39">
        <v>129.279999</v>
      </c>
      <c r="E39">
        <v>129.470001</v>
      </c>
      <c r="F39">
        <v>129.470001</v>
      </c>
      <c r="G39">
        <v>26649100</v>
      </c>
    </row>
    <row r="40" spans="1:7" x14ac:dyDescent="0.25">
      <c r="A40" s="1">
        <v>44936</v>
      </c>
      <c r="B40">
        <v>127.269997</v>
      </c>
      <c r="C40">
        <v>133.44000199999999</v>
      </c>
      <c r="D40">
        <v>127.150002</v>
      </c>
      <c r="E40">
        <v>132.990005</v>
      </c>
      <c r="F40">
        <v>132.990005</v>
      </c>
      <c r="G40">
        <v>28684400</v>
      </c>
    </row>
    <row r="41" spans="1:7" x14ac:dyDescent="0.25">
      <c r="A41" s="1">
        <v>44937</v>
      </c>
      <c r="B41">
        <v>130.96000699999999</v>
      </c>
      <c r="C41">
        <v>133.85000600000001</v>
      </c>
      <c r="D41">
        <v>130.33999600000001</v>
      </c>
      <c r="E41">
        <v>132.88999899999999</v>
      </c>
      <c r="F41">
        <v>132.88999899999999</v>
      </c>
      <c r="G41">
        <v>25423000</v>
      </c>
    </row>
    <row r="42" spans="1:7" x14ac:dyDescent="0.25">
      <c r="A42" s="1">
        <v>44938</v>
      </c>
      <c r="B42">
        <v>133.44000199999999</v>
      </c>
      <c r="C42">
        <v>137.679993</v>
      </c>
      <c r="D42">
        <v>131.759995</v>
      </c>
      <c r="E42">
        <v>136.71000699999999</v>
      </c>
      <c r="F42">
        <v>136.71000699999999</v>
      </c>
      <c r="G42">
        <v>30757700</v>
      </c>
    </row>
    <row r="43" spans="1:7" x14ac:dyDescent="0.25">
      <c r="A43" s="1">
        <v>44939</v>
      </c>
      <c r="B43">
        <v>134.970001</v>
      </c>
      <c r="C43">
        <v>137.38999899999999</v>
      </c>
      <c r="D43">
        <v>134.83999600000001</v>
      </c>
      <c r="E43">
        <v>136.979996</v>
      </c>
      <c r="F43">
        <v>136.979996</v>
      </c>
      <c r="G43">
        <v>22423800</v>
      </c>
    </row>
    <row r="44" spans="1:7" x14ac:dyDescent="0.25">
      <c r="A44" s="1">
        <v>44943</v>
      </c>
      <c r="B44">
        <v>136.179993</v>
      </c>
      <c r="C44">
        <v>136.75</v>
      </c>
      <c r="D44">
        <v>134.25</v>
      </c>
      <c r="E44">
        <v>135.36000100000001</v>
      </c>
      <c r="F44">
        <v>135.36000100000001</v>
      </c>
      <c r="G44">
        <v>21147600</v>
      </c>
    </row>
    <row r="45" spans="1:7" x14ac:dyDescent="0.25">
      <c r="A45" s="1">
        <v>44944</v>
      </c>
      <c r="B45">
        <v>135.80999800000001</v>
      </c>
      <c r="C45">
        <v>137.25</v>
      </c>
      <c r="D45">
        <v>132.800003</v>
      </c>
      <c r="E45">
        <v>133.020004</v>
      </c>
      <c r="F45">
        <v>133.020004</v>
      </c>
      <c r="G45">
        <v>20215500</v>
      </c>
    </row>
    <row r="46" spans="1:7" x14ac:dyDescent="0.25">
      <c r="A46" s="1">
        <v>44945</v>
      </c>
      <c r="B46">
        <v>132.490005</v>
      </c>
      <c r="C46">
        <v>137.449997</v>
      </c>
      <c r="D46">
        <v>132.13999899999999</v>
      </c>
      <c r="E46">
        <v>136.14999399999999</v>
      </c>
      <c r="F46">
        <v>136.14999399999999</v>
      </c>
      <c r="G46">
        <v>28625200</v>
      </c>
    </row>
    <row r="47" spans="1:7" x14ac:dyDescent="0.25">
      <c r="A47" s="1">
        <v>44946</v>
      </c>
      <c r="B47">
        <v>135.88999899999999</v>
      </c>
      <c r="C47">
        <v>139.94000199999999</v>
      </c>
      <c r="D47">
        <v>134.61000100000001</v>
      </c>
      <c r="E47">
        <v>139.36999499999999</v>
      </c>
      <c r="F47">
        <v>139.36999499999999</v>
      </c>
      <c r="G47">
        <v>28688600</v>
      </c>
    </row>
    <row r="48" spans="1:7" x14ac:dyDescent="0.25">
      <c r="A48" s="1">
        <v>44949</v>
      </c>
      <c r="B48">
        <v>139.28999300000001</v>
      </c>
      <c r="C48">
        <v>143.759995</v>
      </c>
      <c r="D48">
        <v>138.66000399999999</v>
      </c>
      <c r="E48">
        <v>143.270004</v>
      </c>
      <c r="F48">
        <v>143.270004</v>
      </c>
      <c r="G48">
        <v>27470100</v>
      </c>
    </row>
    <row r="49" spans="1:7" x14ac:dyDescent="0.25">
      <c r="A49" s="1">
        <v>44950</v>
      </c>
      <c r="B49">
        <v>141.69000199999999</v>
      </c>
      <c r="C49">
        <v>145</v>
      </c>
      <c r="D49">
        <v>141.36000100000001</v>
      </c>
      <c r="E49">
        <v>143.13999899999999</v>
      </c>
      <c r="F49">
        <v>143.13999899999999</v>
      </c>
      <c r="G49">
        <v>21970200</v>
      </c>
    </row>
    <row r="50" spans="1:7" x14ac:dyDescent="0.25">
      <c r="A50" s="1">
        <v>44951</v>
      </c>
      <c r="B50">
        <v>141.220001</v>
      </c>
      <c r="C50">
        <v>143.16999799999999</v>
      </c>
      <c r="D50">
        <v>140.30999800000001</v>
      </c>
      <c r="E50">
        <v>141.5</v>
      </c>
      <c r="F50">
        <v>141.5</v>
      </c>
      <c r="G50">
        <v>26622000</v>
      </c>
    </row>
    <row r="51" spans="1:7" x14ac:dyDescent="0.25">
      <c r="A51" s="1">
        <v>44952</v>
      </c>
      <c r="B51">
        <v>144.39999399999999</v>
      </c>
      <c r="C51">
        <v>147.509995</v>
      </c>
      <c r="D51">
        <v>143.300003</v>
      </c>
      <c r="E51">
        <v>147.300003</v>
      </c>
      <c r="F51">
        <v>147.300003</v>
      </c>
      <c r="G51">
        <v>25482100</v>
      </c>
    </row>
    <row r="52" spans="1:7" x14ac:dyDescent="0.25">
      <c r="A52" s="1">
        <v>44953</v>
      </c>
      <c r="B52">
        <v>148.240005</v>
      </c>
      <c r="C52">
        <v>153.19000199999999</v>
      </c>
      <c r="D52">
        <v>147.38999899999999</v>
      </c>
      <c r="E52">
        <v>151.740005</v>
      </c>
      <c r="F52">
        <v>151.740005</v>
      </c>
      <c r="G52">
        <v>35771900</v>
      </c>
    </row>
    <row r="53" spans="1:7" x14ac:dyDescent="0.25">
      <c r="A53" s="1">
        <v>44956</v>
      </c>
      <c r="B53">
        <v>149.41000399999999</v>
      </c>
      <c r="C53">
        <v>151.11999499999999</v>
      </c>
      <c r="D53">
        <v>146.949997</v>
      </c>
      <c r="E53">
        <v>147.05999800000001</v>
      </c>
      <c r="F53">
        <v>147.05999800000001</v>
      </c>
      <c r="G53">
        <v>28040100</v>
      </c>
    </row>
    <row r="54" spans="1:7" x14ac:dyDescent="0.25">
      <c r="A54" s="1">
        <v>44957</v>
      </c>
      <c r="B54">
        <v>147.949997</v>
      </c>
      <c r="C54">
        <v>149.88000500000001</v>
      </c>
      <c r="D54">
        <v>147.520004</v>
      </c>
      <c r="E54">
        <v>148.970001</v>
      </c>
      <c r="F54">
        <v>148.970001</v>
      </c>
      <c r="G54">
        <v>29842100</v>
      </c>
    </row>
    <row r="55" spans="1:7" x14ac:dyDescent="0.25">
      <c r="A55" s="1">
        <v>44958</v>
      </c>
      <c r="B55">
        <v>148.029999</v>
      </c>
      <c r="C55">
        <v>153.58000200000001</v>
      </c>
      <c r="D55">
        <v>147.05999800000001</v>
      </c>
      <c r="E55">
        <v>153.11999499999999</v>
      </c>
      <c r="F55">
        <v>153.11999499999999</v>
      </c>
      <c r="G55">
        <v>55661000</v>
      </c>
    </row>
    <row r="56" spans="1:7" x14ac:dyDescent="0.25">
      <c r="A56" s="1">
        <v>44959</v>
      </c>
      <c r="B56">
        <v>183.38000500000001</v>
      </c>
      <c r="C56">
        <v>197.16000399999999</v>
      </c>
      <c r="D56">
        <v>180.16000399999999</v>
      </c>
      <c r="E56">
        <v>188.770004</v>
      </c>
      <c r="F56">
        <v>188.770004</v>
      </c>
      <c r="G56">
        <v>150475700</v>
      </c>
    </row>
    <row r="57" spans="1:7" x14ac:dyDescent="0.25">
      <c r="A57" s="1">
        <v>44960</v>
      </c>
      <c r="B57">
        <v>183.470001</v>
      </c>
      <c r="C57">
        <v>196.770004</v>
      </c>
      <c r="D57">
        <v>182.88999899999999</v>
      </c>
      <c r="E57">
        <v>186.529999</v>
      </c>
      <c r="F57">
        <v>186.529999</v>
      </c>
      <c r="G57">
        <v>76809700</v>
      </c>
    </row>
    <row r="58" spans="1:7" x14ac:dyDescent="0.25">
      <c r="A58" s="1">
        <v>44963</v>
      </c>
      <c r="B58">
        <v>186.529999</v>
      </c>
      <c r="C58">
        <v>190.699997</v>
      </c>
      <c r="D58">
        <v>185.520004</v>
      </c>
      <c r="E58">
        <v>186.05999800000001</v>
      </c>
      <c r="F58">
        <v>186.05999800000001</v>
      </c>
      <c r="G58">
        <v>42483800</v>
      </c>
    </row>
    <row r="59" spans="1:7" x14ac:dyDescent="0.25">
      <c r="A59" s="1">
        <v>44964</v>
      </c>
      <c r="B59">
        <v>185.58000200000001</v>
      </c>
      <c r="C59">
        <v>193.779999</v>
      </c>
      <c r="D59">
        <v>184.39999399999999</v>
      </c>
      <c r="E59">
        <v>191.61999499999999</v>
      </c>
      <c r="F59">
        <v>191.61999499999999</v>
      </c>
      <c r="G59">
        <v>47080700</v>
      </c>
    </row>
    <row r="60" spans="1:7" x14ac:dyDescent="0.25">
      <c r="A60" s="1">
        <v>44965</v>
      </c>
      <c r="B60">
        <v>190</v>
      </c>
      <c r="C60">
        <v>190.83000200000001</v>
      </c>
      <c r="D60">
        <v>182.91999799999999</v>
      </c>
      <c r="E60">
        <v>183.429993</v>
      </c>
      <c r="F60">
        <v>183.429993</v>
      </c>
      <c r="G60">
        <v>36139100</v>
      </c>
    </row>
    <row r="61" spans="1:7" x14ac:dyDescent="0.25">
      <c r="A61" s="1">
        <v>44966</v>
      </c>
      <c r="B61">
        <v>186.13000500000001</v>
      </c>
      <c r="C61">
        <v>186.64999399999999</v>
      </c>
      <c r="D61">
        <v>177.270004</v>
      </c>
      <c r="E61">
        <v>177.91999799999999</v>
      </c>
      <c r="F61">
        <v>177.91999799999999</v>
      </c>
      <c r="G61">
        <v>37118800</v>
      </c>
    </row>
    <row r="62" spans="1:7" x14ac:dyDescent="0.25">
      <c r="A62" s="1">
        <v>44967</v>
      </c>
      <c r="B62">
        <v>176.35000600000001</v>
      </c>
      <c r="C62">
        <v>178.88999899999999</v>
      </c>
      <c r="D62">
        <v>173.35000600000001</v>
      </c>
      <c r="E62">
        <v>174.14999399999999</v>
      </c>
      <c r="F62">
        <v>174.14999399999999</v>
      </c>
      <c r="G62">
        <v>33433600</v>
      </c>
    </row>
    <row r="63" spans="1:7" x14ac:dyDescent="0.25">
      <c r="A63" s="1">
        <v>44970</v>
      </c>
      <c r="B63">
        <v>178.220001</v>
      </c>
      <c r="C63">
        <v>181</v>
      </c>
      <c r="D63">
        <v>175.820007</v>
      </c>
      <c r="E63">
        <v>179.429993</v>
      </c>
      <c r="F63">
        <v>179.429993</v>
      </c>
      <c r="G63">
        <v>31463200</v>
      </c>
    </row>
    <row r="64" spans="1:7" x14ac:dyDescent="0.25">
      <c r="A64" s="1">
        <v>44971</v>
      </c>
      <c r="B64">
        <v>177.16000399999999</v>
      </c>
      <c r="C64">
        <v>181.509995</v>
      </c>
      <c r="D64">
        <v>175.88000500000001</v>
      </c>
      <c r="E64">
        <v>179.479996</v>
      </c>
      <c r="F64">
        <v>179.479996</v>
      </c>
      <c r="G64">
        <v>24034600</v>
      </c>
    </row>
    <row r="65" spans="1:7" x14ac:dyDescent="0.25">
      <c r="A65" s="1">
        <v>44972</v>
      </c>
      <c r="B65">
        <v>176.41999799999999</v>
      </c>
      <c r="C65">
        <v>178.19000199999999</v>
      </c>
      <c r="D65">
        <v>175.33000200000001</v>
      </c>
      <c r="E65">
        <v>177.16000399999999</v>
      </c>
      <c r="F65">
        <v>177.16000399999999</v>
      </c>
      <c r="G65">
        <v>25308900</v>
      </c>
    </row>
    <row r="66" spans="1:7" x14ac:dyDescent="0.25">
      <c r="A66" s="1">
        <v>44973</v>
      </c>
      <c r="B66">
        <v>172.75</v>
      </c>
      <c r="C66">
        <v>175.85000600000001</v>
      </c>
      <c r="D66">
        <v>171.78999300000001</v>
      </c>
      <c r="E66">
        <v>172.44000199999999</v>
      </c>
      <c r="F66">
        <v>172.44000199999999</v>
      </c>
      <c r="G66">
        <v>25827500</v>
      </c>
    </row>
    <row r="67" spans="1:7" x14ac:dyDescent="0.25">
      <c r="A67" s="1">
        <v>44974</v>
      </c>
      <c r="B67">
        <v>170.220001</v>
      </c>
      <c r="C67">
        <v>173.179993</v>
      </c>
      <c r="D67">
        <v>169.699997</v>
      </c>
      <c r="E67">
        <v>172.88000500000001</v>
      </c>
      <c r="F67">
        <v>172.88000500000001</v>
      </c>
      <c r="G67">
        <v>24171300</v>
      </c>
    </row>
    <row r="68" spans="1:7" x14ac:dyDescent="0.25">
      <c r="A68" s="1">
        <v>44978</v>
      </c>
      <c r="B68">
        <v>174.30999800000001</v>
      </c>
      <c r="C68">
        <v>178.16999799999999</v>
      </c>
      <c r="D68">
        <v>171.88000500000001</v>
      </c>
      <c r="E68">
        <v>172.08000200000001</v>
      </c>
      <c r="F68">
        <v>172.08000200000001</v>
      </c>
      <c r="G68">
        <v>34592600</v>
      </c>
    </row>
    <row r="69" spans="1:7" x14ac:dyDescent="0.25">
      <c r="A69" s="1">
        <v>44979</v>
      </c>
      <c r="B69">
        <v>171.070007</v>
      </c>
      <c r="C69">
        <v>172.759995</v>
      </c>
      <c r="D69">
        <v>169.69000199999999</v>
      </c>
      <c r="E69">
        <v>171.11999499999999</v>
      </c>
      <c r="F69">
        <v>171.11999499999999</v>
      </c>
      <c r="G69">
        <v>22433200</v>
      </c>
    </row>
    <row r="70" spans="1:7" x14ac:dyDescent="0.25">
      <c r="A70" s="1">
        <v>44980</v>
      </c>
      <c r="B70">
        <v>172</v>
      </c>
      <c r="C70">
        <v>173.69000199999999</v>
      </c>
      <c r="D70">
        <v>169.38000500000001</v>
      </c>
      <c r="E70">
        <v>172.03999300000001</v>
      </c>
      <c r="F70">
        <v>172.03999300000001</v>
      </c>
      <c r="G70">
        <v>20017800</v>
      </c>
    </row>
    <row r="71" spans="1:7" x14ac:dyDescent="0.25">
      <c r="A71" s="1">
        <v>44981</v>
      </c>
      <c r="B71">
        <v>168.63999899999999</v>
      </c>
      <c r="C71">
        <v>170.720001</v>
      </c>
      <c r="D71">
        <v>167.66000399999999</v>
      </c>
      <c r="E71">
        <v>170.38999899999999</v>
      </c>
      <c r="F71">
        <v>170.38999899999999</v>
      </c>
      <c r="G71">
        <v>19791300</v>
      </c>
    </row>
    <row r="72" spans="1:7" x14ac:dyDescent="0.25">
      <c r="A72" s="1">
        <v>44984</v>
      </c>
      <c r="B72">
        <v>171.88000500000001</v>
      </c>
      <c r="C72">
        <v>173.11999499999999</v>
      </c>
      <c r="D72">
        <v>169.05999800000001</v>
      </c>
      <c r="E72">
        <v>169.53999300000001</v>
      </c>
      <c r="F72">
        <v>169.53999300000001</v>
      </c>
      <c r="G72">
        <v>19277000</v>
      </c>
    </row>
    <row r="73" spans="1:7" x14ac:dyDescent="0.25">
      <c r="A73" s="1">
        <v>44985</v>
      </c>
      <c r="B73">
        <v>171.89999399999999</v>
      </c>
      <c r="C73">
        <v>177.550003</v>
      </c>
      <c r="D73">
        <v>171.86999499999999</v>
      </c>
      <c r="E73">
        <v>174.94000199999999</v>
      </c>
      <c r="F73">
        <v>174.94000199999999</v>
      </c>
      <c r="G73">
        <v>46051100</v>
      </c>
    </row>
    <row r="74" spans="1:7" x14ac:dyDescent="0.25">
      <c r="A74" s="1">
        <v>44986</v>
      </c>
      <c r="B74">
        <v>174.58999600000001</v>
      </c>
      <c r="C74">
        <v>177.85000600000001</v>
      </c>
      <c r="D74">
        <v>173.050003</v>
      </c>
      <c r="E74">
        <v>173.41999799999999</v>
      </c>
      <c r="F74">
        <v>173.41999799999999</v>
      </c>
      <c r="G74">
        <v>30998400</v>
      </c>
    </row>
    <row r="75" spans="1:7" x14ac:dyDescent="0.25">
      <c r="A75" s="1">
        <v>44987</v>
      </c>
      <c r="B75">
        <v>172.38000500000001</v>
      </c>
      <c r="C75">
        <v>175.009995</v>
      </c>
      <c r="D75">
        <v>171.429993</v>
      </c>
      <c r="E75">
        <v>174.529999</v>
      </c>
      <c r="F75">
        <v>174.529999</v>
      </c>
      <c r="G75">
        <v>17352000</v>
      </c>
    </row>
    <row r="76" spans="1:7" x14ac:dyDescent="0.25">
      <c r="A76" s="1">
        <v>44988</v>
      </c>
      <c r="B76">
        <v>178.91999799999999</v>
      </c>
      <c r="C76">
        <v>186.61999499999999</v>
      </c>
      <c r="D76">
        <v>177.050003</v>
      </c>
      <c r="E76">
        <v>185.25</v>
      </c>
      <c r="F76">
        <v>185.25</v>
      </c>
      <c r="G76">
        <v>45877700</v>
      </c>
    </row>
    <row r="77" spans="1:7" x14ac:dyDescent="0.25">
      <c r="A77" s="1">
        <v>44991</v>
      </c>
      <c r="B77">
        <v>188</v>
      </c>
      <c r="C77">
        <v>189.66000399999999</v>
      </c>
      <c r="D77">
        <v>184.63999899999999</v>
      </c>
      <c r="E77">
        <v>184.89999399999999</v>
      </c>
      <c r="F77">
        <v>184.89999399999999</v>
      </c>
      <c r="G77">
        <v>33209400</v>
      </c>
    </row>
    <row r="78" spans="1:7" x14ac:dyDescent="0.25">
      <c r="A78" s="1">
        <v>44992</v>
      </c>
      <c r="B78">
        <v>189</v>
      </c>
      <c r="C78">
        <v>190.36000100000001</v>
      </c>
      <c r="D78">
        <v>184.009995</v>
      </c>
      <c r="E78">
        <v>184.509995</v>
      </c>
      <c r="F78">
        <v>184.509995</v>
      </c>
      <c r="G78">
        <v>36701500</v>
      </c>
    </row>
    <row r="79" spans="1:7" x14ac:dyDescent="0.25">
      <c r="A79" s="1">
        <v>44993</v>
      </c>
      <c r="B79">
        <v>182.86999499999999</v>
      </c>
      <c r="C79">
        <v>185.259995</v>
      </c>
      <c r="D79">
        <v>181.33999600000001</v>
      </c>
      <c r="E79">
        <v>184.970001</v>
      </c>
      <c r="F79">
        <v>184.970001</v>
      </c>
      <c r="G79">
        <v>19432400</v>
      </c>
    </row>
    <row r="80" spans="1:7" x14ac:dyDescent="0.25">
      <c r="A80" s="1">
        <v>44994</v>
      </c>
      <c r="B80">
        <v>186.35000600000001</v>
      </c>
      <c r="C80">
        <v>188.929993</v>
      </c>
      <c r="D80">
        <v>180.300003</v>
      </c>
      <c r="E80">
        <v>181.69000199999999</v>
      </c>
      <c r="F80">
        <v>181.69000199999999</v>
      </c>
      <c r="G80">
        <v>26582800</v>
      </c>
    </row>
    <row r="81" spans="1:7" x14ac:dyDescent="0.25">
      <c r="A81" s="1">
        <v>44995</v>
      </c>
      <c r="B81">
        <v>181.009995</v>
      </c>
      <c r="C81">
        <v>184.770004</v>
      </c>
      <c r="D81">
        <v>178.800003</v>
      </c>
      <c r="E81">
        <v>179.509995</v>
      </c>
      <c r="F81">
        <v>179.509995</v>
      </c>
      <c r="G81">
        <v>25665000</v>
      </c>
    </row>
    <row r="82" spans="1:7" x14ac:dyDescent="0.25">
      <c r="A82" s="1">
        <v>44998</v>
      </c>
      <c r="B82">
        <v>177.96000699999999</v>
      </c>
      <c r="C82">
        <v>183.779999</v>
      </c>
      <c r="D82">
        <v>174.820007</v>
      </c>
      <c r="E82">
        <v>180.89999399999999</v>
      </c>
      <c r="F82">
        <v>180.89999399999999</v>
      </c>
      <c r="G82">
        <v>24728000</v>
      </c>
    </row>
    <row r="83" spans="1:7" x14ac:dyDescent="0.25">
      <c r="A83" s="1">
        <v>44999</v>
      </c>
      <c r="B83">
        <v>187.58000200000001</v>
      </c>
      <c r="C83">
        <v>194.320007</v>
      </c>
      <c r="D83">
        <v>186.55999800000001</v>
      </c>
      <c r="E83">
        <v>194.020004</v>
      </c>
      <c r="F83">
        <v>194.020004</v>
      </c>
      <c r="G83">
        <v>41642600</v>
      </c>
    </row>
    <row r="84" spans="1:7" x14ac:dyDescent="0.25">
      <c r="A84" s="1">
        <v>45000</v>
      </c>
      <c r="B84">
        <v>192.949997</v>
      </c>
      <c r="C84">
        <v>197.779999</v>
      </c>
      <c r="D84">
        <v>190.83999600000001</v>
      </c>
      <c r="E84">
        <v>197.75</v>
      </c>
      <c r="F84">
        <v>197.75</v>
      </c>
      <c r="G84">
        <v>42123600</v>
      </c>
    </row>
    <row r="85" spans="1:7" x14ac:dyDescent="0.25">
      <c r="A85" s="1">
        <v>45001</v>
      </c>
      <c r="B85">
        <v>198.259995</v>
      </c>
      <c r="C85">
        <v>205.759995</v>
      </c>
      <c r="D85">
        <v>196.08999600000001</v>
      </c>
      <c r="E85">
        <v>204.929993</v>
      </c>
      <c r="F85">
        <v>204.929993</v>
      </c>
      <c r="G85">
        <v>50447100</v>
      </c>
    </row>
    <row r="86" spans="1:7" x14ac:dyDescent="0.25">
      <c r="A86" s="1">
        <v>45002</v>
      </c>
      <c r="B86">
        <v>200.55999800000001</v>
      </c>
      <c r="C86">
        <v>201.89999399999999</v>
      </c>
      <c r="D86">
        <v>195.429993</v>
      </c>
      <c r="E86">
        <v>195.61000100000001</v>
      </c>
      <c r="F86">
        <v>195.61000100000001</v>
      </c>
      <c r="G86">
        <v>50141100</v>
      </c>
    </row>
    <row r="87" spans="1:7" x14ac:dyDescent="0.25">
      <c r="A87" s="1">
        <v>45005</v>
      </c>
      <c r="B87">
        <v>198.479996</v>
      </c>
      <c r="C87">
        <v>199.36000100000001</v>
      </c>
      <c r="D87">
        <v>193.63999899999999</v>
      </c>
      <c r="E87">
        <v>197.80999800000001</v>
      </c>
      <c r="F87">
        <v>197.80999800000001</v>
      </c>
      <c r="G87">
        <v>25186300</v>
      </c>
    </row>
    <row r="88" spans="1:7" x14ac:dyDescent="0.25">
      <c r="A88" s="1">
        <v>45006</v>
      </c>
      <c r="B88">
        <v>203.199997</v>
      </c>
      <c r="C88">
        <v>203.550003</v>
      </c>
      <c r="D88">
        <v>197.949997</v>
      </c>
      <c r="E88">
        <v>202.16000399999999</v>
      </c>
      <c r="F88">
        <v>202.16000399999999</v>
      </c>
      <c r="G88">
        <v>31827000</v>
      </c>
    </row>
    <row r="89" spans="1:7" x14ac:dyDescent="0.25">
      <c r="A89" s="1">
        <v>45007</v>
      </c>
      <c r="B89">
        <v>202.5</v>
      </c>
      <c r="C89">
        <v>207.36999499999999</v>
      </c>
      <c r="D89">
        <v>199.66999799999999</v>
      </c>
      <c r="E89">
        <v>199.80999800000001</v>
      </c>
      <c r="F89">
        <v>199.80999800000001</v>
      </c>
      <c r="G89">
        <v>28477800</v>
      </c>
    </row>
    <row r="90" spans="1:7" x14ac:dyDescent="0.25">
      <c r="A90" s="1">
        <v>45008</v>
      </c>
      <c r="B90">
        <v>202.83999600000001</v>
      </c>
      <c r="C90">
        <v>207.88000500000001</v>
      </c>
      <c r="D90">
        <v>202.14999399999999</v>
      </c>
      <c r="E90">
        <v>204.279999</v>
      </c>
      <c r="F90">
        <v>204.279999</v>
      </c>
      <c r="G90">
        <v>27389700</v>
      </c>
    </row>
    <row r="91" spans="1:7" x14ac:dyDescent="0.25">
      <c r="A91" s="1">
        <v>45009</v>
      </c>
      <c r="B91">
        <v>205.179993</v>
      </c>
      <c r="C91">
        <v>207.58000200000001</v>
      </c>
      <c r="D91">
        <v>203.550003</v>
      </c>
      <c r="E91">
        <v>206.009995</v>
      </c>
      <c r="F91">
        <v>206.009995</v>
      </c>
      <c r="G91">
        <v>27716400</v>
      </c>
    </row>
    <row r="92" spans="1:7" x14ac:dyDescent="0.25">
      <c r="A92" s="1">
        <v>45012</v>
      </c>
      <c r="B92">
        <v>204.80999800000001</v>
      </c>
      <c r="C92">
        <v>205.86000100000001</v>
      </c>
      <c r="D92">
        <v>201.36000100000001</v>
      </c>
      <c r="E92">
        <v>202.83999600000001</v>
      </c>
      <c r="F92">
        <v>202.83999600000001</v>
      </c>
      <c r="G92">
        <v>18527200</v>
      </c>
    </row>
    <row r="93" spans="1:7" x14ac:dyDescent="0.25">
      <c r="A93" s="1">
        <v>45013</v>
      </c>
      <c r="B93">
        <v>200.14999399999999</v>
      </c>
      <c r="C93">
        <v>201.029999</v>
      </c>
      <c r="D93">
        <v>197.89999399999999</v>
      </c>
      <c r="E93">
        <v>200.679993</v>
      </c>
      <c r="F93">
        <v>200.679993</v>
      </c>
      <c r="G93">
        <v>19127300</v>
      </c>
    </row>
    <row r="94" spans="1:7" x14ac:dyDescent="0.25">
      <c r="A94" s="1">
        <v>45014</v>
      </c>
      <c r="B94">
        <v>203.55999800000001</v>
      </c>
      <c r="C94">
        <v>205.720001</v>
      </c>
      <c r="D94">
        <v>202.53999300000001</v>
      </c>
      <c r="E94">
        <v>205.35000600000001</v>
      </c>
      <c r="F94">
        <v>205.35000600000001</v>
      </c>
      <c r="G94">
        <v>18851100</v>
      </c>
    </row>
    <row r="95" spans="1:7" x14ac:dyDescent="0.25">
      <c r="A95" s="1">
        <v>45015</v>
      </c>
      <c r="B95">
        <v>203.38000500000001</v>
      </c>
      <c r="C95">
        <v>208.08999600000001</v>
      </c>
      <c r="D95">
        <v>202.820007</v>
      </c>
      <c r="E95">
        <v>207.83999600000001</v>
      </c>
      <c r="F95">
        <v>207.83999600000001</v>
      </c>
      <c r="G95">
        <v>22608300</v>
      </c>
    </row>
    <row r="96" spans="1:7" x14ac:dyDescent="0.25">
      <c r="A96" s="1">
        <v>45016</v>
      </c>
      <c r="B96">
        <v>207.240005</v>
      </c>
      <c r="C96">
        <v>212.16999799999999</v>
      </c>
      <c r="D96">
        <v>206.770004</v>
      </c>
      <c r="E96">
        <v>211.94000199999999</v>
      </c>
      <c r="F96">
        <v>211.94000199999999</v>
      </c>
      <c r="G96">
        <v>25440300</v>
      </c>
    </row>
    <row r="97" spans="1:7" x14ac:dyDescent="0.25">
      <c r="A97" s="1">
        <v>45019</v>
      </c>
      <c r="B97">
        <v>208.83999600000001</v>
      </c>
      <c r="C97">
        <v>213.490005</v>
      </c>
      <c r="D97">
        <v>208.199997</v>
      </c>
      <c r="E97">
        <v>213.070007</v>
      </c>
      <c r="F97">
        <v>213.070007</v>
      </c>
      <c r="G97">
        <v>17924600</v>
      </c>
    </row>
    <row r="98" spans="1:7" x14ac:dyDescent="0.25">
      <c r="A98" s="1">
        <v>45020</v>
      </c>
      <c r="B98">
        <v>213.38999899999999</v>
      </c>
      <c r="C98">
        <v>216.240005</v>
      </c>
      <c r="D98">
        <v>212.53999300000001</v>
      </c>
      <c r="E98">
        <v>214.720001</v>
      </c>
      <c r="F98">
        <v>214.720001</v>
      </c>
      <c r="G98">
        <v>21026400</v>
      </c>
    </row>
    <row r="99" spans="1:7" x14ac:dyDescent="0.25">
      <c r="A99" s="1">
        <v>45021</v>
      </c>
      <c r="B99">
        <v>214.14999399999999</v>
      </c>
      <c r="C99">
        <v>215.19000199999999</v>
      </c>
      <c r="D99">
        <v>209.94000199999999</v>
      </c>
      <c r="E99">
        <v>211.479996</v>
      </c>
      <c r="F99">
        <v>211.479996</v>
      </c>
      <c r="G99">
        <v>19396600</v>
      </c>
    </row>
    <row r="100" spans="1:7" x14ac:dyDescent="0.25">
      <c r="A100" s="1">
        <v>45022</v>
      </c>
      <c r="B100">
        <v>209.25</v>
      </c>
      <c r="C100">
        <v>216.94000199999999</v>
      </c>
      <c r="D100">
        <v>208.64999399999999</v>
      </c>
      <c r="E100">
        <v>216.10000600000001</v>
      </c>
      <c r="F100">
        <v>216.10000600000001</v>
      </c>
      <c r="G100">
        <v>26104400</v>
      </c>
    </row>
    <row r="101" spans="1:7" x14ac:dyDescent="0.25">
      <c r="A101" s="1">
        <v>45026</v>
      </c>
      <c r="B101">
        <v>214.71000699999999</v>
      </c>
      <c r="C101">
        <v>215.66000399999999</v>
      </c>
      <c r="D101">
        <v>210.66000399999999</v>
      </c>
      <c r="E101">
        <v>214.75</v>
      </c>
      <c r="F101">
        <v>214.75</v>
      </c>
      <c r="G101">
        <v>16106100</v>
      </c>
    </row>
    <row r="102" spans="1:7" x14ac:dyDescent="0.25">
      <c r="A102" s="1">
        <v>45027</v>
      </c>
      <c r="B102">
        <v>215.479996</v>
      </c>
      <c r="C102">
        <v>216.020004</v>
      </c>
      <c r="D102">
        <v>213.41000399999999</v>
      </c>
      <c r="E102">
        <v>213.85000600000001</v>
      </c>
      <c r="F102">
        <v>213.85000600000001</v>
      </c>
      <c r="G102">
        <v>16710100</v>
      </c>
    </row>
    <row r="103" spans="1:7" x14ac:dyDescent="0.25">
      <c r="A103" s="1">
        <v>45028</v>
      </c>
      <c r="B103">
        <v>214.83999600000001</v>
      </c>
      <c r="C103">
        <v>216.83999600000001</v>
      </c>
      <c r="D103">
        <v>212.58000200000001</v>
      </c>
      <c r="E103">
        <v>214</v>
      </c>
      <c r="F103">
        <v>214</v>
      </c>
      <c r="G103">
        <v>18972200</v>
      </c>
    </row>
    <row r="104" spans="1:7" x14ac:dyDescent="0.25">
      <c r="A104" s="1">
        <v>45029</v>
      </c>
      <c r="B104">
        <v>215.729996</v>
      </c>
      <c r="C104">
        <v>221.14999399999999</v>
      </c>
      <c r="D104">
        <v>215.69000199999999</v>
      </c>
      <c r="E104">
        <v>220.35000600000001</v>
      </c>
      <c r="F104">
        <v>220.35000600000001</v>
      </c>
      <c r="G104">
        <v>23310400</v>
      </c>
    </row>
    <row r="105" spans="1:7" x14ac:dyDescent="0.25">
      <c r="A105" s="1">
        <v>45030</v>
      </c>
      <c r="B105">
        <v>217.88000500000001</v>
      </c>
      <c r="C105">
        <v>222.11000100000001</v>
      </c>
      <c r="D105">
        <v>217.550003</v>
      </c>
      <c r="E105">
        <v>221.490005</v>
      </c>
      <c r="F105">
        <v>221.490005</v>
      </c>
      <c r="G105">
        <v>21591200</v>
      </c>
    </row>
    <row r="106" spans="1:7" x14ac:dyDescent="0.25">
      <c r="A106" s="1">
        <v>45033</v>
      </c>
      <c r="B106">
        <v>219.78999300000001</v>
      </c>
      <c r="C106">
        <v>220.979996</v>
      </c>
      <c r="D106">
        <v>217.13000500000001</v>
      </c>
      <c r="E106">
        <v>218.86000100000001</v>
      </c>
      <c r="F106">
        <v>218.86000100000001</v>
      </c>
      <c r="G106">
        <v>15481900</v>
      </c>
    </row>
    <row r="107" spans="1:7" x14ac:dyDescent="0.25">
      <c r="A107" s="1">
        <v>45034</v>
      </c>
      <c r="B107">
        <v>219.91000399999999</v>
      </c>
      <c r="C107">
        <v>220.44000199999999</v>
      </c>
      <c r="D107">
        <v>216.21000699999999</v>
      </c>
      <c r="E107">
        <v>217.88999899999999</v>
      </c>
      <c r="F107">
        <v>217.88999899999999</v>
      </c>
      <c r="G107">
        <v>12281000</v>
      </c>
    </row>
    <row r="108" spans="1:7" x14ac:dyDescent="0.25">
      <c r="A108" s="1">
        <v>45035</v>
      </c>
      <c r="B108">
        <v>213.470001</v>
      </c>
      <c r="C108">
        <v>217.33000200000001</v>
      </c>
      <c r="D108">
        <v>212.929993</v>
      </c>
      <c r="E108">
        <v>215.699997</v>
      </c>
      <c r="F108">
        <v>215.699997</v>
      </c>
      <c r="G108">
        <v>15898100</v>
      </c>
    </row>
    <row r="109" spans="1:7" x14ac:dyDescent="0.25">
      <c r="A109" s="1">
        <v>45036</v>
      </c>
      <c r="B109">
        <v>213.479996</v>
      </c>
      <c r="C109">
        <v>216.75</v>
      </c>
      <c r="D109">
        <v>212.770004</v>
      </c>
      <c r="E109">
        <v>213.070007</v>
      </c>
      <c r="F109">
        <v>213.070007</v>
      </c>
      <c r="G109">
        <v>16475400</v>
      </c>
    </row>
    <row r="110" spans="1:7" x14ac:dyDescent="0.25">
      <c r="A110" s="1">
        <v>45037</v>
      </c>
      <c r="B110">
        <v>210.21000699999999</v>
      </c>
      <c r="C110">
        <v>213.41000399999999</v>
      </c>
      <c r="D110">
        <v>209.58000200000001</v>
      </c>
      <c r="E110">
        <v>212.88999899999999</v>
      </c>
      <c r="F110">
        <v>212.88999899999999</v>
      </c>
      <c r="G110">
        <v>17717200</v>
      </c>
    </row>
    <row r="111" spans="1:7" x14ac:dyDescent="0.25">
      <c r="A111" s="1">
        <v>45040</v>
      </c>
      <c r="B111">
        <v>213.679993</v>
      </c>
      <c r="C111">
        <v>213.91999799999999</v>
      </c>
      <c r="D111">
        <v>210.71000699999999</v>
      </c>
      <c r="E111">
        <v>212.78999300000001</v>
      </c>
      <c r="F111">
        <v>212.78999300000001</v>
      </c>
      <c r="G111">
        <v>15750900</v>
      </c>
    </row>
    <row r="112" spans="1:7" x14ac:dyDescent="0.25">
      <c r="A112" s="1">
        <v>45041</v>
      </c>
      <c r="B112">
        <v>210.820007</v>
      </c>
      <c r="C112">
        <v>211.259995</v>
      </c>
      <c r="D112">
        <v>207.13000500000001</v>
      </c>
      <c r="E112">
        <v>207.550003</v>
      </c>
      <c r="F112">
        <v>207.550003</v>
      </c>
      <c r="G112">
        <v>19198200</v>
      </c>
    </row>
    <row r="113" spans="1:7" x14ac:dyDescent="0.25">
      <c r="A113" s="1">
        <v>45042</v>
      </c>
      <c r="B113">
        <v>212.5</v>
      </c>
      <c r="C113">
        <v>214.11000100000001</v>
      </c>
      <c r="D113">
        <v>208.88000500000001</v>
      </c>
      <c r="E113">
        <v>209.39999399999999</v>
      </c>
      <c r="F113">
        <v>209.39999399999999</v>
      </c>
      <c r="G113">
        <v>41992700</v>
      </c>
    </row>
    <row r="114" spans="1:7" x14ac:dyDescent="0.25">
      <c r="A114" s="1">
        <v>45043</v>
      </c>
      <c r="B114">
        <v>239.88999899999999</v>
      </c>
      <c r="C114">
        <v>241.69000199999999</v>
      </c>
      <c r="D114">
        <v>236.770004</v>
      </c>
      <c r="E114">
        <v>238.55999800000001</v>
      </c>
      <c r="F114">
        <v>238.55999800000001</v>
      </c>
      <c r="G114">
        <v>71196500</v>
      </c>
    </row>
    <row r="115" spans="1:7" x14ac:dyDescent="0.25">
      <c r="A115" s="1">
        <v>45044</v>
      </c>
      <c r="B115">
        <v>239.009995</v>
      </c>
      <c r="C115">
        <v>240.429993</v>
      </c>
      <c r="D115">
        <v>235.75</v>
      </c>
      <c r="E115">
        <v>240.320007</v>
      </c>
      <c r="F115">
        <v>240.320007</v>
      </c>
      <c r="G115">
        <v>39554000</v>
      </c>
    </row>
    <row r="116" spans="1:7" x14ac:dyDescent="0.25">
      <c r="A116" s="1">
        <v>45047</v>
      </c>
      <c r="B116">
        <v>238.61999499999999</v>
      </c>
      <c r="C116">
        <v>244</v>
      </c>
      <c r="D116">
        <v>236.46000699999999</v>
      </c>
      <c r="E116">
        <v>243.179993</v>
      </c>
      <c r="F116">
        <v>243.179993</v>
      </c>
      <c r="G116">
        <v>29143900</v>
      </c>
    </row>
    <row r="117" spans="1:7" x14ac:dyDescent="0.25">
      <c r="A117" s="1">
        <v>45048</v>
      </c>
      <c r="B117">
        <v>243.179993</v>
      </c>
      <c r="C117">
        <v>244.91999799999999</v>
      </c>
      <c r="D117">
        <v>238.990005</v>
      </c>
      <c r="E117">
        <v>239.240005</v>
      </c>
      <c r="F117">
        <v>239.240005</v>
      </c>
      <c r="G117">
        <v>24350100</v>
      </c>
    </row>
    <row r="118" spans="1:7" x14ac:dyDescent="0.25">
      <c r="A118" s="1">
        <v>45049</v>
      </c>
      <c r="B118">
        <v>239.470001</v>
      </c>
      <c r="C118">
        <v>241.75</v>
      </c>
      <c r="D118">
        <v>232.75</v>
      </c>
      <c r="E118">
        <v>237.029999</v>
      </c>
      <c r="F118">
        <v>237.029999</v>
      </c>
      <c r="G118">
        <v>34463900</v>
      </c>
    </row>
    <row r="119" spans="1:7" x14ac:dyDescent="0.25">
      <c r="A119" s="1">
        <v>45050</v>
      </c>
      <c r="B119">
        <v>236.05999800000001</v>
      </c>
      <c r="C119">
        <v>238.199997</v>
      </c>
      <c r="D119">
        <v>232.929993</v>
      </c>
      <c r="E119">
        <v>233.520004</v>
      </c>
      <c r="F119">
        <v>233.520004</v>
      </c>
      <c r="G119">
        <v>17889400</v>
      </c>
    </row>
    <row r="120" spans="1:7" x14ac:dyDescent="0.25">
      <c r="A120" s="1">
        <v>45051</v>
      </c>
      <c r="B120">
        <v>232.240005</v>
      </c>
      <c r="C120">
        <v>234.679993</v>
      </c>
      <c r="D120">
        <v>229.85000600000001</v>
      </c>
      <c r="E120">
        <v>232.779999</v>
      </c>
      <c r="F120">
        <v>232.779999</v>
      </c>
      <c r="G120">
        <v>26978900</v>
      </c>
    </row>
    <row r="121" spans="1:7" x14ac:dyDescent="0.25">
      <c r="A121" s="1">
        <v>45054</v>
      </c>
      <c r="B121">
        <v>231.41999799999999</v>
      </c>
      <c r="C121">
        <v>235.61999499999999</v>
      </c>
      <c r="D121">
        <v>230.270004</v>
      </c>
      <c r="E121">
        <v>233.270004</v>
      </c>
      <c r="F121">
        <v>233.270004</v>
      </c>
      <c r="G121">
        <v>16400500</v>
      </c>
    </row>
    <row r="122" spans="1:7" x14ac:dyDescent="0.25">
      <c r="A122" s="1">
        <v>45055</v>
      </c>
      <c r="B122">
        <v>231.46000699999999</v>
      </c>
      <c r="C122">
        <v>235.88000500000001</v>
      </c>
      <c r="D122">
        <v>231.08000200000001</v>
      </c>
      <c r="E122">
        <v>233.36999499999999</v>
      </c>
      <c r="F122">
        <v>233.36999499999999</v>
      </c>
      <c r="G122">
        <v>16865600</v>
      </c>
    </row>
    <row r="123" spans="1:7" x14ac:dyDescent="0.25">
      <c r="A123" s="1">
        <v>45056</v>
      </c>
      <c r="B123">
        <v>236.16999799999999</v>
      </c>
      <c r="C123">
        <v>236.75</v>
      </c>
      <c r="D123">
        <v>230.720001</v>
      </c>
      <c r="E123">
        <v>233.08000200000001</v>
      </c>
      <c r="F123">
        <v>233.08000200000001</v>
      </c>
      <c r="G123">
        <v>19119000</v>
      </c>
    </row>
    <row r="124" spans="1:7" x14ac:dyDescent="0.25">
      <c r="A124" s="1">
        <v>45057</v>
      </c>
      <c r="B124">
        <v>233.050003</v>
      </c>
      <c r="C124">
        <v>238.21000699999999</v>
      </c>
      <c r="D124">
        <v>232.300003</v>
      </c>
      <c r="E124">
        <v>235.78999300000001</v>
      </c>
      <c r="F124">
        <v>235.78999300000001</v>
      </c>
      <c r="G124">
        <v>20449000</v>
      </c>
    </row>
    <row r="125" spans="1:7" x14ac:dyDescent="0.25">
      <c r="A125" s="1">
        <v>45058</v>
      </c>
      <c r="B125">
        <v>236.740005</v>
      </c>
      <c r="C125">
        <v>236.96000699999999</v>
      </c>
      <c r="D125">
        <v>231.449997</v>
      </c>
      <c r="E125">
        <v>233.80999800000001</v>
      </c>
      <c r="F125">
        <v>233.80999800000001</v>
      </c>
      <c r="G125">
        <v>16155300</v>
      </c>
    </row>
    <row r="126" spans="1:7" x14ac:dyDescent="0.25">
      <c r="A126" s="1">
        <v>45061</v>
      </c>
      <c r="B126">
        <v>236.91999799999999</v>
      </c>
      <c r="C126">
        <v>240.259995</v>
      </c>
      <c r="D126">
        <v>235.33000200000001</v>
      </c>
      <c r="E126">
        <v>238.86000100000001</v>
      </c>
      <c r="F126">
        <v>238.86000100000001</v>
      </c>
      <c r="G126">
        <v>20653200</v>
      </c>
    </row>
    <row r="127" spans="1:7" x14ac:dyDescent="0.25">
      <c r="A127" s="1">
        <v>45062</v>
      </c>
      <c r="B127">
        <v>235.78999300000001</v>
      </c>
      <c r="C127">
        <v>239.63999899999999</v>
      </c>
      <c r="D127">
        <v>235.520004</v>
      </c>
      <c r="E127">
        <v>238.820007</v>
      </c>
      <c r="F127">
        <v>238.820007</v>
      </c>
      <c r="G127">
        <v>18163800</v>
      </c>
    </row>
    <row r="128" spans="1:7" x14ac:dyDescent="0.25">
      <c r="A128" s="1">
        <v>45063</v>
      </c>
      <c r="B128">
        <v>238.449997</v>
      </c>
      <c r="C128">
        <v>243.83999600000001</v>
      </c>
      <c r="D128">
        <v>238.13999899999999</v>
      </c>
      <c r="E128">
        <v>242.490005</v>
      </c>
      <c r="F128">
        <v>242.490005</v>
      </c>
      <c r="G128">
        <v>21193100</v>
      </c>
    </row>
    <row r="129" spans="1:7" x14ac:dyDescent="0.25">
      <c r="A129" s="1">
        <v>45064</v>
      </c>
      <c r="B129">
        <v>241.300003</v>
      </c>
      <c r="C129">
        <v>247.08999600000001</v>
      </c>
      <c r="D129">
        <v>241.19000199999999</v>
      </c>
      <c r="E129">
        <v>246.85000600000001</v>
      </c>
      <c r="F129">
        <v>246.85000600000001</v>
      </c>
      <c r="G129">
        <v>22943300</v>
      </c>
    </row>
    <row r="130" spans="1:7" x14ac:dyDescent="0.25">
      <c r="A130" s="1">
        <v>45065</v>
      </c>
      <c r="B130">
        <v>247.470001</v>
      </c>
      <c r="C130">
        <v>248.69000199999999</v>
      </c>
      <c r="D130">
        <v>243.41000399999999</v>
      </c>
      <c r="E130">
        <v>245.63999899999999</v>
      </c>
      <c r="F130">
        <v>245.63999899999999</v>
      </c>
      <c r="G130">
        <v>21599800</v>
      </c>
    </row>
    <row r="131" spans="1:7" x14ac:dyDescent="0.25">
      <c r="A131" s="1">
        <v>45068</v>
      </c>
      <c r="B131">
        <v>245.41000399999999</v>
      </c>
      <c r="C131">
        <v>253.570007</v>
      </c>
      <c r="D131">
        <v>245.11999499999999</v>
      </c>
      <c r="E131">
        <v>248.320007</v>
      </c>
      <c r="F131">
        <v>248.320007</v>
      </c>
      <c r="G131">
        <v>27738500</v>
      </c>
    </row>
    <row r="132" spans="1:7" x14ac:dyDescent="0.25">
      <c r="A132" s="1">
        <v>45069</v>
      </c>
      <c r="B132">
        <v>246.80999800000001</v>
      </c>
      <c r="C132">
        <v>251.61000100000001</v>
      </c>
      <c r="D132">
        <v>246.64999399999999</v>
      </c>
      <c r="E132">
        <v>246.740005</v>
      </c>
      <c r="F132">
        <v>246.740005</v>
      </c>
      <c r="G132">
        <v>17748100</v>
      </c>
    </row>
    <row r="133" spans="1:7" x14ac:dyDescent="0.25">
      <c r="A133" s="1">
        <v>45070</v>
      </c>
      <c r="B133">
        <v>245.279999</v>
      </c>
      <c r="C133">
        <v>249.58999600000001</v>
      </c>
      <c r="D133">
        <v>244.949997</v>
      </c>
      <c r="E133">
        <v>249.21000699999999</v>
      </c>
      <c r="F133">
        <v>249.21000699999999</v>
      </c>
      <c r="G133">
        <v>17724300</v>
      </c>
    </row>
    <row r="134" spans="1:7" x14ac:dyDescent="0.25">
      <c r="A134" s="1">
        <v>45071</v>
      </c>
      <c r="B134">
        <v>253.39999399999999</v>
      </c>
      <c r="C134">
        <v>255.61999499999999</v>
      </c>
      <c r="D134">
        <v>249.16999799999999</v>
      </c>
      <c r="E134">
        <v>252.69000199999999</v>
      </c>
      <c r="F134">
        <v>252.69000199999999</v>
      </c>
      <c r="G134">
        <v>22371400</v>
      </c>
    </row>
    <row r="135" spans="1:7" x14ac:dyDescent="0.25">
      <c r="A135" s="1">
        <v>45072</v>
      </c>
      <c r="B135">
        <v>252.929993</v>
      </c>
      <c r="C135">
        <v>262.30999800000001</v>
      </c>
      <c r="D135">
        <v>252.71000699999999</v>
      </c>
      <c r="E135">
        <v>262.040009</v>
      </c>
      <c r="F135">
        <v>262.040009</v>
      </c>
      <c r="G135">
        <v>25727200</v>
      </c>
    </row>
    <row r="136" spans="1:7" x14ac:dyDescent="0.25">
      <c r="A136" s="1">
        <v>45076</v>
      </c>
      <c r="B136">
        <v>265.25</v>
      </c>
      <c r="C136">
        <v>268.64999399999999</v>
      </c>
      <c r="D136">
        <v>261.290009</v>
      </c>
      <c r="E136">
        <v>262.51998900000001</v>
      </c>
      <c r="F136">
        <v>262.51998900000001</v>
      </c>
      <c r="G136">
        <v>23816500</v>
      </c>
    </row>
    <row r="137" spans="1:7" x14ac:dyDescent="0.25">
      <c r="A137" s="1">
        <v>45077</v>
      </c>
      <c r="B137">
        <v>260</v>
      </c>
      <c r="C137">
        <v>265</v>
      </c>
      <c r="D137">
        <v>258.45001200000002</v>
      </c>
      <c r="E137">
        <v>264.72000100000002</v>
      </c>
      <c r="F137">
        <v>264.72000100000002</v>
      </c>
      <c r="G137">
        <v>25473700</v>
      </c>
    </row>
    <row r="138" spans="1:7" x14ac:dyDescent="0.25">
      <c r="A138" s="1">
        <v>45078</v>
      </c>
      <c r="B138">
        <v>265.89999399999999</v>
      </c>
      <c r="C138">
        <v>274</v>
      </c>
      <c r="D138">
        <v>265.89001500000001</v>
      </c>
      <c r="E138">
        <v>272.60998499999999</v>
      </c>
      <c r="F138">
        <v>272.60998499999999</v>
      </c>
      <c r="G138">
        <v>25609500</v>
      </c>
    </row>
    <row r="139" spans="1:7" x14ac:dyDescent="0.25">
      <c r="A139" s="1">
        <v>45079</v>
      </c>
      <c r="B139">
        <v>272.66000400000001</v>
      </c>
      <c r="C139">
        <v>275.35000600000001</v>
      </c>
      <c r="D139">
        <v>271.11999500000002</v>
      </c>
      <c r="E139">
        <v>272.60998499999999</v>
      </c>
      <c r="F139">
        <v>272.60998499999999</v>
      </c>
      <c r="G139">
        <v>19405300</v>
      </c>
    </row>
    <row r="140" spans="1:7" x14ac:dyDescent="0.25">
      <c r="A140" s="1">
        <v>45082</v>
      </c>
      <c r="B140">
        <v>270.29998799999998</v>
      </c>
      <c r="C140">
        <v>275.57000699999998</v>
      </c>
      <c r="D140">
        <v>269.55999800000001</v>
      </c>
      <c r="E140">
        <v>271.39001500000001</v>
      </c>
      <c r="F140">
        <v>271.39001500000001</v>
      </c>
      <c r="G140">
        <v>20742900</v>
      </c>
    </row>
    <row r="141" spans="1:7" x14ac:dyDescent="0.25">
      <c r="A141" s="1">
        <v>45083</v>
      </c>
      <c r="B141">
        <v>270.14001500000001</v>
      </c>
      <c r="C141">
        <v>276.57000699999998</v>
      </c>
      <c r="D141">
        <v>269.69000199999999</v>
      </c>
      <c r="E141">
        <v>271.11999500000002</v>
      </c>
      <c r="F141">
        <v>271.11999500000002</v>
      </c>
      <c r="G141">
        <v>19419000</v>
      </c>
    </row>
    <row r="142" spans="1:7" x14ac:dyDescent="0.25">
      <c r="A142" s="1">
        <v>45084</v>
      </c>
      <c r="B142">
        <v>271.67001299999998</v>
      </c>
      <c r="C142">
        <v>274.25</v>
      </c>
      <c r="D142">
        <v>262.79998799999998</v>
      </c>
      <c r="E142">
        <v>263.60000600000001</v>
      </c>
      <c r="F142">
        <v>263.60000600000001</v>
      </c>
      <c r="G142">
        <v>26163600</v>
      </c>
    </row>
    <row r="143" spans="1:7" x14ac:dyDescent="0.25">
      <c r="A143" s="1">
        <v>45085</v>
      </c>
      <c r="B143">
        <v>260.61999500000002</v>
      </c>
      <c r="C143">
        <v>267.64999399999999</v>
      </c>
      <c r="D143">
        <v>258.88000499999998</v>
      </c>
      <c r="E143">
        <v>264.57998700000002</v>
      </c>
      <c r="F143">
        <v>264.57998700000002</v>
      </c>
      <c r="G143">
        <v>20899400</v>
      </c>
    </row>
    <row r="144" spans="1:7" x14ac:dyDescent="0.25">
      <c r="A144" s="1">
        <v>45086</v>
      </c>
      <c r="B144">
        <v>262.48001099999999</v>
      </c>
      <c r="C144">
        <v>267.95001200000002</v>
      </c>
      <c r="D144">
        <v>261.70001200000002</v>
      </c>
      <c r="E144">
        <v>264.95001200000002</v>
      </c>
      <c r="F144">
        <v>264.95001200000002</v>
      </c>
      <c r="G144">
        <v>16938500</v>
      </c>
    </row>
    <row r="145" spans="1:7" x14ac:dyDescent="0.25">
      <c r="A145" s="1">
        <v>45089</v>
      </c>
      <c r="B145">
        <v>267.17001299999998</v>
      </c>
      <c r="C145">
        <v>271.75</v>
      </c>
      <c r="D145">
        <v>265.32998700000002</v>
      </c>
      <c r="E145">
        <v>271.04998799999998</v>
      </c>
      <c r="F145">
        <v>271.04998799999998</v>
      </c>
      <c r="G145">
        <v>15442500</v>
      </c>
    </row>
    <row r="146" spans="1:7" x14ac:dyDescent="0.25">
      <c r="A146" s="1">
        <v>45090</v>
      </c>
      <c r="B146">
        <v>274.88000499999998</v>
      </c>
      <c r="C146">
        <v>275.72000100000002</v>
      </c>
      <c r="D146">
        <v>269.08999599999999</v>
      </c>
      <c r="E146">
        <v>271.32000699999998</v>
      </c>
      <c r="F146">
        <v>271.32000699999998</v>
      </c>
      <c r="G146">
        <v>16164000</v>
      </c>
    </row>
    <row r="147" spans="1:7" x14ac:dyDescent="0.25">
      <c r="A147" s="1">
        <v>45091</v>
      </c>
      <c r="B147">
        <v>271.89001500000001</v>
      </c>
      <c r="C147">
        <v>274.98998999999998</v>
      </c>
      <c r="D147">
        <v>268.32000699999998</v>
      </c>
      <c r="E147">
        <v>273.35000600000001</v>
      </c>
      <c r="F147">
        <v>273.35000600000001</v>
      </c>
      <c r="G147">
        <v>19175100</v>
      </c>
    </row>
    <row r="148" spans="1:7" x14ac:dyDescent="0.25">
      <c r="A148" s="1">
        <v>45092</v>
      </c>
      <c r="B148">
        <v>272.29998799999998</v>
      </c>
      <c r="C148">
        <v>283.98998999999998</v>
      </c>
      <c r="D148">
        <v>271.42001299999998</v>
      </c>
      <c r="E148">
        <v>281.82998700000002</v>
      </c>
      <c r="F148">
        <v>281.82998700000002</v>
      </c>
      <c r="G148">
        <v>25973500</v>
      </c>
    </row>
    <row r="149" spans="1:7" x14ac:dyDescent="0.25">
      <c r="A149" s="1">
        <v>45093</v>
      </c>
      <c r="B149">
        <v>284.75</v>
      </c>
      <c r="C149">
        <v>287.85000600000001</v>
      </c>
      <c r="D149">
        <v>280.13000499999998</v>
      </c>
      <c r="E149">
        <v>281</v>
      </c>
      <c r="F149">
        <v>281</v>
      </c>
      <c r="G149">
        <v>43102500</v>
      </c>
    </row>
    <row r="150" spans="1:7" x14ac:dyDescent="0.25">
      <c r="A150" s="1">
        <v>45097</v>
      </c>
      <c r="B150">
        <v>278.73001099999999</v>
      </c>
      <c r="C150">
        <v>284.79998799999998</v>
      </c>
      <c r="D150">
        <v>276.22000100000002</v>
      </c>
      <c r="E150">
        <v>284.32998700000002</v>
      </c>
      <c r="F150">
        <v>284.32998700000002</v>
      </c>
      <c r="G150">
        <v>20701600</v>
      </c>
    </row>
    <row r="151" spans="1:7" x14ac:dyDescent="0.25">
      <c r="A151" s="1">
        <v>45098</v>
      </c>
      <c r="B151">
        <v>283.52999899999998</v>
      </c>
      <c r="C151">
        <v>284</v>
      </c>
      <c r="D151">
        <v>278.35998499999999</v>
      </c>
      <c r="E151">
        <v>281.64001500000001</v>
      </c>
      <c r="F151">
        <v>281.64001500000001</v>
      </c>
      <c r="G151">
        <v>20556200</v>
      </c>
    </row>
    <row r="152" spans="1:7" x14ac:dyDescent="0.25">
      <c r="A152" s="1">
        <v>45099</v>
      </c>
      <c r="B152">
        <v>279.07998700000002</v>
      </c>
      <c r="C152">
        <v>285.26001000000002</v>
      </c>
      <c r="D152">
        <v>277.790009</v>
      </c>
      <c r="E152">
        <v>284.88000499999998</v>
      </c>
      <c r="F152">
        <v>284.88000499999998</v>
      </c>
      <c r="G152">
        <v>17563100</v>
      </c>
    </row>
    <row r="153" spans="1:7" x14ac:dyDescent="0.25">
      <c r="A153" s="1">
        <v>45100</v>
      </c>
      <c r="B153">
        <v>281.51001000000002</v>
      </c>
      <c r="C153">
        <v>289.67001299999998</v>
      </c>
      <c r="D153">
        <v>278.95001200000002</v>
      </c>
      <c r="E153">
        <v>288.73001099999999</v>
      </c>
      <c r="F153">
        <v>288.73001099999999</v>
      </c>
      <c r="G153">
        <v>50988400</v>
      </c>
    </row>
    <row r="154" spans="1:7" x14ac:dyDescent="0.25">
      <c r="A154" s="1">
        <v>45103</v>
      </c>
      <c r="B154">
        <v>288.70001200000002</v>
      </c>
      <c r="C154">
        <v>289.790009</v>
      </c>
      <c r="D154">
        <v>277.60000600000001</v>
      </c>
      <c r="E154">
        <v>278.47000100000002</v>
      </c>
      <c r="F154">
        <v>278.47000100000002</v>
      </c>
      <c r="G154">
        <v>24232700</v>
      </c>
    </row>
    <row r="155" spans="1:7" x14ac:dyDescent="0.25">
      <c r="A155" s="1">
        <v>45104</v>
      </c>
      <c r="B155">
        <v>282.01001000000002</v>
      </c>
      <c r="C155">
        <v>289.35000600000001</v>
      </c>
      <c r="D155">
        <v>280.64999399999999</v>
      </c>
      <c r="E155">
        <v>287.04998799999998</v>
      </c>
      <c r="F155">
        <v>287.04998799999998</v>
      </c>
      <c r="G155">
        <v>26108300</v>
      </c>
    </row>
    <row r="156" spans="1:7" x14ac:dyDescent="0.25">
      <c r="A156" s="1">
        <v>45105</v>
      </c>
      <c r="B156">
        <v>284.82000699999998</v>
      </c>
      <c r="C156">
        <v>289.54998799999998</v>
      </c>
      <c r="D156">
        <v>284.05999800000001</v>
      </c>
      <c r="E156">
        <v>285.290009</v>
      </c>
      <c r="F156">
        <v>285.290009</v>
      </c>
      <c r="G156">
        <v>16722100</v>
      </c>
    </row>
    <row r="157" spans="1:7" x14ac:dyDescent="0.25">
      <c r="A157" s="1">
        <v>45106</v>
      </c>
      <c r="B157">
        <v>284.5</v>
      </c>
      <c r="C157">
        <v>286.57000699999998</v>
      </c>
      <c r="D157">
        <v>280.69000199999999</v>
      </c>
      <c r="E157">
        <v>281.52999899999998</v>
      </c>
      <c r="F157">
        <v>281.52999899999998</v>
      </c>
      <c r="G157">
        <v>15395700</v>
      </c>
    </row>
    <row r="158" spans="1:7" x14ac:dyDescent="0.25">
      <c r="A158" s="1">
        <v>45107</v>
      </c>
      <c r="B158">
        <v>284.76001000000002</v>
      </c>
      <c r="C158">
        <v>289.04998799999998</v>
      </c>
      <c r="D158">
        <v>284.42001299999998</v>
      </c>
      <c r="E158">
        <v>286.98001099999999</v>
      </c>
      <c r="F158">
        <v>286.98001099999999</v>
      </c>
      <c r="G158">
        <v>19676000</v>
      </c>
    </row>
    <row r="159" spans="1:7" x14ac:dyDescent="0.25">
      <c r="A159" s="1">
        <v>45110</v>
      </c>
      <c r="B159">
        <v>286.70001200000002</v>
      </c>
      <c r="C159">
        <v>289.39999399999999</v>
      </c>
      <c r="D159">
        <v>284.85000600000001</v>
      </c>
      <c r="E159">
        <v>286.01998900000001</v>
      </c>
      <c r="F159">
        <v>286.01998900000001</v>
      </c>
      <c r="G159">
        <v>8629300</v>
      </c>
    </row>
    <row r="160" spans="1:7" x14ac:dyDescent="0.25">
      <c r="A160" s="1">
        <v>45112</v>
      </c>
      <c r="B160">
        <v>287.64999399999999</v>
      </c>
      <c r="C160">
        <v>298.11999500000002</v>
      </c>
      <c r="D160">
        <v>286.35998499999999</v>
      </c>
      <c r="E160">
        <v>294.36999500000002</v>
      </c>
      <c r="F160">
        <v>294.36999500000002</v>
      </c>
      <c r="G160">
        <v>33865500</v>
      </c>
    </row>
    <row r="161" spans="1:7" x14ac:dyDescent="0.25">
      <c r="A161" s="1">
        <v>45113</v>
      </c>
      <c r="B161">
        <v>295.89001500000001</v>
      </c>
      <c r="C161">
        <v>298.11999500000002</v>
      </c>
      <c r="D161">
        <v>291.30999800000001</v>
      </c>
      <c r="E161">
        <v>291.98998999999998</v>
      </c>
      <c r="F161">
        <v>291.98998999999998</v>
      </c>
      <c r="G161">
        <v>47600500</v>
      </c>
    </row>
    <row r="162" spans="1:7" x14ac:dyDescent="0.25">
      <c r="A162" s="1">
        <v>45114</v>
      </c>
      <c r="B162">
        <v>292.17999300000002</v>
      </c>
      <c r="C162">
        <v>296.20001200000002</v>
      </c>
      <c r="D162">
        <v>288.66000400000001</v>
      </c>
      <c r="E162">
        <v>290.52999899999998</v>
      </c>
      <c r="F162">
        <v>290.52999899999998</v>
      </c>
      <c r="G162">
        <v>25546200</v>
      </c>
    </row>
    <row r="163" spans="1:7" x14ac:dyDescent="0.25">
      <c r="A163" s="1">
        <v>45117</v>
      </c>
      <c r="B163">
        <v>295.54998799999998</v>
      </c>
      <c r="C163">
        <v>298.13000499999998</v>
      </c>
      <c r="D163">
        <v>287.04998799999998</v>
      </c>
      <c r="E163">
        <v>294.10000600000001</v>
      </c>
      <c r="F163">
        <v>294.10000600000001</v>
      </c>
      <c r="G163">
        <v>37058300</v>
      </c>
    </row>
    <row r="164" spans="1:7" x14ac:dyDescent="0.25">
      <c r="A164" s="1">
        <v>45118</v>
      </c>
      <c r="B164">
        <v>293.89999399999999</v>
      </c>
      <c r="C164">
        <v>300.17999300000002</v>
      </c>
      <c r="D164">
        <v>291.89999399999999</v>
      </c>
      <c r="E164">
        <v>298.290009</v>
      </c>
      <c r="F164">
        <v>298.290009</v>
      </c>
      <c r="G164">
        <v>27585900</v>
      </c>
    </row>
    <row r="165" spans="1:7" x14ac:dyDescent="0.25">
      <c r="A165" s="1">
        <v>45119</v>
      </c>
      <c r="B165">
        <v>301.75</v>
      </c>
      <c r="C165">
        <v>309.45001200000002</v>
      </c>
      <c r="D165">
        <v>300.10000600000001</v>
      </c>
      <c r="E165">
        <v>309.33999599999999</v>
      </c>
      <c r="F165">
        <v>309.33999599999999</v>
      </c>
      <c r="G165">
        <v>36677100</v>
      </c>
    </row>
    <row r="166" spans="1:7" x14ac:dyDescent="0.25">
      <c r="A166" s="1">
        <v>45120</v>
      </c>
      <c r="B166">
        <v>313.61999500000002</v>
      </c>
      <c r="C166">
        <v>316.23998999999998</v>
      </c>
      <c r="D166">
        <v>310.290009</v>
      </c>
      <c r="E166">
        <v>313.41000400000001</v>
      </c>
      <c r="F166">
        <v>313.41000400000001</v>
      </c>
      <c r="G166">
        <v>30281000</v>
      </c>
    </row>
    <row r="167" spans="1:7" x14ac:dyDescent="0.25">
      <c r="A167" s="1">
        <v>45121</v>
      </c>
      <c r="B167">
        <v>311.790009</v>
      </c>
      <c r="C167">
        <v>314.88000499999998</v>
      </c>
      <c r="D167">
        <v>307.35998499999999</v>
      </c>
      <c r="E167">
        <v>308.86999500000002</v>
      </c>
      <c r="F167">
        <v>308.86999500000002</v>
      </c>
      <c r="G167">
        <v>22576000</v>
      </c>
    </row>
    <row r="168" spans="1:7" x14ac:dyDescent="0.25">
      <c r="A168" s="1">
        <v>45124</v>
      </c>
      <c r="B168">
        <v>307.540009</v>
      </c>
      <c r="C168">
        <v>311.709991</v>
      </c>
      <c r="D168">
        <v>304.709991</v>
      </c>
      <c r="E168">
        <v>310.61999500000002</v>
      </c>
      <c r="F168">
        <v>310.61999500000002</v>
      </c>
      <c r="G168">
        <v>25323100</v>
      </c>
    </row>
    <row r="169" spans="1:7" x14ac:dyDescent="0.25">
      <c r="A169" s="1">
        <v>45125</v>
      </c>
      <c r="B169">
        <v>310.88000499999998</v>
      </c>
      <c r="C169">
        <v>314.20001200000002</v>
      </c>
      <c r="D169">
        <v>307.61999500000002</v>
      </c>
      <c r="E169">
        <v>312.04998799999998</v>
      </c>
      <c r="F169">
        <v>312.04998799999998</v>
      </c>
      <c r="G169">
        <v>20764600</v>
      </c>
    </row>
    <row r="170" spans="1:7" x14ac:dyDescent="0.25">
      <c r="A170" s="1">
        <v>45126</v>
      </c>
      <c r="B170">
        <v>313.02999899999998</v>
      </c>
      <c r="C170">
        <v>318.67999300000002</v>
      </c>
      <c r="D170">
        <v>310.51998900000001</v>
      </c>
      <c r="E170">
        <v>316.01001000000002</v>
      </c>
      <c r="F170">
        <v>316.01001000000002</v>
      </c>
      <c r="G170">
        <v>21763700</v>
      </c>
    </row>
    <row r="171" spans="1:7" x14ac:dyDescent="0.25">
      <c r="A171" s="1">
        <v>45127</v>
      </c>
      <c r="B171">
        <v>313.5</v>
      </c>
      <c r="C171">
        <v>315.540009</v>
      </c>
      <c r="D171">
        <v>302.22000100000002</v>
      </c>
      <c r="E171">
        <v>302.51998900000001</v>
      </c>
      <c r="F171">
        <v>302.51998900000001</v>
      </c>
      <c r="G171">
        <v>23836900</v>
      </c>
    </row>
    <row r="172" spans="1:7" x14ac:dyDescent="0.25">
      <c r="A172" s="1">
        <v>45128</v>
      </c>
      <c r="B172">
        <v>304.57000699999998</v>
      </c>
      <c r="C172">
        <v>305.459991</v>
      </c>
      <c r="D172">
        <v>291.20001200000002</v>
      </c>
      <c r="E172">
        <v>294.26001000000002</v>
      </c>
      <c r="F172">
        <v>294.26001000000002</v>
      </c>
      <c r="G172">
        <v>42089700</v>
      </c>
    </row>
    <row r="173" spans="1:7" x14ac:dyDescent="0.25">
      <c r="A173" s="1">
        <v>45131</v>
      </c>
      <c r="B173">
        <v>295.77999899999998</v>
      </c>
      <c r="C173">
        <v>297.51998900000001</v>
      </c>
      <c r="D173">
        <v>288.29998799999998</v>
      </c>
      <c r="E173">
        <v>291.60998499999999</v>
      </c>
      <c r="F173">
        <v>291.60998499999999</v>
      </c>
      <c r="G173">
        <v>24915700</v>
      </c>
    </row>
    <row r="174" spans="1:7" x14ac:dyDescent="0.25">
      <c r="A174" s="1">
        <v>45132</v>
      </c>
      <c r="B174">
        <v>295.19000199999999</v>
      </c>
      <c r="C174">
        <v>298.29998799999998</v>
      </c>
      <c r="D174">
        <v>291.85998499999999</v>
      </c>
      <c r="E174">
        <v>294.47000100000002</v>
      </c>
      <c r="F174">
        <v>294.47000100000002</v>
      </c>
      <c r="G174">
        <v>19585600</v>
      </c>
    </row>
    <row r="175" spans="1:7" x14ac:dyDescent="0.25">
      <c r="A175" s="1">
        <v>45133</v>
      </c>
      <c r="B175">
        <v>301.19000199999999</v>
      </c>
      <c r="C175">
        <v>301.76998900000001</v>
      </c>
      <c r="D175">
        <v>291.89999399999999</v>
      </c>
      <c r="E175">
        <v>298.57000699999998</v>
      </c>
      <c r="F175">
        <v>298.57000699999998</v>
      </c>
      <c r="G175">
        <v>47256900</v>
      </c>
    </row>
    <row r="176" spans="1:7" x14ac:dyDescent="0.25">
      <c r="A176" s="1">
        <v>45134</v>
      </c>
      <c r="B176">
        <v>325.11999500000002</v>
      </c>
      <c r="C176">
        <v>325.35000600000001</v>
      </c>
      <c r="D176">
        <v>309.83999599999999</v>
      </c>
      <c r="E176">
        <v>311.709991</v>
      </c>
      <c r="F176">
        <v>311.709991</v>
      </c>
      <c r="G176">
        <v>64229200</v>
      </c>
    </row>
    <row r="177" spans="1:7" x14ac:dyDescent="0.25">
      <c r="A177" s="1">
        <v>45135</v>
      </c>
      <c r="B177">
        <v>316.88000499999998</v>
      </c>
      <c r="C177">
        <v>326.20001200000002</v>
      </c>
      <c r="D177">
        <v>314.25</v>
      </c>
      <c r="E177">
        <v>325.48001099999999</v>
      </c>
      <c r="F177">
        <v>325.48001099999999</v>
      </c>
      <c r="G177">
        <v>39220300</v>
      </c>
    </row>
    <row r="178" spans="1:7" x14ac:dyDescent="0.25">
      <c r="A178" s="1">
        <v>45138</v>
      </c>
      <c r="B178">
        <v>323.69000199999999</v>
      </c>
      <c r="C178">
        <v>325.66000400000001</v>
      </c>
      <c r="D178">
        <v>317.58999599999999</v>
      </c>
      <c r="E178">
        <v>318.60000600000001</v>
      </c>
      <c r="F178">
        <v>318.60000600000001</v>
      </c>
      <c r="G178">
        <v>25799600</v>
      </c>
    </row>
    <row r="179" spans="1:7" x14ac:dyDescent="0.25">
      <c r="A179" s="1">
        <v>45139</v>
      </c>
      <c r="B179">
        <v>317.540009</v>
      </c>
      <c r="C179">
        <v>324.14001500000001</v>
      </c>
      <c r="D179">
        <v>314.66000400000001</v>
      </c>
      <c r="E179">
        <v>322.709991</v>
      </c>
      <c r="F179">
        <v>322.709991</v>
      </c>
      <c r="G179">
        <v>22817900</v>
      </c>
    </row>
    <row r="180" spans="1:7" x14ac:dyDescent="0.25">
      <c r="A180" s="1">
        <v>45140</v>
      </c>
      <c r="B180">
        <v>318</v>
      </c>
      <c r="C180">
        <v>318.39001500000001</v>
      </c>
      <c r="D180">
        <v>310.64999399999999</v>
      </c>
      <c r="E180">
        <v>314.30999800000001</v>
      </c>
      <c r="F180">
        <v>314.30999800000001</v>
      </c>
      <c r="G180">
        <v>20461100</v>
      </c>
    </row>
    <row r="181" spans="1:7" x14ac:dyDescent="0.25">
      <c r="A181" s="1">
        <v>45141</v>
      </c>
      <c r="B181">
        <v>309.92999300000002</v>
      </c>
      <c r="C181">
        <v>315.95001200000002</v>
      </c>
      <c r="D181">
        <v>309.92999300000002</v>
      </c>
      <c r="E181">
        <v>313.19000199999999</v>
      </c>
      <c r="F181">
        <v>313.19000199999999</v>
      </c>
      <c r="G181">
        <v>15180200</v>
      </c>
    </row>
    <row r="182" spans="1:7" x14ac:dyDescent="0.25">
      <c r="A182" s="1">
        <v>45142</v>
      </c>
      <c r="B182">
        <v>314.959991</v>
      </c>
      <c r="C182">
        <v>318.41000400000001</v>
      </c>
      <c r="D182">
        <v>310.20001200000002</v>
      </c>
      <c r="E182">
        <v>310.73001099999999</v>
      </c>
      <c r="F182">
        <v>310.73001099999999</v>
      </c>
      <c r="G182">
        <v>17600200</v>
      </c>
    </row>
    <row r="183" spans="1:7" x14ac:dyDescent="0.25">
      <c r="A183" s="1">
        <v>45145</v>
      </c>
      <c r="B183">
        <v>313.23001099999999</v>
      </c>
      <c r="C183">
        <v>317.07000699999998</v>
      </c>
      <c r="D183">
        <v>310.459991</v>
      </c>
      <c r="E183">
        <v>316.55999800000001</v>
      </c>
      <c r="F183">
        <v>316.55999800000001</v>
      </c>
      <c r="G183">
        <v>16236500</v>
      </c>
    </row>
    <row r="184" spans="1:7" x14ac:dyDescent="0.25">
      <c r="A184" s="1">
        <v>45146</v>
      </c>
      <c r="B184">
        <v>314.39999399999999</v>
      </c>
      <c r="C184">
        <v>317.89001500000001</v>
      </c>
      <c r="D184">
        <v>310.10998499999999</v>
      </c>
      <c r="E184">
        <v>312.64001500000001</v>
      </c>
      <c r="F184">
        <v>312.64001500000001</v>
      </c>
      <c r="G184">
        <v>15183500</v>
      </c>
    </row>
    <row r="185" spans="1:7" x14ac:dyDescent="0.25">
      <c r="A185" s="1">
        <v>45147</v>
      </c>
      <c r="B185">
        <v>312.88000499999998</v>
      </c>
      <c r="C185">
        <v>313.63000499999998</v>
      </c>
      <c r="D185">
        <v>302.85000600000001</v>
      </c>
      <c r="E185">
        <v>305.209991</v>
      </c>
      <c r="F185">
        <v>305.209991</v>
      </c>
      <c r="G185">
        <v>19955800</v>
      </c>
    </row>
    <row r="186" spans="1:7" x14ac:dyDescent="0.25">
      <c r="A186" s="1">
        <v>45148</v>
      </c>
      <c r="B186">
        <v>307.94000199999999</v>
      </c>
      <c r="C186">
        <v>312.33999599999999</v>
      </c>
      <c r="D186">
        <v>303.86999500000002</v>
      </c>
      <c r="E186">
        <v>305.73998999999998</v>
      </c>
      <c r="F186">
        <v>305.73998999999998</v>
      </c>
      <c r="G186">
        <v>14358900</v>
      </c>
    </row>
    <row r="187" spans="1:7" x14ac:dyDescent="0.25">
      <c r="A187" s="1">
        <v>45149</v>
      </c>
      <c r="B187">
        <v>302.57000699999998</v>
      </c>
      <c r="C187">
        <v>304.72000100000002</v>
      </c>
      <c r="D187">
        <v>300.35998499999999</v>
      </c>
      <c r="E187">
        <v>301.64001500000001</v>
      </c>
      <c r="F187">
        <v>301.64001500000001</v>
      </c>
      <c r="G187">
        <v>13967800</v>
      </c>
    </row>
    <row r="188" spans="1:7" x14ac:dyDescent="0.25">
      <c r="A188" s="1">
        <v>45152</v>
      </c>
      <c r="B188">
        <v>300.98001099999999</v>
      </c>
      <c r="C188">
        <v>306.209991</v>
      </c>
      <c r="D188">
        <v>298.25</v>
      </c>
      <c r="E188">
        <v>306.19000199999999</v>
      </c>
      <c r="F188">
        <v>306.19000199999999</v>
      </c>
      <c r="G188">
        <v>15641900</v>
      </c>
    </row>
    <row r="189" spans="1:7" x14ac:dyDescent="0.25">
      <c r="A189" s="1">
        <v>45153</v>
      </c>
      <c r="B189">
        <v>306.14001500000001</v>
      </c>
      <c r="C189">
        <v>307.23001099999999</v>
      </c>
      <c r="D189">
        <v>300.02999899999998</v>
      </c>
      <c r="E189">
        <v>301.95001200000002</v>
      </c>
      <c r="F189">
        <v>301.95001200000002</v>
      </c>
      <c r="G189">
        <v>11623600</v>
      </c>
    </row>
    <row r="190" spans="1:7" x14ac:dyDescent="0.25">
      <c r="A190" s="1">
        <v>45154</v>
      </c>
      <c r="B190">
        <v>300.20001200000002</v>
      </c>
      <c r="C190">
        <v>301.07998700000002</v>
      </c>
      <c r="D190">
        <v>294.27999899999998</v>
      </c>
      <c r="E190">
        <v>294.290009</v>
      </c>
      <c r="F190">
        <v>294.290009</v>
      </c>
      <c r="G190">
        <v>18547700</v>
      </c>
    </row>
    <row r="191" spans="1:7" x14ac:dyDescent="0.25">
      <c r="A191" s="1">
        <v>45155</v>
      </c>
      <c r="B191">
        <v>293.04998799999998</v>
      </c>
      <c r="C191">
        <v>296.04998799999998</v>
      </c>
      <c r="D191">
        <v>284.95001200000002</v>
      </c>
      <c r="E191">
        <v>285.08999599999999</v>
      </c>
      <c r="F191">
        <v>285.08999599999999</v>
      </c>
      <c r="G191">
        <v>23950100</v>
      </c>
    </row>
    <row r="192" spans="1:7" x14ac:dyDescent="0.25">
      <c r="A192" s="1">
        <v>45156</v>
      </c>
      <c r="B192">
        <v>279.02999899999998</v>
      </c>
      <c r="C192">
        <v>285.69000199999999</v>
      </c>
      <c r="D192">
        <v>274.38000499999998</v>
      </c>
      <c r="E192">
        <v>283.25</v>
      </c>
      <c r="F192">
        <v>283.25</v>
      </c>
      <c r="G192">
        <v>34061200</v>
      </c>
    </row>
    <row r="193" spans="1:7" x14ac:dyDescent="0.25">
      <c r="A193" s="1">
        <v>45159</v>
      </c>
      <c r="B193">
        <v>283.45001200000002</v>
      </c>
      <c r="C193">
        <v>290.5</v>
      </c>
      <c r="D193">
        <v>281.85000600000001</v>
      </c>
      <c r="E193">
        <v>289.89999399999999</v>
      </c>
      <c r="F193">
        <v>289.89999399999999</v>
      </c>
      <c r="G193">
        <v>20181500</v>
      </c>
    </row>
    <row r="194" spans="1:7" x14ac:dyDescent="0.25">
      <c r="A194" s="1">
        <v>45160</v>
      </c>
      <c r="B194">
        <v>292.54998799999998</v>
      </c>
      <c r="C194">
        <v>292.89999399999999</v>
      </c>
      <c r="D194">
        <v>286.75</v>
      </c>
      <c r="E194">
        <v>287.60000600000001</v>
      </c>
      <c r="F194">
        <v>287.60000600000001</v>
      </c>
      <c r="G194">
        <v>12999900</v>
      </c>
    </row>
    <row r="195" spans="1:7" x14ac:dyDescent="0.25">
      <c r="A195" s="1">
        <v>45161</v>
      </c>
      <c r="B195">
        <v>288.5</v>
      </c>
      <c r="C195">
        <v>297.39999399999999</v>
      </c>
      <c r="D195">
        <v>287.67001299999998</v>
      </c>
      <c r="E195">
        <v>294.23998999999998</v>
      </c>
      <c r="F195">
        <v>294.23998999999998</v>
      </c>
      <c r="G195">
        <v>18287000</v>
      </c>
    </row>
    <row r="196" spans="1:7" x14ac:dyDescent="0.25">
      <c r="A196" s="1">
        <v>45162</v>
      </c>
      <c r="B196">
        <v>298.5</v>
      </c>
      <c r="C196">
        <v>299.459991</v>
      </c>
      <c r="D196">
        <v>286.64001500000001</v>
      </c>
      <c r="E196">
        <v>286.75</v>
      </c>
      <c r="F196">
        <v>286.75</v>
      </c>
      <c r="G196">
        <v>18360900</v>
      </c>
    </row>
    <row r="197" spans="1:7" x14ac:dyDescent="0.25">
      <c r="A197" s="1">
        <v>45163</v>
      </c>
      <c r="B197">
        <v>286.13000499999998</v>
      </c>
      <c r="C197">
        <v>288.39001500000001</v>
      </c>
      <c r="D197">
        <v>276.02999899999998</v>
      </c>
      <c r="E197">
        <v>285.5</v>
      </c>
      <c r="F197">
        <v>285.5</v>
      </c>
      <c r="G197">
        <v>23701400</v>
      </c>
    </row>
    <row r="198" spans="1:7" x14ac:dyDescent="0.25">
      <c r="A198" s="1">
        <v>45166</v>
      </c>
      <c r="B198">
        <v>288</v>
      </c>
      <c r="C198">
        <v>291.45001200000002</v>
      </c>
      <c r="D198">
        <v>285.79998799999998</v>
      </c>
      <c r="E198">
        <v>290.26001000000002</v>
      </c>
      <c r="F198">
        <v>290.26001000000002</v>
      </c>
      <c r="G198">
        <v>14239300</v>
      </c>
    </row>
    <row r="199" spans="1:7" x14ac:dyDescent="0.25">
      <c r="A199" s="1">
        <v>45167</v>
      </c>
      <c r="B199">
        <v>288.57998700000002</v>
      </c>
      <c r="C199">
        <v>299.14999399999999</v>
      </c>
      <c r="D199">
        <v>288.17999300000002</v>
      </c>
      <c r="E199">
        <v>297.98998999999998</v>
      </c>
      <c r="F199">
        <v>297.98998999999998</v>
      </c>
      <c r="G199">
        <v>20844500</v>
      </c>
    </row>
    <row r="200" spans="1:7" x14ac:dyDescent="0.25">
      <c r="A200" s="1">
        <v>45168</v>
      </c>
      <c r="B200">
        <v>297.17001299999998</v>
      </c>
      <c r="C200">
        <v>298.290009</v>
      </c>
      <c r="D200">
        <v>293.42999300000002</v>
      </c>
      <c r="E200">
        <v>295.10000600000001</v>
      </c>
      <c r="F200">
        <v>295.10000600000001</v>
      </c>
      <c r="G200">
        <v>17717000</v>
      </c>
    </row>
    <row r="201" spans="1:7" x14ac:dyDescent="0.25">
      <c r="A201" s="1">
        <v>45169</v>
      </c>
      <c r="B201">
        <v>295.79998799999998</v>
      </c>
      <c r="C201">
        <v>301.10000600000001</v>
      </c>
      <c r="D201">
        <v>295.66000400000001</v>
      </c>
      <c r="E201">
        <v>295.89001500000001</v>
      </c>
      <c r="F201">
        <v>295.89001500000001</v>
      </c>
      <c r="G201">
        <v>17229900</v>
      </c>
    </row>
    <row r="202" spans="1:7" x14ac:dyDescent="0.25">
      <c r="A202" s="1">
        <v>45170</v>
      </c>
      <c r="B202">
        <v>299.36999500000002</v>
      </c>
      <c r="C202">
        <v>301.73998999999998</v>
      </c>
      <c r="D202">
        <v>294.47000100000002</v>
      </c>
      <c r="E202">
        <v>296.38000499999998</v>
      </c>
      <c r="F202">
        <v>296.38000499999998</v>
      </c>
      <c r="G202">
        <v>12819800</v>
      </c>
    </row>
    <row r="203" spans="1:7" x14ac:dyDescent="0.25">
      <c r="A203" s="1">
        <v>45174</v>
      </c>
      <c r="B203">
        <v>297.01998900000001</v>
      </c>
      <c r="C203">
        <v>301.39001500000001</v>
      </c>
      <c r="D203">
        <v>295.51001000000002</v>
      </c>
      <c r="E203">
        <v>300.14999399999999</v>
      </c>
      <c r="F203">
        <v>300.14999399999999</v>
      </c>
      <c r="G203">
        <v>14956000</v>
      </c>
    </row>
    <row r="204" spans="1:7" x14ac:dyDescent="0.25">
      <c r="A204" s="1">
        <v>45175</v>
      </c>
      <c r="B204">
        <v>301.709991</v>
      </c>
      <c r="C204">
        <v>303.29998799999998</v>
      </c>
      <c r="D204">
        <v>295.66000400000001</v>
      </c>
      <c r="E204">
        <v>299.17001299999998</v>
      </c>
      <c r="F204">
        <v>299.17001299999998</v>
      </c>
      <c r="G204">
        <v>15418100</v>
      </c>
    </row>
    <row r="205" spans="1:7" x14ac:dyDescent="0.25">
      <c r="A205" s="1">
        <v>45176</v>
      </c>
      <c r="B205">
        <v>298</v>
      </c>
      <c r="C205">
        <v>307.04998799999998</v>
      </c>
      <c r="D205">
        <v>292.22000100000002</v>
      </c>
      <c r="E205">
        <v>298.67001299999998</v>
      </c>
      <c r="F205">
        <v>298.67001299999998</v>
      </c>
      <c r="G205">
        <v>33748700</v>
      </c>
    </row>
    <row r="206" spans="1:7" x14ac:dyDescent="0.25">
      <c r="A206" s="1">
        <v>45177</v>
      </c>
      <c r="B206">
        <v>299.22000100000002</v>
      </c>
      <c r="C206">
        <v>305.25</v>
      </c>
      <c r="D206">
        <v>296.77999899999998</v>
      </c>
      <c r="E206">
        <v>297.89001500000001</v>
      </c>
      <c r="F206">
        <v>297.89001500000001</v>
      </c>
      <c r="G206">
        <v>17548000</v>
      </c>
    </row>
    <row r="207" spans="1:7" x14ac:dyDescent="0.25">
      <c r="A207" s="1">
        <v>45180</v>
      </c>
      <c r="B207">
        <v>301.41000400000001</v>
      </c>
      <c r="C207">
        <v>309.040009</v>
      </c>
      <c r="D207">
        <v>301.27999899999998</v>
      </c>
      <c r="E207">
        <v>307.55999800000001</v>
      </c>
      <c r="F207">
        <v>307.55999800000001</v>
      </c>
      <c r="G207">
        <v>19489300</v>
      </c>
    </row>
    <row r="208" spans="1:7" x14ac:dyDescent="0.25">
      <c r="A208" s="1">
        <v>45181</v>
      </c>
      <c r="B208">
        <v>306.32998700000002</v>
      </c>
      <c r="C208">
        <v>308.66000400000001</v>
      </c>
      <c r="D208">
        <v>300.23001099999999</v>
      </c>
      <c r="E208">
        <v>301.66000400000001</v>
      </c>
      <c r="F208">
        <v>301.66000400000001</v>
      </c>
      <c r="G208">
        <v>13480400</v>
      </c>
    </row>
    <row r="209" spans="1:7" x14ac:dyDescent="0.25">
      <c r="A209" s="1">
        <v>45182</v>
      </c>
      <c r="B209">
        <v>302.35998499999999</v>
      </c>
      <c r="C209">
        <v>307.17999300000002</v>
      </c>
      <c r="D209">
        <v>301.32000699999998</v>
      </c>
      <c r="E209">
        <v>305.05999800000001</v>
      </c>
      <c r="F209">
        <v>305.05999800000001</v>
      </c>
      <c r="G209">
        <v>13210900</v>
      </c>
    </row>
    <row r="210" spans="1:7" x14ac:dyDescent="0.25">
      <c r="A210" s="1">
        <v>45183</v>
      </c>
      <c r="B210">
        <v>306.73998999999998</v>
      </c>
      <c r="C210">
        <v>312.86999500000002</v>
      </c>
      <c r="D210">
        <v>305.02999899999998</v>
      </c>
      <c r="E210">
        <v>311.72000100000002</v>
      </c>
      <c r="F210">
        <v>311.72000100000002</v>
      </c>
      <c r="G210">
        <v>19343100</v>
      </c>
    </row>
    <row r="211" spans="1:7" x14ac:dyDescent="0.25">
      <c r="A211" s="1">
        <v>45184</v>
      </c>
      <c r="B211">
        <v>311.60998499999999</v>
      </c>
      <c r="C211">
        <v>312</v>
      </c>
      <c r="D211">
        <v>298.75</v>
      </c>
      <c r="E211">
        <v>300.30999800000001</v>
      </c>
      <c r="F211">
        <v>300.30999800000001</v>
      </c>
      <c r="G211">
        <v>28106400</v>
      </c>
    </row>
    <row r="212" spans="1:7" x14ac:dyDescent="0.25">
      <c r="A212" s="1">
        <v>45187</v>
      </c>
      <c r="B212">
        <v>298.19000199999999</v>
      </c>
      <c r="C212">
        <v>303.60000600000001</v>
      </c>
      <c r="D212">
        <v>297.79998799999998</v>
      </c>
      <c r="E212">
        <v>302.54998799999998</v>
      </c>
      <c r="F212">
        <v>302.54998799999998</v>
      </c>
      <c r="G212">
        <v>14234200</v>
      </c>
    </row>
    <row r="213" spans="1:7" x14ac:dyDescent="0.25">
      <c r="A213" s="1">
        <v>45188</v>
      </c>
      <c r="B213">
        <v>302.48001099999999</v>
      </c>
      <c r="C213">
        <v>306.17001299999998</v>
      </c>
      <c r="D213">
        <v>299.80999800000001</v>
      </c>
      <c r="E213">
        <v>305.07000699999998</v>
      </c>
      <c r="F213">
        <v>305.07000699999998</v>
      </c>
      <c r="G213">
        <v>15924400</v>
      </c>
    </row>
    <row r="214" spans="1:7" x14ac:dyDescent="0.25">
      <c r="A214" s="1">
        <v>45189</v>
      </c>
      <c r="B214">
        <v>305.04998799999998</v>
      </c>
      <c r="C214">
        <v>308.05999800000001</v>
      </c>
      <c r="D214">
        <v>299.42999300000002</v>
      </c>
      <c r="E214">
        <v>299.67001299999998</v>
      </c>
      <c r="F214">
        <v>299.67001299999998</v>
      </c>
      <c r="G214">
        <v>19379500</v>
      </c>
    </row>
    <row r="215" spans="1:7" x14ac:dyDescent="0.25">
      <c r="A215" s="1">
        <v>45190</v>
      </c>
      <c r="B215">
        <v>295.70001200000002</v>
      </c>
      <c r="C215">
        <v>300.26001000000002</v>
      </c>
      <c r="D215">
        <v>293.26998900000001</v>
      </c>
      <c r="E215">
        <v>295.73001099999999</v>
      </c>
      <c r="F215">
        <v>295.73001099999999</v>
      </c>
      <c r="G215">
        <v>21300500</v>
      </c>
    </row>
    <row r="216" spans="1:7" x14ac:dyDescent="0.25">
      <c r="A216" s="1">
        <v>45191</v>
      </c>
      <c r="B216">
        <v>299.29998799999998</v>
      </c>
      <c r="C216">
        <v>305.38000499999998</v>
      </c>
      <c r="D216">
        <v>298.26998900000001</v>
      </c>
      <c r="E216">
        <v>299.07998700000002</v>
      </c>
      <c r="F216">
        <v>299.07998700000002</v>
      </c>
      <c r="G216">
        <v>25369600</v>
      </c>
    </row>
    <row r="217" spans="1:7" x14ac:dyDescent="0.25">
      <c r="A217" s="1">
        <v>45194</v>
      </c>
      <c r="B217">
        <v>295.64001500000001</v>
      </c>
      <c r="C217">
        <v>300.95001200000002</v>
      </c>
      <c r="D217">
        <v>293.70001200000002</v>
      </c>
      <c r="E217">
        <v>300.82998700000002</v>
      </c>
      <c r="F217">
        <v>300.82998700000002</v>
      </c>
      <c r="G217">
        <v>18987000</v>
      </c>
    </row>
    <row r="218" spans="1:7" x14ac:dyDescent="0.25">
      <c r="A218" s="1">
        <v>45195</v>
      </c>
      <c r="B218">
        <v>297.66000400000001</v>
      </c>
      <c r="C218">
        <v>300.29998799999998</v>
      </c>
      <c r="D218">
        <v>296.01001000000002</v>
      </c>
      <c r="E218">
        <v>298.959991</v>
      </c>
      <c r="F218">
        <v>298.959991</v>
      </c>
      <c r="G218">
        <v>19417200</v>
      </c>
    </row>
    <row r="219" spans="1:7" x14ac:dyDescent="0.25">
      <c r="A219" s="1">
        <v>45196</v>
      </c>
      <c r="B219">
        <v>300.45001200000002</v>
      </c>
      <c r="C219">
        <v>301.29998799999998</v>
      </c>
      <c r="D219">
        <v>286.790009</v>
      </c>
      <c r="E219">
        <v>297.73998999999998</v>
      </c>
      <c r="F219">
        <v>297.73998999999998</v>
      </c>
      <c r="G219">
        <v>36429800</v>
      </c>
    </row>
    <row r="220" spans="1:7" x14ac:dyDescent="0.25">
      <c r="A220" s="1">
        <v>45197</v>
      </c>
      <c r="B220">
        <v>298.94000199999999</v>
      </c>
      <c r="C220">
        <v>306.32998700000002</v>
      </c>
      <c r="D220">
        <v>296.70001200000002</v>
      </c>
      <c r="E220">
        <v>303.959991</v>
      </c>
      <c r="F220">
        <v>303.959991</v>
      </c>
      <c r="G220">
        <v>22167100</v>
      </c>
    </row>
    <row r="221" spans="1:7" x14ac:dyDescent="0.25">
      <c r="A221" s="1">
        <v>45198</v>
      </c>
      <c r="B221">
        <v>307.38000499999998</v>
      </c>
      <c r="C221">
        <v>310.64001500000001</v>
      </c>
      <c r="D221">
        <v>299.35998499999999</v>
      </c>
      <c r="E221">
        <v>300.209991</v>
      </c>
      <c r="F221">
        <v>300.209991</v>
      </c>
      <c r="G221">
        <v>25356600</v>
      </c>
    </row>
    <row r="222" spans="1:7" x14ac:dyDescent="0.25">
      <c r="A222" s="1">
        <v>45201</v>
      </c>
      <c r="B222">
        <v>302.73998999999998</v>
      </c>
      <c r="C222">
        <v>307.17999300000002</v>
      </c>
      <c r="D222">
        <v>301.63000499999998</v>
      </c>
      <c r="E222">
        <v>306.82000699999998</v>
      </c>
      <c r="F222">
        <v>306.82000699999998</v>
      </c>
      <c r="G222">
        <v>16265600</v>
      </c>
    </row>
    <row r="223" spans="1:7" x14ac:dyDescent="0.25">
      <c r="A223" s="1">
        <v>45202</v>
      </c>
      <c r="B223">
        <v>304.26001000000002</v>
      </c>
      <c r="C223">
        <v>306.76998900000001</v>
      </c>
      <c r="D223">
        <v>299.64001500000001</v>
      </c>
      <c r="E223">
        <v>300.94000199999999</v>
      </c>
      <c r="F223">
        <v>300.94000199999999</v>
      </c>
      <c r="G223">
        <v>17362300</v>
      </c>
    </row>
    <row r="224" spans="1:7" x14ac:dyDescent="0.25">
      <c r="A224" s="1">
        <v>45203</v>
      </c>
      <c r="B224">
        <v>298.73001099999999</v>
      </c>
      <c r="C224">
        <v>306.89999399999999</v>
      </c>
      <c r="D224">
        <v>298.5</v>
      </c>
      <c r="E224">
        <v>305.57998700000002</v>
      </c>
      <c r="F224">
        <v>305.57998700000002</v>
      </c>
      <c r="G224">
        <v>16880500</v>
      </c>
    </row>
    <row r="225" spans="1:7" x14ac:dyDescent="0.25">
      <c r="A225" s="1">
        <v>45204</v>
      </c>
      <c r="B225">
        <v>304.63000499999998</v>
      </c>
      <c r="C225">
        <v>306.209991</v>
      </c>
      <c r="D225">
        <v>299.5</v>
      </c>
      <c r="E225">
        <v>304.790009</v>
      </c>
      <c r="F225">
        <v>304.790009</v>
      </c>
      <c r="G225">
        <v>19130000</v>
      </c>
    </row>
    <row r="226" spans="1:7" x14ac:dyDescent="0.25">
      <c r="A226" s="1">
        <v>45205</v>
      </c>
      <c r="B226">
        <v>301.44000199999999</v>
      </c>
      <c r="C226">
        <v>316.30999800000001</v>
      </c>
      <c r="D226">
        <v>300.91000400000001</v>
      </c>
      <c r="E226">
        <v>315.42999300000002</v>
      </c>
      <c r="F226">
        <v>315.42999300000002</v>
      </c>
      <c r="G226">
        <v>21784000</v>
      </c>
    </row>
    <row r="227" spans="1:7" x14ac:dyDescent="0.25">
      <c r="A227" s="1">
        <v>45208</v>
      </c>
      <c r="B227">
        <v>312.5</v>
      </c>
      <c r="C227">
        <v>320.32998700000002</v>
      </c>
      <c r="D227">
        <v>311.82000699999998</v>
      </c>
      <c r="E227">
        <v>318.35998499999999</v>
      </c>
      <c r="F227">
        <v>318.35998499999999</v>
      </c>
      <c r="G227">
        <v>22503700</v>
      </c>
    </row>
    <row r="228" spans="1:7" x14ac:dyDescent="0.25">
      <c r="A228" s="1">
        <v>45209</v>
      </c>
      <c r="B228">
        <v>319.11999500000002</v>
      </c>
      <c r="C228">
        <v>324.66000400000001</v>
      </c>
      <c r="D228">
        <v>318.16000400000001</v>
      </c>
      <c r="E228">
        <v>321.83999599999999</v>
      </c>
      <c r="F228">
        <v>321.83999599999999</v>
      </c>
      <c r="G228">
        <v>19038000</v>
      </c>
    </row>
    <row r="229" spans="1:7" x14ac:dyDescent="0.25">
      <c r="A229" s="1">
        <v>45210</v>
      </c>
      <c r="B229">
        <v>323.01001000000002</v>
      </c>
      <c r="C229">
        <v>328.83999599999999</v>
      </c>
      <c r="D229">
        <v>322.95001200000002</v>
      </c>
      <c r="E229">
        <v>327.82000699999998</v>
      </c>
      <c r="F229">
        <v>327.82000699999998</v>
      </c>
      <c r="G229">
        <v>22036300</v>
      </c>
    </row>
    <row r="230" spans="1:7" x14ac:dyDescent="0.25">
      <c r="A230" s="1">
        <v>45211</v>
      </c>
      <c r="B230">
        <v>328</v>
      </c>
      <c r="C230">
        <v>330.540009</v>
      </c>
      <c r="D230">
        <v>322.69000199999999</v>
      </c>
      <c r="E230">
        <v>324.16000400000001</v>
      </c>
      <c r="F230">
        <v>324.16000400000001</v>
      </c>
      <c r="G230">
        <v>20530500</v>
      </c>
    </row>
    <row r="231" spans="1:7" x14ac:dyDescent="0.25">
      <c r="A231" s="1">
        <v>45212</v>
      </c>
      <c r="B231">
        <v>323.52999899999998</v>
      </c>
      <c r="C231">
        <v>325.04998799999998</v>
      </c>
      <c r="D231">
        <v>312.36999500000002</v>
      </c>
      <c r="E231">
        <v>314.69000199999999</v>
      </c>
      <c r="F231">
        <v>314.69000199999999</v>
      </c>
      <c r="G231">
        <v>21341000</v>
      </c>
    </row>
    <row r="232" spans="1:7" x14ac:dyDescent="0.25">
      <c r="A232" s="1">
        <v>45215</v>
      </c>
      <c r="B232">
        <v>318.64001500000001</v>
      </c>
      <c r="C232">
        <v>321.82000699999998</v>
      </c>
      <c r="D232">
        <v>315.51998900000001</v>
      </c>
      <c r="E232">
        <v>321.14999399999999</v>
      </c>
      <c r="F232">
        <v>321.14999399999999</v>
      </c>
      <c r="G232">
        <v>16536100</v>
      </c>
    </row>
    <row r="233" spans="1:7" x14ac:dyDescent="0.25">
      <c r="A233" s="1">
        <v>45216</v>
      </c>
      <c r="B233">
        <v>318.17999300000002</v>
      </c>
      <c r="C233">
        <v>324.39999399999999</v>
      </c>
      <c r="D233">
        <v>317.29998799999998</v>
      </c>
      <c r="E233">
        <v>324</v>
      </c>
      <c r="F233">
        <v>324</v>
      </c>
      <c r="G233">
        <v>16387800</v>
      </c>
    </row>
    <row r="234" spans="1:7" x14ac:dyDescent="0.25">
      <c r="A234" s="1">
        <v>45217</v>
      </c>
      <c r="B234">
        <v>321.39001500000001</v>
      </c>
      <c r="C234">
        <v>325.94000199999999</v>
      </c>
      <c r="D234">
        <v>315.55999800000001</v>
      </c>
      <c r="E234">
        <v>316.97000100000002</v>
      </c>
      <c r="F234">
        <v>316.97000100000002</v>
      </c>
      <c r="G234">
        <v>16851000</v>
      </c>
    </row>
    <row r="235" spans="1:7" x14ac:dyDescent="0.25">
      <c r="A235" s="1">
        <v>45218</v>
      </c>
      <c r="B235">
        <v>319.88000499999998</v>
      </c>
      <c r="C235">
        <v>321.89001500000001</v>
      </c>
      <c r="D235">
        <v>311.75</v>
      </c>
      <c r="E235">
        <v>312.80999800000001</v>
      </c>
      <c r="F235">
        <v>312.80999800000001</v>
      </c>
      <c r="G235">
        <v>18709200</v>
      </c>
    </row>
    <row r="236" spans="1:7" x14ac:dyDescent="0.25">
      <c r="A236" s="1">
        <v>45219</v>
      </c>
      <c r="B236">
        <v>314.14001500000001</v>
      </c>
      <c r="C236">
        <v>315.29998799999998</v>
      </c>
      <c r="D236">
        <v>306.47000100000002</v>
      </c>
      <c r="E236">
        <v>308.64999399999999</v>
      </c>
      <c r="F236">
        <v>308.64999399999999</v>
      </c>
      <c r="G236">
        <v>22287400</v>
      </c>
    </row>
    <row r="237" spans="1:7" x14ac:dyDescent="0.25">
      <c r="A237" s="1">
        <v>45222</v>
      </c>
      <c r="B237">
        <v>309.5</v>
      </c>
      <c r="C237">
        <v>317.35998499999999</v>
      </c>
      <c r="D237">
        <v>307.26001000000002</v>
      </c>
      <c r="E237">
        <v>314.01001000000002</v>
      </c>
      <c r="F237">
        <v>314.01001000000002</v>
      </c>
      <c r="G237">
        <v>17796800</v>
      </c>
    </row>
    <row r="238" spans="1:7" x14ac:dyDescent="0.25">
      <c r="A238" s="1">
        <v>45223</v>
      </c>
      <c r="B238">
        <v>316.77999899999998</v>
      </c>
      <c r="C238">
        <v>318.35000600000001</v>
      </c>
      <c r="D238">
        <v>310.63000499999998</v>
      </c>
      <c r="E238">
        <v>312.54998799999998</v>
      </c>
      <c r="F238">
        <v>312.54998799999998</v>
      </c>
      <c r="G238">
        <v>19525500</v>
      </c>
    </row>
    <row r="239" spans="1:7" x14ac:dyDescent="0.25">
      <c r="A239" s="1">
        <v>45224</v>
      </c>
      <c r="B239">
        <v>310</v>
      </c>
      <c r="C239">
        <v>310.88000499999998</v>
      </c>
      <c r="D239">
        <v>298.83999599999999</v>
      </c>
      <c r="E239">
        <v>299.52999899999998</v>
      </c>
      <c r="F239">
        <v>299.52999899999998</v>
      </c>
      <c r="G239">
        <v>42192500</v>
      </c>
    </row>
    <row r="240" spans="1:7" x14ac:dyDescent="0.25">
      <c r="A240" s="1">
        <v>45225</v>
      </c>
      <c r="B240">
        <v>295</v>
      </c>
      <c r="C240">
        <v>295</v>
      </c>
      <c r="D240">
        <v>279.39999399999999</v>
      </c>
      <c r="E240">
        <v>288.35000600000001</v>
      </c>
      <c r="F240">
        <v>288.35000600000001</v>
      </c>
      <c r="G240">
        <v>66684100</v>
      </c>
    </row>
    <row r="241" spans="1:7" x14ac:dyDescent="0.25">
      <c r="A241" s="1">
        <v>45226</v>
      </c>
      <c r="B241">
        <v>294.48001099999999</v>
      </c>
      <c r="C241">
        <v>299.30999800000001</v>
      </c>
      <c r="D241">
        <v>292.97000100000002</v>
      </c>
      <c r="E241">
        <v>296.73001099999999</v>
      </c>
      <c r="F241">
        <v>296.73001099999999</v>
      </c>
      <c r="G241">
        <v>29596300</v>
      </c>
    </row>
    <row r="242" spans="1:7" x14ac:dyDescent="0.25">
      <c r="A242" s="1">
        <v>45229</v>
      </c>
      <c r="B242">
        <v>299.08999599999999</v>
      </c>
      <c r="C242">
        <v>309.39999399999999</v>
      </c>
      <c r="D242">
        <v>299.04998799999998</v>
      </c>
      <c r="E242">
        <v>302.66000400000001</v>
      </c>
      <c r="F242">
        <v>302.66000400000001</v>
      </c>
      <c r="G242">
        <v>28435100</v>
      </c>
    </row>
    <row r="243" spans="1:7" x14ac:dyDescent="0.25">
      <c r="A243" s="1">
        <v>45230</v>
      </c>
      <c r="B243">
        <v>303.30999800000001</v>
      </c>
      <c r="C243">
        <v>303.67999300000002</v>
      </c>
      <c r="D243">
        <v>296.85998499999999</v>
      </c>
      <c r="E243">
        <v>301.26998900000001</v>
      </c>
      <c r="F243">
        <v>301.26998900000001</v>
      </c>
      <c r="G243">
        <v>19434200</v>
      </c>
    </row>
    <row r="244" spans="1:7" x14ac:dyDescent="0.25">
      <c r="A244" s="1">
        <v>45231</v>
      </c>
      <c r="B244">
        <v>301.85000600000001</v>
      </c>
      <c r="C244">
        <v>312.73998999999998</v>
      </c>
      <c r="D244">
        <v>301.85000600000001</v>
      </c>
      <c r="E244">
        <v>311.85000600000001</v>
      </c>
      <c r="F244">
        <v>311.85000600000001</v>
      </c>
      <c r="G244">
        <v>20434600</v>
      </c>
    </row>
    <row r="245" spans="1:7" x14ac:dyDescent="0.25">
      <c r="A245" s="1">
        <v>45232</v>
      </c>
      <c r="B245">
        <v>317.29998799999998</v>
      </c>
      <c r="C245">
        <v>318.82000699999998</v>
      </c>
      <c r="D245">
        <v>308.32998700000002</v>
      </c>
      <c r="E245">
        <v>310.86999500000002</v>
      </c>
      <c r="F245">
        <v>310.86999500000002</v>
      </c>
      <c r="G245">
        <v>21631800</v>
      </c>
    </row>
    <row r="246" spans="1:7" x14ac:dyDescent="0.25">
      <c r="A246" s="1">
        <v>45233</v>
      </c>
      <c r="B246">
        <v>312.54998799999998</v>
      </c>
      <c r="C246">
        <v>315.54998799999998</v>
      </c>
      <c r="D246">
        <v>311.01998900000001</v>
      </c>
      <c r="E246">
        <v>314.60000600000001</v>
      </c>
      <c r="F246">
        <v>314.60000600000001</v>
      </c>
      <c r="G246">
        <v>16754100</v>
      </c>
    </row>
    <row r="247" spans="1:7" x14ac:dyDescent="0.25">
      <c r="A247" s="1">
        <v>45236</v>
      </c>
      <c r="B247">
        <v>315.98001099999999</v>
      </c>
      <c r="C247">
        <v>318.32998700000002</v>
      </c>
      <c r="D247">
        <v>314.45001200000002</v>
      </c>
      <c r="E247">
        <v>315.79998799999998</v>
      </c>
      <c r="F247">
        <v>315.79998799999998</v>
      </c>
      <c r="G247">
        <v>12887700</v>
      </c>
    </row>
    <row r="248" spans="1:7" x14ac:dyDescent="0.25">
      <c r="A248" s="1">
        <v>45237</v>
      </c>
      <c r="B248">
        <v>317.05999800000001</v>
      </c>
      <c r="C248">
        <v>321</v>
      </c>
      <c r="D248">
        <v>315.11999500000002</v>
      </c>
      <c r="E248">
        <v>318.82000699999998</v>
      </c>
      <c r="F248">
        <v>318.82000699999998</v>
      </c>
      <c r="G248">
        <v>14055600</v>
      </c>
    </row>
    <row r="249" spans="1:7" x14ac:dyDescent="0.25">
      <c r="A249" s="1">
        <v>45238</v>
      </c>
      <c r="B249">
        <v>318.14001500000001</v>
      </c>
      <c r="C249">
        <v>321.32998700000002</v>
      </c>
      <c r="D249">
        <v>314.88000499999998</v>
      </c>
      <c r="E249">
        <v>319.77999899999998</v>
      </c>
      <c r="F249">
        <v>319.77999899999998</v>
      </c>
      <c r="G249">
        <v>13609700</v>
      </c>
    </row>
    <row r="250" spans="1:7" x14ac:dyDescent="0.25">
      <c r="A250" s="1">
        <v>45239</v>
      </c>
      <c r="B250">
        <v>319.42001299999998</v>
      </c>
      <c r="C250">
        <v>324.17999300000002</v>
      </c>
      <c r="D250">
        <v>318.79998799999998</v>
      </c>
      <c r="E250">
        <v>320.54998799999998</v>
      </c>
      <c r="F250">
        <v>320.54998799999998</v>
      </c>
      <c r="G250">
        <v>16103100</v>
      </c>
    </row>
    <row r="251" spans="1:7" x14ac:dyDescent="0.25">
      <c r="A251" s="1">
        <v>45240</v>
      </c>
      <c r="B251">
        <v>319.94000199999999</v>
      </c>
      <c r="C251">
        <v>329.10000600000001</v>
      </c>
      <c r="D251">
        <v>319.459991</v>
      </c>
      <c r="E251">
        <v>328.76998900000001</v>
      </c>
      <c r="F251">
        <v>328.76998900000001</v>
      </c>
      <c r="G251">
        <v>19096200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16B8-4E6E-45D8-B844-3470A444CE71}">
  <dimension ref="A1:T275"/>
  <sheetViews>
    <sheetView topLeftCell="H1" workbookViewId="0">
      <selection activeCell="L3" sqref="L3:T20"/>
    </sheetView>
  </sheetViews>
  <sheetFormatPr defaultRowHeight="15" x14ac:dyDescent="0.25"/>
  <cols>
    <col min="1" max="1" width="17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2" t="s">
        <v>66</v>
      </c>
    </row>
    <row r="2" spans="1:20" ht="15.75" thickBot="1" x14ac:dyDescent="0.3">
      <c r="A2" s="1">
        <v>44879</v>
      </c>
      <c r="B2">
        <v>4.0780000000000003</v>
      </c>
      <c r="C2">
        <v>4.09</v>
      </c>
      <c r="D2">
        <v>4.05</v>
      </c>
      <c r="E2">
        <v>4.0679999999999996</v>
      </c>
      <c r="F2">
        <v>4.0679999999999996</v>
      </c>
      <c r="G2">
        <v>0</v>
      </c>
      <c r="I2" s="12" t="s">
        <v>79</v>
      </c>
      <c r="J2" s="12" t="s">
        <v>71</v>
      </c>
    </row>
    <row r="3" spans="1:20" x14ac:dyDescent="0.25">
      <c r="A3" s="1">
        <v>44880</v>
      </c>
      <c r="B3">
        <v>4.125</v>
      </c>
      <c r="C3">
        <v>4.13</v>
      </c>
      <c r="D3">
        <v>4.1050000000000004</v>
      </c>
      <c r="E3">
        <v>4.13</v>
      </c>
      <c r="F3">
        <v>4.13</v>
      </c>
      <c r="G3">
        <v>0</v>
      </c>
      <c r="I3">
        <f>'META S&amp;P'!S17-'META S&amp;P'!U17</f>
        <v>9.7985015680284171E-3</v>
      </c>
      <c r="J3">
        <f>'META S&amp;P'!T17-'META S&amp;P'!U17</f>
        <v>-6.5277831355552429E-3</v>
      </c>
      <c r="L3" s="18" t="s">
        <v>23</v>
      </c>
      <c r="M3" s="19"/>
      <c r="N3" s="19"/>
      <c r="O3" s="19"/>
      <c r="P3" s="19"/>
      <c r="Q3" s="19"/>
      <c r="R3" s="19"/>
      <c r="S3" s="19"/>
      <c r="T3" s="20"/>
    </row>
    <row r="4" spans="1:20" ht="15.75" thickBot="1" x14ac:dyDescent="0.3">
      <c r="A4" s="1">
        <v>44881</v>
      </c>
      <c r="B4">
        <v>4.12</v>
      </c>
      <c r="C4">
        <v>4.13</v>
      </c>
      <c r="D4">
        <v>4.05</v>
      </c>
      <c r="E4">
        <v>4.125</v>
      </c>
      <c r="F4">
        <v>4.125</v>
      </c>
      <c r="G4">
        <v>0</v>
      </c>
      <c r="I4">
        <f>'META S&amp;P'!S18-'META S&amp;P'!U18</f>
        <v>-3.1672835606667782E-2</v>
      </c>
      <c r="J4">
        <f>'META S&amp;P'!T18-'META S&amp;P'!U18</f>
        <v>-7.0414073833728885E-3</v>
      </c>
      <c r="L4" s="21"/>
      <c r="M4" s="41"/>
      <c r="N4" s="41"/>
      <c r="O4" s="41"/>
      <c r="P4" s="41"/>
      <c r="Q4" s="41"/>
      <c r="R4" s="41"/>
      <c r="S4" s="41"/>
      <c r="T4" s="22"/>
    </row>
    <row r="5" spans="1:20" x14ac:dyDescent="0.25">
      <c r="A5" s="1">
        <v>44882</v>
      </c>
      <c r="B5">
        <v>4.1280000000000001</v>
      </c>
      <c r="C5">
        <v>4.1349999999999998</v>
      </c>
      <c r="D5">
        <v>4.0880000000000001</v>
      </c>
      <c r="E5">
        <v>4.1130000000000004</v>
      </c>
      <c r="F5">
        <v>4.1130000000000004</v>
      </c>
      <c r="G5">
        <v>0</v>
      </c>
      <c r="I5">
        <f>'META S&amp;P'!S19-'META S&amp;P'!U19</f>
        <v>-1.2811177154489539E-2</v>
      </c>
      <c r="J5">
        <f>'META S&amp;P'!T19-'META S&amp;P'!U19</f>
        <v>-1.8023689056523295E-4</v>
      </c>
      <c r="L5" s="42" t="s">
        <v>24</v>
      </c>
      <c r="M5" s="40"/>
      <c r="N5" s="41"/>
      <c r="O5" s="41"/>
      <c r="P5" s="41"/>
      <c r="Q5" s="41"/>
      <c r="R5" s="41"/>
      <c r="S5" s="41"/>
      <c r="T5" s="22"/>
    </row>
    <row r="6" spans="1:20" x14ac:dyDescent="0.25">
      <c r="A6" s="1">
        <v>44883</v>
      </c>
      <c r="B6">
        <v>4.1230000000000002</v>
      </c>
      <c r="C6">
        <v>4.1379999999999999</v>
      </c>
      <c r="D6">
        <v>4.1230000000000002</v>
      </c>
      <c r="E6">
        <v>4.1349999999999998</v>
      </c>
      <c r="F6">
        <v>4.1349999999999998</v>
      </c>
      <c r="G6">
        <v>0</v>
      </c>
      <c r="I6">
        <f>'META S&amp;P'!S20-'META S&amp;P'!U20</f>
        <v>3.4740309951430959E-5</v>
      </c>
      <c r="J6">
        <f>'META S&amp;P'!T20-'META S&amp;P'!U20</f>
        <v>-5.9031919545016187E-4</v>
      </c>
      <c r="L6" s="43" t="s">
        <v>25</v>
      </c>
      <c r="M6" s="37">
        <v>0.64244779201246804</v>
      </c>
      <c r="N6" s="41"/>
      <c r="O6" s="41"/>
      <c r="P6" s="41"/>
      <c r="Q6" s="41"/>
      <c r="R6" s="41"/>
      <c r="S6" s="41"/>
      <c r="T6" s="22"/>
    </row>
    <row r="7" spans="1:20" x14ac:dyDescent="0.25">
      <c r="A7" s="1">
        <v>44886</v>
      </c>
      <c r="B7">
        <v>4.1230000000000002</v>
      </c>
      <c r="C7">
        <v>4.13</v>
      </c>
      <c r="D7">
        <v>4.0830000000000002</v>
      </c>
      <c r="E7">
        <v>4.0979999999999999</v>
      </c>
      <c r="F7">
        <v>4.0979999999999999</v>
      </c>
      <c r="G7">
        <v>0</v>
      </c>
      <c r="I7">
        <f>'META S&amp;P'!S21-'META S&amp;P'!U21</f>
        <v>-1.0596858539995813E-2</v>
      </c>
      <c r="J7">
        <f>'META S&amp;P'!T21-'META S&amp;P'!U21</f>
        <v>5.0643529935378018E-3</v>
      </c>
      <c r="L7" s="43" t="s">
        <v>26</v>
      </c>
      <c r="M7" s="37">
        <v>0.41273916546169542</v>
      </c>
      <c r="N7" s="41"/>
      <c r="O7" s="41"/>
      <c r="P7" s="41"/>
      <c r="Q7" s="41"/>
      <c r="R7" s="41"/>
      <c r="S7" s="41"/>
      <c r="T7" s="22"/>
    </row>
    <row r="8" spans="1:20" x14ac:dyDescent="0.25">
      <c r="A8" s="1">
        <v>44887</v>
      </c>
      <c r="B8">
        <v>4.2</v>
      </c>
      <c r="C8">
        <v>4.2030000000000003</v>
      </c>
      <c r="D8">
        <v>4.1900000000000004</v>
      </c>
      <c r="E8">
        <v>4.1980000000000004</v>
      </c>
      <c r="F8">
        <v>4.1980000000000004</v>
      </c>
      <c r="G8">
        <v>0</v>
      </c>
      <c r="I8">
        <f>'META S&amp;P'!S22-'META S&amp;P'!U22</f>
        <v>-1.002019776564933E-2</v>
      </c>
      <c r="J8">
        <f>'META S&amp;P'!T22-'META S&amp;P'!U22</f>
        <v>-1.0822194275758479E-2</v>
      </c>
      <c r="L8" s="43" t="s">
        <v>27</v>
      </c>
      <c r="M8" s="37">
        <v>0.41036159123279536</v>
      </c>
      <c r="N8" s="41"/>
      <c r="O8" s="41"/>
      <c r="P8" s="41"/>
      <c r="Q8" s="41"/>
      <c r="R8" s="41"/>
      <c r="S8" s="41"/>
      <c r="T8" s="22"/>
    </row>
    <row r="9" spans="1:20" x14ac:dyDescent="0.25">
      <c r="A9" s="1">
        <v>44888</v>
      </c>
      <c r="B9">
        <v>4.2050000000000001</v>
      </c>
      <c r="C9">
        <v>4.2149999999999999</v>
      </c>
      <c r="D9">
        <v>4.1680000000000001</v>
      </c>
      <c r="E9">
        <v>4.2</v>
      </c>
      <c r="F9">
        <v>4.2</v>
      </c>
      <c r="G9">
        <v>0</v>
      </c>
      <c r="I9">
        <f>'META S&amp;P'!S23-'META S&amp;P'!U23</f>
        <v>6.7022975331625378E-3</v>
      </c>
      <c r="J9">
        <f>'META S&amp;P'!T23-'META S&amp;P'!U23</f>
        <v>5.438288996236551E-3</v>
      </c>
      <c r="L9" s="43" t="s">
        <v>28</v>
      </c>
      <c r="M9" s="37">
        <v>2.1835081815576817E-2</v>
      </c>
      <c r="N9" s="41"/>
      <c r="O9" s="41"/>
      <c r="P9" s="41"/>
      <c r="Q9" s="41"/>
      <c r="R9" s="41"/>
      <c r="S9" s="41"/>
      <c r="T9" s="22"/>
    </row>
    <row r="10" spans="1:20" ht="15.75" thickBot="1" x14ac:dyDescent="0.3">
      <c r="A10" s="1">
        <v>44890</v>
      </c>
      <c r="B10">
        <v>4.1749999999999998</v>
      </c>
      <c r="C10">
        <v>4.1879999999999997</v>
      </c>
      <c r="D10">
        <v>4.1449999999999996</v>
      </c>
      <c r="E10">
        <v>4.1749999999999998</v>
      </c>
      <c r="F10">
        <v>4.1749999999999998</v>
      </c>
      <c r="G10">
        <v>0</v>
      </c>
      <c r="I10">
        <f>'META S&amp;P'!S24-'META S&amp;P'!U24</f>
        <v>-1.4424338622093247E-3</v>
      </c>
      <c r="J10">
        <f>'META S&amp;P'!T24-'META S&amp;P'!U24</f>
        <v>5.6693100803736352E-3</v>
      </c>
      <c r="L10" s="44" t="s">
        <v>29</v>
      </c>
      <c r="M10" s="38">
        <v>249</v>
      </c>
      <c r="N10" s="41"/>
      <c r="O10" s="41"/>
      <c r="P10" s="41"/>
      <c r="Q10" s="41"/>
      <c r="R10" s="41"/>
      <c r="S10" s="41"/>
      <c r="T10" s="22"/>
    </row>
    <row r="11" spans="1:20" x14ac:dyDescent="0.25">
      <c r="A11" s="1">
        <v>44893</v>
      </c>
      <c r="B11">
        <v>4.1749999999999998</v>
      </c>
      <c r="C11">
        <v>4.1900000000000004</v>
      </c>
      <c r="D11">
        <v>4.1479999999999997</v>
      </c>
      <c r="E11">
        <v>4.1829999999999998</v>
      </c>
      <c r="F11">
        <v>4.1829999999999998</v>
      </c>
      <c r="G11">
        <v>0</v>
      </c>
      <c r="I11">
        <f>'META S&amp;P'!S25-'META S&amp;P'!U25</f>
        <v>-2.5522710215373667E-2</v>
      </c>
      <c r="J11">
        <f>'META S&amp;P'!T25-'META S&amp;P'!U25</f>
        <v>-1.7360317367113631E-2</v>
      </c>
      <c r="L11" s="21"/>
      <c r="M11" s="41"/>
      <c r="N11" s="41"/>
      <c r="O11" s="41"/>
      <c r="P11" s="41"/>
      <c r="Q11" s="41"/>
      <c r="R11" s="41"/>
      <c r="S11" s="41"/>
      <c r="T11" s="22"/>
    </row>
    <row r="12" spans="1:20" ht="15.75" thickBot="1" x14ac:dyDescent="0.3">
      <c r="A12" s="1">
        <v>44894</v>
      </c>
      <c r="B12">
        <v>4.2750000000000004</v>
      </c>
      <c r="C12">
        <v>4.28</v>
      </c>
      <c r="D12">
        <v>4.24</v>
      </c>
      <c r="E12">
        <v>4.2530000000000001</v>
      </c>
      <c r="F12">
        <v>4.2530000000000001</v>
      </c>
      <c r="G12">
        <v>0</v>
      </c>
      <c r="I12">
        <f>'META S&amp;P'!S26-'META S&amp;P'!U26</f>
        <v>-1.0483251981743935E-2</v>
      </c>
      <c r="J12">
        <f>'META S&amp;P'!T26-'META S&amp;P'!U26</f>
        <v>-1.8326251680052863E-2</v>
      </c>
      <c r="L12" s="21" t="s">
        <v>30</v>
      </c>
      <c r="M12" s="41"/>
      <c r="N12" s="41"/>
      <c r="O12" s="41"/>
      <c r="P12" s="41"/>
      <c r="Q12" s="41"/>
      <c r="R12" s="41"/>
      <c r="S12" s="41"/>
      <c r="T12" s="22"/>
    </row>
    <row r="13" spans="1:20" x14ac:dyDescent="0.25">
      <c r="A13" s="1">
        <v>44895</v>
      </c>
      <c r="B13">
        <v>4.2530000000000001</v>
      </c>
      <c r="C13">
        <v>4.2699999999999996</v>
      </c>
      <c r="D13">
        <v>4.2</v>
      </c>
      <c r="E13">
        <v>4.2530000000000001</v>
      </c>
      <c r="F13">
        <v>4.2530000000000001</v>
      </c>
      <c r="G13">
        <v>0</v>
      </c>
      <c r="I13">
        <f>'META S&amp;P'!S27-'META S&amp;P'!U27</f>
        <v>7.8932935126374337E-2</v>
      </c>
      <c r="J13">
        <f>'META S&amp;P'!T27-'META S&amp;P'!U27</f>
        <v>3.0947814727501077E-2</v>
      </c>
      <c r="L13" s="45"/>
      <c r="M13" s="39" t="s">
        <v>35</v>
      </c>
      <c r="N13" s="39" t="s">
        <v>36</v>
      </c>
      <c r="O13" s="39" t="s">
        <v>37</v>
      </c>
      <c r="P13" s="39" t="s">
        <v>38</v>
      </c>
      <c r="Q13" s="39" t="s">
        <v>39</v>
      </c>
      <c r="R13" s="41"/>
      <c r="S13" s="41"/>
      <c r="T13" s="22"/>
    </row>
    <row r="14" spans="1:20" x14ac:dyDescent="0.25">
      <c r="A14" s="1">
        <v>44896</v>
      </c>
      <c r="B14">
        <v>4.2130000000000001</v>
      </c>
      <c r="C14">
        <v>4.2229999999999999</v>
      </c>
      <c r="D14">
        <v>4.1680000000000001</v>
      </c>
      <c r="E14">
        <v>4.1929999999999996</v>
      </c>
      <c r="F14">
        <v>4.1929999999999996</v>
      </c>
      <c r="G14">
        <v>0</v>
      </c>
      <c r="I14">
        <f>'META S&amp;P'!S28-'META S&amp;P'!U28</f>
        <v>3.3921440084303423E-2</v>
      </c>
      <c r="J14">
        <f>'META S&amp;P'!T28-'META S&amp;P'!U28</f>
        <v>1.3240065023327308E-2</v>
      </c>
      <c r="L14" s="43" t="s">
        <v>31</v>
      </c>
      <c r="M14" s="37">
        <v>1</v>
      </c>
      <c r="N14" s="37">
        <v>8.2765862300701709E-2</v>
      </c>
      <c r="O14" s="37">
        <v>8.2765862300701709E-2</v>
      </c>
      <c r="P14" s="37">
        <v>173.59675270902</v>
      </c>
      <c r="Q14" s="37">
        <v>2.2156435354445096E-30</v>
      </c>
      <c r="R14" s="41"/>
      <c r="S14" s="41"/>
      <c r="T14" s="22"/>
    </row>
    <row r="15" spans="1:20" x14ac:dyDescent="0.25">
      <c r="A15" s="1">
        <v>44897</v>
      </c>
      <c r="B15">
        <v>4.17</v>
      </c>
      <c r="C15">
        <v>4.21</v>
      </c>
      <c r="D15">
        <v>4.1429999999999998</v>
      </c>
      <c r="E15">
        <v>4.2080000000000002</v>
      </c>
      <c r="F15">
        <v>4.2080000000000002</v>
      </c>
      <c r="G15">
        <v>0</v>
      </c>
      <c r="I15">
        <f>'META S&amp;P'!S29-'META S&amp;P'!U29</f>
        <v>2.1746388165158281E-2</v>
      </c>
      <c r="J15">
        <f>'META S&amp;P'!T29-'META S&amp;P'!U29</f>
        <v>-4.7720226510834518E-3</v>
      </c>
      <c r="L15" s="43" t="s">
        <v>32</v>
      </c>
      <c r="M15" s="37">
        <v>247</v>
      </c>
      <c r="N15" s="37">
        <v>0.11776238707955455</v>
      </c>
      <c r="O15" s="37">
        <v>4.7677079789293342E-4</v>
      </c>
      <c r="P15" s="37"/>
      <c r="Q15" s="37"/>
      <c r="R15" s="41"/>
      <c r="S15" s="41"/>
      <c r="T15" s="22"/>
    </row>
    <row r="16" spans="1:20" ht="15.75" thickBot="1" x14ac:dyDescent="0.3">
      <c r="A16" s="1">
        <v>44900</v>
      </c>
      <c r="B16">
        <v>4.1779999999999999</v>
      </c>
      <c r="C16">
        <v>4.1950000000000003</v>
      </c>
      <c r="D16">
        <v>4.1550000000000002</v>
      </c>
      <c r="E16">
        <v>4.1580000000000004</v>
      </c>
      <c r="F16">
        <v>4.1580000000000004</v>
      </c>
      <c r="G16">
        <v>0</v>
      </c>
      <c r="I16">
        <f>'META S&amp;P'!S30-'META S&amp;P'!U30</f>
        <v>3.2984543470673255E-3</v>
      </c>
      <c r="J16">
        <f>'META S&amp;P'!T30-'META S&amp;P'!U30</f>
        <v>-6.0121163692148372E-3</v>
      </c>
      <c r="L16" s="44" t="s">
        <v>33</v>
      </c>
      <c r="M16" s="38">
        <v>248</v>
      </c>
      <c r="N16" s="38">
        <v>0.20052824938025626</v>
      </c>
      <c r="O16" s="38"/>
      <c r="P16" s="38"/>
      <c r="Q16" s="38"/>
      <c r="R16" s="41"/>
      <c r="S16" s="41"/>
      <c r="T16" s="22"/>
    </row>
    <row r="17" spans="1:20" ht="15.75" thickBot="1" x14ac:dyDescent="0.3">
      <c r="A17" s="1">
        <v>44901</v>
      </c>
      <c r="B17">
        <v>4.2450000000000001</v>
      </c>
      <c r="C17">
        <v>4.25</v>
      </c>
      <c r="D17">
        <v>4.2</v>
      </c>
      <c r="E17">
        <v>4.22</v>
      </c>
      <c r="F17">
        <v>4.22</v>
      </c>
      <c r="G17">
        <v>0</v>
      </c>
      <c r="I17">
        <f>'META S&amp;P'!S31-'META S&amp;P'!U31</f>
        <v>-8.278651111292612E-2</v>
      </c>
      <c r="J17">
        <f>'META S&amp;P'!T31-'META S&amp;P'!U31</f>
        <v>-2.9310190671985481E-2</v>
      </c>
      <c r="L17" s="21"/>
      <c r="M17" s="41"/>
      <c r="N17" s="41"/>
      <c r="O17" s="41"/>
      <c r="P17" s="41"/>
      <c r="Q17" s="41"/>
      <c r="R17" s="41"/>
      <c r="S17" s="41"/>
      <c r="T17" s="22"/>
    </row>
    <row r="18" spans="1:20" x14ac:dyDescent="0.25">
      <c r="A18" s="1">
        <v>44902</v>
      </c>
      <c r="B18">
        <v>4.2080000000000002</v>
      </c>
      <c r="C18">
        <v>4.2149999999999999</v>
      </c>
      <c r="D18">
        <v>4.1550000000000002</v>
      </c>
      <c r="E18">
        <v>4.1829999999999998</v>
      </c>
      <c r="F18">
        <v>4.1829999999999998</v>
      </c>
      <c r="G18">
        <v>0</v>
      </c>
      <c r="I18">
        <f>'META S&amp;P'!S32-'META S&amp;P'!U32</f>
        <v>7.1028321420169016E-3</v>
      </c>
      <c r="J18">
        <f>'META S&amp;P'!T32-'META S&amp;P'!U32</f>
        <v>6.9054239228184544E-3</v>
      </c>
      <c r="L18" s="45"/>
      <c r="M18" s="39" t="s">
        <v>40</v>
      </c>
      <c r="N18" s="39" t="s">
        <v>28</v>
      </c>
      <c r="O18" s="39" t="s">
        <v>41</v>
      </c>
      <c r="P18" s="39" t="s">
        <v>42</v>
      </c>
      <c r="Q18" s="39" t="s">
        <v>43</v>
      </c>
      <c r="R18" s="39" t="s">
        <v>44</v>
      </c>
      <c r="S18" s="39" t="s">
        <v>45</v>
      </c>
      <c r="T18" s="46" t="s">
        <v>46</v>
      </c>
    </row>
    <row r="19" spans="1:20" x14ac:dyDescent="0.25">
      <c r="A19" s="1">
        <v>44903</v>
      </c>
      <c r="B19">
        <v>4.18</v>
      </c>
      <c r="C19">
        <v>4.1829999999999998</v>
      </c>
      <c r="D19">
        <v>4.1050000000000004</v>
      </c>
      <c r="E19">
        <v>4.1500000000000004</v>
      </c>
      <c r="F19">
        <v>4.1500000000000004</v>
      </c>
      <c r="G19">
        <v>0</v>
      </c>
      <c r="I19">
        <f>'META S&amp;P'!S33-'META S&amp;P'!U33</f>
        <v>2.0177339550632611E-2</v>
      </c>
      <c r="J19">
        <f>'META S&amp;P'!T33-'META S&amp;P'!U33</f>
        <v>1.5410834293064113E-2</v>
      </c>
      <c r="L19" s="43" t="s">
        <v>34</v>
      </c>
      <c r="M19" s="37">
        <v>4.2677236253891087E-3</v>
      </c>
      <c r="N19" s="37">
        <v>1.3849129650500612E-3</v>
      </c>
      <c r="O19" s="37">
        <v>3.0815825492938762</v>
      </c>
      <c r="P19" s="37">
        <v>2.292326348451959E-3</v>
      </c>
      <c r="Q19" s="37">
        <v>1.5399786147819025E-3</v>
      </c>
      <c r="R19" s="37">
        <v>6.995468635996315E-3</v>
      </c>
      <c r="S19" s="37">
        <v>1.5399786147819025E-3</v>
      </c>
      <c r="T19" s="47">
        <v>6.995468635996315E-3</v>
      </c>
    </row>
    <row r="20" spans="1:20" ht="15.75" thickBot="1" x14ac:dyDescent="0.3">
      <c r="A20" s="1">
        <v>44904</v>
      </c>
      <c r="B20">
        <v>4.1429999999999998</v>
      </c>
      <c r="C20">
        <v>4.1749999999999998</v>
      </c>
      <c r="D20">
        <v>4.12</v>
      </c>
      <c r="E20">
        <v>4.173</v>
      </c>
      <c r="F20">
        <v>4.173</v>
      </c>
      <c r="G20">
        <v>0</v>
      </c>
      <c r="I20">
        <f>'META S&amp;P'!S34-'META S&amp;P'!U34</f>
        <v>-5.9982938643621253E-4</v>
      </c>
      <c r="J20">
        <f>'META S&amp;P'!T34-'META S&amp;P'!U34</f>
        <v>-1.2891714910232444E-2</v>
      </c>
      <c r="L20" s="44" t="s">
        <v>47</v>
      </c>
      <c r="M20" s="38">
        <v>1.353086609404603</v>
      </c>
      <c r="N20" s="38">
        <v>0.10269630017818612</v>
      </c>
      <c r="O20" s="38">
        <v>13.175612043052103</v>
      </c>
      <c r="P20" s="38">
        <v>2.2156435354447636E-30</v>
      </c>
      <c r="Q20" s="38">
        <v>1.1508144612709179</v>
      </c>
      <c r="R20" s="38">
        <v>1.5553587575382881</v>
      </c>
      <c r="S20" s="38">
        <v>1.1508144612709179</v>
      </c>
      <c r="T20" s="48">
        <v>1.5553587575382881</v>
      </c>
    </row>
    <row r="21" spans="1:20" x14ac:dyDescent="0.25">
      <c r="A21" s="1">
        <v>44907</v>
      </c>
      <c r="B21">
        <v>4.1749999999999998</v>
      </c>
      <c r="C21">
        <v>4.18</v>
      </c>
      <c r="D21">
        <v>4.133</v>
      </c>
      <c r="E21">
        <v>4.1680000000000001</v>
      </c>
      <c r="F21">
        <v>4.1680000000000001</v>
      </c>
      <c r="G21">
        <v>0</v>
      </c>
      <c r="I21">
        <f>'META S&amp;P'!S35-'META S&amp;P'!U35</f>
        <v>-9.0693188975173866E-3</v>
      </c>
      <c r="J21">
        <f>'META S&amp;P'!T35-'META S&amp;P'!U35</f>
        <v>1.5477429882806204E-2</v>
      </c>
    </row>
    <row r="22" spans="1:20" x14ac:dyDescent="0.25">
      <c r="A22" s="1">
        <v>44908</v>
      </c>
      <c r="B22">
        <v>4.29</v>
      </c>
      <c r="C22">
        <v>4.29</v>
      </c>
      <c r="D22">
        <v>4.2130000000000001</v>
      </c>
      <c r="E22">
        <v>4.2480000000000002</v>
      </c>
      <c r="F22">
        <v>4.2480000000000002</v>
      </c>
      <c r="G22">
        <v>0</v>
      </c>
      <c r="I22">
        <f>'META S&amp;P'!S36-'META S&amp;P'!U36</f>
        <v>2.823010722872521E-2</v>
      </c>
      <c r="J22">
        <f>'META S&amp;P'!T36-'META S&amp;P'!U36</f>
        <v>-1.1904154264717359E-2</v>
      </c>
    </row>
    <row r="23" spans="1:20" x14ac:dyDescent="0.25">
      <c r="A23" s="1">
        <v>44909</v>
      </c>
      <c r="B23">
        <v>4.2300000000000004</v>
      </c>
      <c r="C23">
        <v>4.24</v>
      </c>
      <c r="D23">
        <v>4.1980000000000004</v>
      </c>
      <c r="E23">
        <v>4.22</v>
      </c>
      <c r="F23">
        <v>4.22</v>
      </c>
      <c r="G23">
        <v>0</v>
      </c>
      <c r="I23">
        <f>'META S&amp;P'!S37-'META S&amp;P'!U37</f>
        <v>1.8576305689325445E-2</v>
      </c>
      <c r="J23">
        <f>'META S&amp;P'!T37-'META S&amp;P'!U37</f>
        <v>5.3857131174561701E-4</v>
      </c>
    </row>
    <row r="24" spans="1:20" x14ac:dyDescent="0.25">
      <c r="A24" s="1">
        <v>44910</v>
      </c>
      <c r="B24">
        <v>4.218</v>
      </c>
      <c r="C24">
        <v>4.218</v>
      </c>
      <c r="D24">
        <v>4.1749999999999998</v>
      </c>
      <c r="E24">
        <v>4.2130000000000001</v>
      </c>
      <c r="F24">
        <v>4.2130000000000001</v>
      </c>
      <c r="G24">
        <v>0</v>
      </c>
      <c r="I24">
        <f>'META S&amp;P'!S38-'META S&amp;P'!U38</f>
        <v>-4.3081705777631374E-2</v>
      </c>
      <c r="J24">
        <f>'META S&amp;P'!T38-'META S&amp;P'!U38</f>
        <v>-2.3262890567746441E-2</v>
      </c>
      <c r="L24" t="s">
        <v>75</v>
      </c>
    </row>
    <row r="25" spans="1:20" ht="15.75" thickBot="1" x14ac:dyDescent="0.3">
      <c r="A25" s="1">
        <v>44911</v>
      </c>
      <c r="B25">
        <v>4.1749999999999998</v>
      </c>
      <c r="C25">
        <v>4.1829999999999998</v>
      </c>
      <c r="D25">
        <v>4.1550000000000002</v>
      </c>
      <c r="E25">
        <v>4.1630000000000003</v>
      </c>
      <c r="F25">
        <v>4.1630000000000003</v>
      </c>
      <c r="G25">
        <v>0</v>
      </c>
      <c r="I25">
        <f>'META S&amp;P'!S39-'META S&amp;P'!U39</f>
        <v>4.0107355502152275E-2</v>
      </c>
      <c r="J25">
        <f>'META S&amp;P'!T39-'META S&amp;P'!U39</f>
        <v>7.3024918562392127E-4</v>
      </c>
    </row>
    <row r="26" spans="1:20" x14ac:dyDescent="0.25">
      <c r="A26" s="1">
        <v>44914</v>
      </c>
      <c r="B26">
        <v>4.1829999999999998</v>
      </c>
      <c r="C26">
        <v>4.1849999999999996</v>
      </c>
      <c r="D26">
        <v>4.1479999999999997</v>
      </c>
      <c r="E26">
        <v>4.1630000000000003</v>
      </c>
      <c r="F26">
        <v>4.1630000000000003</v>
      </c>
      <c r="G26">
        <v>0</v>
      </c>
      <c r="I26">
        <f>'META S&amp;P'!S40-'META S&amp;P'!U40</f>
        <v>-4.1446847525747343E-2</v>
      </c>
      <c r="J26">
        <f>'META S&amp;P'!T40-'META S&amp;P'!U40</f>
        <v>-9.007465553582783E-3</v>
      </c>
      <c r="L26" s="39" t="s">
        <v>76</v>
      </c>
      <c r="M26" s="39" t="s">
        <v>77</v>
      </c>
      <c r="N26" s="39" t="s">
        <v>78</v>
      </c>
    </row>
    <row r="27" spans="1:20" x14ac:dyDescent="0.25">
      <c r="A27" s="1">
        <v>44915</v>
      </c>
      <c r="B27">
        <v>4.2530000000000001</v>
      </c>
      <c r="C27">
        <v>4.2549999999999999</v>
      </c>
      <c r="D27">
        <v>4.2130000000000001</v>
      </c>
      <c r="E27">
        <v>4.2300000000000004</v>
      </c>
      <c r="F27">
        <v>4.2300000000000004</v>
      </c>
      <c r="G27">
        <v>0</v>
      </c>
      <c r="I27">
        <f>'META S&amp;P'!S41-'META S&amp;P'!U41</f>
        <v>6.7045175315436634E-3</v>
      </c>
      <c r="J27">
        <f>'META S&amp;P'!T41-'META S&amp;P'!U41</f>
        <v>-1.5056878243945526E-2</v>
      </c>
      <c r="L27" s="37">
        <v>1</v>
      </c>
      <c r="M27" s="37">
        <v>-4.5649323244278837E-3</v>
      </c>
      <c r="N27" s="37">
        <v>1.4363433892456302E-2</v>
      </c>
    </row>
    <row r="28" spans="1:20" x14ac:dyDescent="0.25">
      <c r="A28" s="1">
        <v>44916</v>
      </c>
      <c r="B28">
        <v>4.21</v>
      </c>
      <c r="C28">
        <v>4.2229999999999999</v>
      </c>
      <c r="D28">
        <v>4.2</v>
      </c>
      <c r="E28">
        <v>4.2050000000000001</v>
      </c>
      <c r="F28">
        <v>4.2050000000000001</v>
      </c>
      <c r="G28">
        <v>0</v>
      </c>
      <c r="I28">
        <f>'META S&amp;P'!S42-'META S&amp;P'!U42</f>
        <v>2.8713189579023357E-2</v>
      </c>
      <c r="J28">
        <f>'META S&amp;P'!T42-'META S&amp;P'!U42</f>
        <v>2.0778205739813371E-2</v>
      </c>
      <c r="L28" s="37">
        <v>2</v>
      </c>
      <c r="M28" s="37">
        <v>-5.2599104164154512E-3</v>
      </c>
      <c r="N28" s="37">
        <v>-2.6412925190252332E-2</v>
      </c>
    </row>
    <row r="29" spans="1:20" x14ac:dyDescent="0.25">
      <c r="A29" s="1">
        <v>44917</v>
      </c>
      <c r="B29">
        <v>4.1950000000000003</v>
      </c>
      <c r="C29">
        <v>4.2130000000000001</v>
      </c>
      <c r="D29">
        <v>4.1779999999999999</v>
      </c>
      <c r="E29">
        <v>4.2080000000000002</v>
      </c>
      <c r="F29">
        <v>4.2080000000000002</v>
      </c>
      <c r="G29">
        <v>0</v>
      </c>
      <c r="I29">
        <f>'META S&amp;P'!S43-'META S&amp;P'!U43</f>
        <v>-2.2757515843437437E-2</v>
      </c>
      <c r="J29">
        <f>'META S&amp;P'!T43-'META S&amp;P'!U43</f>
        <v>-1.5165123145912118E-2</v>
      </c>
      <c r="L29" s="37">
        <v>3</v>
      </c>
      <c r="M29" s="37">
        <v>4.0238475022445694E-3</v>
      </c>
      <c r="N29" s="37">
        <v>-1.6835024656734109E-2</v>
      </c>
    </row>
    <row r="30" spans="1:20" x14ac:dyDescent="0.25">
      <c r="A30" s="1">
        <v>44918</v>
      </c>
      <c r="B30">
        <v>4.1950000000000003</v>
      </c>
      <c r="C30">
        <v>4.2080000000000002</v>
      </c>
      <c r="D30">
        <v>4.1829999999999998</v>
      </c>
      <c r="E30">
        <v>4.1929999999999996</v>
      </c>
      <c r="F30">
        <v>4.1929999999999996</v>
      </c>
      <c r="G30">
        <v>0</v>
      </c>
      <c r="I30">
        <f>'META S&amp;P'!S44-'META S&amp;P'!U44</f>
        <v>1.141981276238957E-2</v>
      </c>
      <c r="J30">
        <f>'META S&amp;P'!T44-'META S&amp;P'!U44</f>
        <v>9.4326951563771244E-3</v>
      </c>
      <c r="L30" s="37">
        <v>4</v>
      </c>
      <c r="M30" s="37">
        <v>3.4689706267509962E-3</v>
      </c>
      <c r="N30" s="37">
        <v>-3.4342303167995652E-3</v>
      </c>
    </row>
    <row r="31" spans="1:20" x14ac:dyDescent="0.25">
      <c r="A31" s="1">
        <v>44922</v>
      </c>
      <c r="B31">
        <v>4.1980000000000004</v>
      </c>
      <c r="C31">
        <v>4.2229999999999999</v>
      </c>
      <c r="D31">
        <v>4.1529999999999996</v>
      </c>
      <c r="E31">
        <v>4.1950000000000003</v>
      </c>
      <c r="F31">
        <v>4.1950000000000003</v>
      </c>
      <c r="G31">
        <v>0</v>
      </c>
      <c r="I31">
        <f>'META S&amp;P'!S45-'META S&amp;P'!U45</f>
        <v>-1.0304196483567063E-2</v>
      </c>
      <c r="J31">
        <f>'META S&amp;P'!T45-'META S&amp;P'!U45</f>
        <v>-4.526589854750851E-3</v>
      </c>
      <c r="L31" s="37">
        <v>5</v>
      </c>
      <c r="M31" s="37">
        <v>1.1120231846243224E-2</v>
      </c>
      <c r="N31" s="37">
        <v>-2.1717090386239035E-2</v>
      </c>
    </row>
    <row r="32" spans="1:20" x14ac:dyDescent="0.25">
      <c r="A32" s="1">
        <v>44923</v>
      </c>
      <c r="B32">
        <v>4.3380000000000001</v>
      </c>
      <c r="C32">
        <v>4.343</v>
      </c>
      <c r="D32">
        <v>4.3280000000000003</v>
      </c>
      <c r="E32">
        <v>4.3380000000000001</v>
      </c>
      <c r="F32">
        <v>4.3380000000000001</v>
      </c>
      <c r="G32">
        <v>0</v>
      </c>
      <c r="I32">
        <f>'META S&amp;P'!S46-'META S&amp;P'!U46</f>
        <v>-4.4868436654709409E-2</v>
      </c>
      <c r="J32">
        <f>'META S&amp;P'!T46-'META S&amp;P'!U46</f>
        <v>-4.6108830910181475E-2</v>
      </c>
      <c r="L32" s="37">
        <v>6</v>
      </c>
      <c r="M32" s="37">
        <v>-1.0375642533514834E-2</v>
      </c>
      <c r="N32" s="37">
        <v>3.5544476786550372E-4</v>
      </c>
    </row>
    <row r="33" spans="1:14" x14ac:dyDescent="0.25">
      <c r="A33" s="1">
        <v>44924</v>
      </c>
      <c r="B33">
        <v>4.3330000000000002</v>
      </c>
      <c r="C33">
        <v>4.3330000000000002</v>
      </c>
      <c r="D33">
        <v>4.2949999999999999</v>
      </c>
      <c r="E33">
        <v>4.2949999999999999</v>
      </c>
      <c r="F33">
        <v>4.2949999999999999</v>
      </c>
      <c r="G33">
        <v>0</v>
      </c>
      <c r="I33">
        <f>'META S&amp;P'!S47-'META S&amp;P'!U47</f>
        <v>5.004385748270701E-2</v>
      </c>
      <c r="J33">
        <f>'META S&amp;P'!T47-'META S&amp;P'!U47</f>
        <v>2.7373718050386242E-2</v>
      </c>
      <c r="L33" s="37">
        <v>7</v>
      </c>
      <c r="M33" s="37">
        <v>1.1626199644269185E-2</v>
      </c>
      <c r="N33" s="37">
        <v>-4.9239021111066473E-3</v>
      </c>
    </row>
    <row r="34" spans="1:14" x14ac:dyDescent="0.25">
      <c r="A34" s="1">
        <v>44925</v>
      </c>
      <c r="B34">
        <v>4.298</v>
      </c>
      <c r="C34">
        <v>4.3</v>
      </c>
      <c r="D34">
        <v>4.2229999999999999</v>
      </c>
      <c r="E34">
        <v>4.26</v>
      </c>
      <c r="F34">
        <v>4.26</v>
      </c>
      <c r="G34">
        <v>0</v>
      </c>
      <c r="I34">
        <f>'META S&amp;P'!S48-'META S&amp;P'!U48</f>
        <v>8.8141859194217353E-3</v>
      </c>
      <c r="J34">
        <f>'META S&amp;P'!T48-'META S&amp;P'!U48</f>
        <v>5.6082755866183609E-3</v>
      </c>
      <c r="L34" s="37">
        <v>8</v>
      </c>
      <c r="M34" s="37">
        <v>1.1938791179705208E-2</v>
      </c>
      <c r="N34" s="37">
        <v>-1.3381225041914533E-2</v>
      </c>
    </row>
    <row r="35" spans="1:14" x14ac:dyDescent="0.25">
      <c r="A35" s="1">
        <v>44929</v>
      </c>
      <c r="B35">
        <v>4.26</v>
      </c>
      <c r="C35">
        <v>4.26</v>
      </c>
      <c r="D35">
        <v>4.2249999999999996</v>
      </c>
      <c r="E35">
        <v>4.2549999999999999</v>
      </c>
      <c r="F35">
        <v>4.2549999999999999</v>
      </c>
      <c r="G35">
        <v>0</v>
      </c>
      <c r="I35">
        <f>'META S&amp;P'!S49-'META S&amp;P'!U49</f>
        <v>3.7736798053080944E-2</v>
      </c>
      <c r="J35">
        <f>'META S&amp;P'!T49-'META S&amp;P'!U49</f>
        <v>-2.8268119809712333E-3</v>
      </c>
      <c r="L35" s="37">
        <v>9</v>
      </c>
      <c r="M35" s="37">
        <v>-1.9222289339066518E-2</v>
      </c>
      <c r="N35" s="37">
        <v>-6.3004208763071494E-3</v>
      </c>
    </row>
    <row r="36" spans="1:14" x14ac:dyDescent="0.25">
      <c r="A36" s="1">
        <v>44930</v>
      </c>
      <c r="B36">
        <v>4.3899999999999997</v>
      </c>
      <c r="C36">
        <v>4.4000000000000004</v>
      </c>
      <c r="D36">
        <v>4.3780000000000001</v>
      </c>
      <c r="E36">
        <v>4.4000000000000004</v>
      </c>
      <c r="F36">
        <v>4.4000000000000004</v>
      </c>
      <c r="G36">
        <v>0</v>
      </c>
      <c r="I36">
        <f>'META S&amp;P'!S50-'META S&amp;P'!U50</f>
        <v>-1.2993660978079857E-2</v>
      </c>
      <c r="J36">
        <f>'META S&amp;P'!T50-'META S&amp;P'!U50</f>
        <v>-2.6538605882844957E-2</v>
      </c>
      <c r="L36" s="37">
        <v>10</v>
      </c>
      <c r="M36" s="37">
        <v>-2.052928212346903E-2</v>
      </c>
      <c r="N36" s="37">
        <v>1.0046030141725094E-2</v>
      </c>
    </row>
    <row r="37" spans="1:14" x14ac:dyDescent="0.25">
      <c r="A37" s="1">
        <v>44931</v>
      </c>
      <c r="B37">
        <v>4.4080000000000004</v>
      </c>
      <c r="C37">
        <v>4.5</v>
      </c>
      <c r="D37">
        <v>4.4000000000000004</v>
      </c>
      <c r="E37">
        <v>4.4980000000000002</v>
      </c>
      <c r="F37">
        <v>4.4980000000000002</v>
      </c>
      <c r="G37">
        <v>0</v>
      </c>
      <c r="I37">
        <f>'META S&amp;P'!S51-'META S&amp;P'!U51</f>
        <v>-2.5648726251073728E-2</v>
      </c>
      <c r="J37">
        <f>'META S&amp;P'!T51-'META S&amp;P'!U51</f>
        <v>-3.3918289008219582E-2</v>
      </c>
      <c r="L37" s="37">
        <v>11</v>
      </c>
      <c r="M37" s="37">
        <v>4.6142797323505381E-2</v>
      </c>
      <c r="N37" s="37">
        <v>3.2790137802868956E-2</v>
      </c>
    </row>
    <row r="38" spans="1:14" x14ac:dyDescent="0.25">
      <c r="A38" s="1">
        <v>44932</v>
      </c>
      <c r="B38">
        <v>4.51</v>
      </c>
      <c r="C38">
        <v>4.5199999999999996</v>
      </c>
      <c r="D38">
        <v>4.4550000000000001</v>
      </c>
      <c r="E38">
        <v>4.4930000000000003</v>
      </c>
      <c r="F38">
        <v>4.4930000000000003</v>
      </c>
      <c r="G38">
        <v>0</v>
      </c>
      <c r="I38">
        <f>'META S&amp;P'!S52-'META S&amp;P'!U52</f>
        <v>2.5375052073501658E-2</v>
      </c>
      <c r="J38">
        <f>'META S&amp;P'!T52-'META S&amp;P'!U52</f>
        <v>2.3952391901893577E-2</v>
      </c>
      <c r="L38" s="37">
        <v>12</v>
      </c>
      <c r="M38" s="37">
        <v>2.2182678316099533E-2</v>
      </c>
      <c r="N38" s="37">
        <v>1.173876176820389E-2</v>
      </c>
    </row>
    <row r="39" spans="1:14" x14ac:dyDescent="0.25">
      <c r="A39" s="1">
        <v>44935</v>
      </c>
      <c r="B39">
        <v>4.49</v>
      </c>
      <c r="C39">
        <v>4.5030000000000001</v>
      </c>
      <c r="D39">
        <v>4.4580000000000002</v>
      </c>
      <c r="E39">
        <v>4.4829999999999997</v>
      </c>
      <c r="F39">
        <v>4.4829999999999997</v>
      </c>
      <c r="G39">
        <v>0</v>
      </c>
      <c r="I39">
        <f>'META S&amp;P'!S53-'META S&amp;P'!U53</f>
        <v>-2.0044569885990793E-3</v>
      </c>
      <c r="J39">
        <f>'META S&amp;P'!T53-'META S&amp;P'!U53</f>
        <v>1.4580493301235009E-3</v>
      </c>
      <c r="L39" s="37">
        <v>13</v>
      </c>
      <c r="M39" s="37">
        <v>-2.1892363235673637E-3</v>
      </c>
      <c r="N39" s="37">
        <v>2.3935624488725646E-2</v>
      </c>
    </row>
    <row r="40" spans="1:14" x14ac:dyDescent="0.25">
      <c r="A40" s="1">
        <v>44936</v>
      </c>
      <c r="B40">
        <v>4.5529999999999999</v>
      </c>
      <c r="C40">
        <v>4.58</v>
      </c>
      <c r="D40">
        <v>4.5250000000000004</v>
      </c>
      <c r="E40">
        <v>4.5650000000000004</v>
      </c>
      <c r="F40">
        <v>4.5650000000000004</v>
      </c>
      <c r="G40">
        <v>0</v>
      </c>
      <c r="I40">
        <f>'META S&amp;P'!S54-'META S&amp;P'!U54</f>
        <v>8.8964734157899183E-3</v>
      </c>
      <c r="J40">
        <f>'META S&amp;P'!T54-'META S&amp;P'!U54</f>
        <v>-1.1313066876425859E-2</v>
      </c>
      <c r="L40" s="37">
        <v>14</v>
      </c>
      <c r="M40" s="37">
        <v>-3.8671905279777071E-3</v>
      </c>
      <c r="N40" s="37">
        <v>7.1656448750450326E-3</v>
      </c>
    </row>
    <row r="41" spans="1:14" x14ac:dyDescent="0.25">
      <c r="A41" s="1">
        <v>44937</v>
      </c>
      <c r="B41">
        <v>4.55</v>
      </c>
      <c r="C41">
        <v>4.57</v>
      </c>
      <c r="D41">
        <v>4.5</v>
      </c>
      <c r="E41">
        <v>4.5549999999999997</v>
      </c>
      <c r="F41">
        <v>4.5549999999999997</v>
      </c>
      <c r="G41">
        <v>0</v>
      </c>
      <c r="I41">
        <f>'META S&amp;P'!S55-'META S&amp;P'!U55</f>
        <v>1.4385991801243447E-3</v>
      </c>
      <c r="J41">
        <f>'META S&amp;P'!T55-'META S&amp;P'!U55</f>
        <v>1.5039977709931818E-2</v>
      </c>
      <c r="L41" s="37">
        <v>15</v>
      </c>
      <c r="M41" s="37">
        <v>-3.5391502891970149E-2</v>
      </c>
      <c r="N41" s="37">
        <v>-4.7395008220955971E-2</v>
      </c>
    </row>
    <row r="42" spans="1:14" x14ac:dyDescent="0.25">
      <c r="A42" s="1">
        <v>44938</v>
      </c>
      <c r="B42">
        <v>4.5430000000000001</v>
      </c>
      <c r="C42">
        <v>4.5430000000000001</v>
      </c>
      <c r="D42">
        <v>4.4480000000000004</v>
      </c>
      <c r="E42">
        <v>4.4749999999999996</v>
      </c>
      <c r="F42">
        <v>4.4749999999999996</v>
      </c>
      <c r="G42">
        <v>0</v>
      </c>
      <c r="I42">
        <f>'META S&amp;P'!S56-'META S&amp;P'!U56</f>
        <v>4.6308756920167449E-2</v>
      </c>
      <c r="J42">
        <f>'META S&amp;P'!T56-'META S&amp;P'!U56</f>
        <v>2.0979070153991142E-2</v>
      </c>
      <c r="L42" s="37">
        <v>16</v>
      </c>
      <c r="M42" s="37">
        <v>1.3611360267616963E-2</v>
      </c>
      <c r="N42" s="37">
        <v>-6.5085281256000611E-3</v>
      </c>
    </row>
    <row r="43" spans="1:14" x14ac:dyDescent="0.25">
      <c r="A43" s="1">
        <v>44939</v>
      </c>
      <c r="B43">
        <v>4.4800000000000004</v>
      </c>
      <c r="C43">
        <v>4.4880000000000004</v>
      </c>
      <c r="D43">
        <v>4.45</v>
      </c>
      <c r="E43">
        <v>4.4880000000000004</v>
      </c>
      <c r="F43">
        <v>4.4880000000000004</v>
      </c>
      <c r="G43">
        <v>0</v>
      </c>
      <c r="I43">
        <f>'META S&amp;P'!S57-'META S&amp;P'!U57</f>
        <v>-9.3012495457100997E-4</v>
      </c>
      <c r="J43">
        <f>'META S&amp;P'!T57-'META S&amp;P'!U57</f>
        <v>1.0917886729082671E-3</v>
      </c>
      <c r="L43" s="37">
        <v>17</v>
      </c>
      <c r="M43" s="37">
        <v>2.5119917147087414E-2</v>
      </c>
      <c r="N43" s="37">
        <v>-4.9425775964548023E-3</v>
      </c>
    </row>
    <row r="44" spans="1:14" x14ac:dyDescent="0.25">
      <c r="A44" s="1">
        <v>44943</v>
      </c>
      <c r="B44">
        <v>4.49</v>
      </c>
      <c r="C44">
        <v>4.508</v>
      </c>
      <c r="D44">
        <v>4.468</v>
      </c>
      <c r="E44">
        <v>4.4930000000000003</v>
      </c>
      <c r="F44">
        <v>4.4930000000000003</v>
      </c>
      <c r="G44">
        <v>0</v>
      </c>
      <c r="I44">
        <f>'META S&amp;P'!S58-'META S&amp;P'!U58</f>
        <v>-1.2940589861130558E-2</v>
      </c>
      <c r="J44">
        <f>'META S&amp;P'!T58-'META S&amp;P'!U58</f>
        <v>-3.1445439265239683E-3</v>
      </c>
      <c r="L44" s="37">
        <v>18</v>
      </c>
      <c r="M44" s="37">
        <v>-1.3175883191908072E-2</v>
      </c>
      <c r="N44" s="37">
        <v>1.257605380547186E-2</v>
      </c>
    </row>
    <row r="45" spans="1:14" x14ac:dyDescent="0.25">
      <c r="A45" s="1">
        <v>44944</v>
      </c>
      <c r="B45">
        <v>4.5430000000000001</v>
      </c>
      <c r="C45">
        <v>4.55</v>
      </c>
      <c r="D45">
        <v>4.4000000000000004</v>
      </c>
      <c r="E45">
        <v>4.53</v>
      </c>
      <c r="F45">
        <v>4.53</v>
      </c>
      <c r="G45">
        <v>0</v>
      </c>
      <c r="I45">
        <f>'META S&amp;P'!S59-'META S&amp;P'!U59</f>
        <v>-2.5522244024143714E-2</v>
      </c>
      <c r="J45">
        <f>'META S&amp;P'!T59-'META S&amp;P'!U59</f>
        <v>-2.3797664915615746E-2</v>
      </c>
      <c r="L45" s="37">
        <v>19</v>
      </c>
      <c r="M45" s="37">
        <v>2.5210026747812839E-2</v>
      </c>
      <c r="N45" s="37">
        <v>-3.4279345645330223E-2</v>
      </c>
    </row>
    <row r="46" spans="1:14" x14ac:dyDescent="0.25">
      <c r="A46" s="1">
        <v>44945</v>
      </c>
      <c r="B46">
        <v>4.5350000000000001</v>
      </c>
      <c r="C46">
        <v>4.5529999999999999</v>
      </c>
      <c r="D46">
        <v>4.4649999999999999</v>
      </c>
      <c r="E46">
        <v>4.5250000000000004</v>
      </c>
      <c r="F46">
        <v>4.5250000000000004</v>
      </c>
      <c r="G46">
        <v>0</v>
      </c>
      <c r="I46">
        <f>'META S&amp;P'!S60-'META S&amp;P'!U60</f>
        <v>2.4633973071208071E-2</v>
      </c>
      <c r="J46">
        <f>'META S&amp;P'!T60-'META S&amp;P'!U60</f>
        <v>-6.5345952601454371E-3</v>
      </c>
      <c r="L46" s="37">
        <v>20</v>
      </c>
      <c r="M46" s="37">
        <v>-1.1839628106486647E-2</v>
      </c>
      <c r="N46" s="37">
        <v>4.0069735335211853E-2</v>
      </c>
    </row>
    <row r="47" spans="1:14" x14ac:dyDescent="0.25">
      <c r="A47" s="1">
        <v>44946</v>
      </c>
      <c r="B47">
        <v>4.5250000000000004</v>
      </c>
      <c r="C47">
        <v>4.54</v>
      </c>
      <c r="D47">
        <v>4.5199999999999996</v>
      </c>
      <c r="E47">
        <v>4.5380000000000003</v>
      </c>
      <c r="F47">
        <v>4.5380000000000003</v>
      </c>
      <c r="G47">
        <v>0</v>
      </c>
      <c r="I47">
        <f>'META S&amp;P'!S61-'META S&amp;P'!U61</f>
        <v>2.077746581440798E-2</v>
      </c>
      <c r="J47">
        <f>'META S&amp;P'!T61-'META S&amp;P'!U61</f>
        <v>1.6045470838298659E-2</v>
      </c>
      <c r="L47" s="37">
        <v>21</v>
      </c>
      <c r="M47" s="37">
        <v>4.9964572555215754E-3</v>
      </c>
      <c r="N47" s="37">
        <v>1.357984843380387E-2</v>
      </c>
    </row>
    <row r="48" spans="1:14" x14ac:dyDescent="0.25">
      <c r="A48" s="1">
        <v>44949</v>
      </c>
      <c r="B48">
        <v>4.5330000000000004</v>
      </c>
      <c r="C48">
        <v>4.5430000000000001</v>
      </c>
      <c r="D48">
        <v>4.5250000000000004</v>
      </c>
      <c r="E48">
        <v>4.5350000000000001</v>
      </c>
      <c r="F48">
        <v>4.5350000000000001</v>
      </c>
      <c r="G48">
        <v>0</v>
      </c>
      <c r="I48">
        <f>'META S&amp;P'!S62-'META S&amp;P'!U62</f>
        <v>2.8644216415374735E-2</v>
      </c>
      <c r="J48">
        <f>'META S&amp;P'!T62-'META S&amp;P'!U62</f>
        <v>1.2542441774191615E-2</v>
      </c>
      <c r="L48" s="37">
        <v>22</v>
      </c>
      <c r="M48" s="37">
        <v>-2.7208982097873244E-2</v>
      </c>
      <c r="N48" s="37">
        <v>-1.587272367975813E-2</v>
      </c>
    </row>
    <row r="49" spans="1:14" x14ac:dyDescent="0.25">
      <c r="A49" s="1">
        <v>44950</v>
      </c>
      <c r="B49">
        <v>4.5750000000000002</v>
      </c>
      <c r="C49">
        <v>4.5780000000000003</v>
      </c>
      <c r="D49">
        <v>4.5679999999999996</v>
      </c>
      <c r="E49">
        <v>4.5730000000000004</v>
      </c>
      <c r="F49">
        <v>4.5730000000000004</v>
      </c>
      <c r="G49">
        <v>0</v>
      </c>
      <c r="I49">
        <f>'META S&amp;P'!S63-'META S&amp;P'!U63</f>
        <v>-9.2866848786670175E-3</v>
      </c>
      <c r="J49">
        <f>'META S&amp;P'!T63-'META S&amp;P'!U63</f>
        <v>-9.0907487394150666E-3</v>
      </c>
      <c r="L49" s="37">
        <v>23</v>
      </c>
      <c r="M49" s="37">
        <v>5.2558140199854527E-3</v>
      </c>
      <c r="N49" s="37">
        <v>3.485154148216682E-2</v>
      </c>
    </row>
    <row r="50" spans="1:14" x14ac:dyDescent="0.25">
      <c r="A50" s="1">
        <v>44951</v>
      </c>
      <c r="B50">
        <v>4.5629999999999997</v>
      </c>
      <c r="C50">
        <v>4.5650000000000004</v>
      </c>
      <c r="D50">
        <v>4.5449999999999999</v>
      </c>
      <c r="E50">
        <v>4.5449999999999999</v>
      </c>
      <c r="F50">
        <v>4.5449999999999999</v>
      </c>
      <c r="G50">
        <v>0</v>
      </c>
      <c r="I50">
        <f>'META S&amp;P'!S64-'META S&amp;P'!U64</f>
        <v>-5.3344123563747736E-3</v>
      </c>
      <c r="J50">
        <f>'META S&amp;P'!T64-'META S&amp;P'!U64</f>
        <v>5.9411653352899885E-3</v>
      </c>
      <c r="L50" s="37">
        <v>24</v>
      </c>
      <c r="M50" s="37">
        <v>-7.9201573998369731E-3</v>
      </c>
      <c r="N50" s="37">
        <v>-3.352669012591037E-2</v>
      </c>
    </row>
    <row r="51" spans="1:14" x14ac:dyDescent="0.25">
      <c r="A51" s="1">
        <v>44952</v>
      </c>
      <c r="B51">
        <v>4.54</v>
      </c>
      <c r="C51">
        <v>4.55</v>
      </c>
      <c r="D51">
        <v>4.5330000000000004</v>
      </c>
      <c r="E51">
        <v>4.5430000000000001</v>
      </c>
      <c r="F51">
        <v>4.5430000000000001</v>
      </c>
      <c r="G51">
        <v>0</v>
      </c>
      <c r="I51">
        <f>'META S&amp;P'!S65-'META S&amp;P'!U65</f>
        <v>4.142946449910001E-2</v>
      </c>
      <c r="J51">
        <f>'META S&amp;P'!T65-'META S&amp;P'!U65</f>
        <v>1.1447907119468859E-2</v>
      </c>
      <c r="L51" s="37">
        <v>25</v>
      </c>
      <c r="M51" s="37">
        <v>-1.6105536705929076E-2</v>
      </c>
      <c r="N51" s="37">
        <v>2.2810054237472739E-2</v>
      </c>
    </row>
    <row r="52" spans="1:14" x14ac:dyDescent="0.25">
      <c r="A52" s="1">
        <v>44953</v>
      </c>
      <c r="B52">
        <v>4.5380000000000003</v>
      </c>
      <c r="C52">
        <v>4.548</v>
      </c>
      <c r="D52">
        <v>4.5199999999999996</v>
      </c>
      <c r="E52">
        <v>4.548</v>
      </c>
      <c r="F52">
        <v>4.548</v>
      </c>
      <c r="G52">
        <v>0</v>
      </c>
      <c r="I52">
        <f>'META S&amp;P'!S66-'META S&amp;P'!U66</f>
        <v>2.9041984834343504E-2</v>
      </c>
      <c r="J52">
        <f>'META S&amp;P'!T66-'META S&amp;P'!U66</f>
        <v>1.3942153420827275E-3</v>
      </c>
      <c r="L52" s="37">
        <v>26</v>
      </c>
      <c r="M52" s="37">
        <v>3.2382435579384444E-2</v>
      </c>
      <c r="N52" s="37">
        <v>-3.6692460003610872E-3</v>
      </c>
    </row>
    <row r="53" spans="1:14" x14ac:dyDescent="0.25">
      <c r="A53" s="1">
        <v>44956</v>
      </c>
      <c r="B53">
        <v>4.5449999999999999</v>
      </c>
      <c r="C53">
        <v>4.5449999999999999</v>
      </c>
      <c r="D53">
        <v>4.5350000000000001</v>
      </c>
      <c r="E53">
        <v>4.5350000000000001</v>
      </c>
      <c r="F53">
        <v>4.5350000000000001</v>
      </c>
      <c r="G53">
        <v>0</v>
      </c>
      <c r="I53">
        <f>'META S&amp;P'!S67-'META S&amp;P'!U67</f>
        <v>-2.7983875949346149E-2</v>
      </c>
      <c r="J53">
        <f>'META S&amp;P'!T67-'META S&amp;P'!U67</f>
        <v>-1.011033227862268E-2</v>
      </c>
      <c r="L53" s="37">
        <v>27</v>
      </c>
      <c r="M53" s="37">
        <v>-1.6252001433316385E-2</v>
      </c>
      <c r="N53" s="37">
        <v>-6.5055144101210521E-3</v>
      </c>
    </row>
    <row r="54" spans="1:14" x14ac:dyDescent="0.25">
      <c r="A54" s="1">
        <v>44957</v>
      </c>
      <c r="B54">
        <v>4.58</v>
      </c>
      <c r="C54">
        <v>4.58</v>
      </c>
      <c r="D54">
        <v>4.5650000000000004</v>
      </c>
      <c r="E54">
        <v>4.57</v>
      </c>
      <c r="F54">
        <v>4.57</v>
      </c>
      <c r="G54">
        <v>0</v>
      </c>
      <c r="I54">
        <f>'META S&amp;P'!S68-'META S&amp;P'!U68</f>
        <v>5.2701658464002765E-3</v>
      </c>
      <c r="J54">
        <f>'META S&amp;P'!T68-'META S&amp;P'!U68</f>
        <v>6.9247000849221862E-3</v>
      </c>
      <c r="L54" s="37">
        <v>28</v>
      </c>
      <c r="M54" s="37">
        <v>1.7030977132078653E-2</v>
      </c>
      <c r="N54" s="37">
        <v>-5.6111643696890832E-3</v>
      </c>
    </row>
    <row r="55" spans="1:14" x14ac:dyDescent="0.25">
      <c r="A55" s="1">
        <v>44958</v>
      </c>
      <c r="B55">
        <v>4.5599999999999996</v>
      </c>
      <c r="C55">
        <v>4.5599999999999996</v>
      </c>
      <c r="D55">
        <v>4.5</v>
      </c>
      <c r="E55">
        <v>4.5199999999999996</v>
      </c>
      <c r="F55">
        <v>4.5199999999999996</v>
      </c>
      <c r="G55">
        <v>0</v>
      </c>
      <c r="I55">
        <f>'META S&amp;P'!S69-'META S&amp;P'!U69</f>
        <v>3.8798836551746319E-2</v>
      </c>
      <c r="J55">
        <f>'META S&amp;P'!T69-'META S&amp;P'!U69</f>
        <v>2.1393256769623448E-2</v>
      </c>
      <c r="L55" s="37">
        <v>29</v>
      </c>
      <c r="M55" s="37">
        <v>-1.8571444933409946E-3</v>
      </c>
      <c r="N55" s="37">
        <v>-8.4470519902260684E-3</v>
      </c>
    </row>
    <row r="56" spans="1:14" x14ac:dyDescent="0.25">
      <c r="A56" s="1">
        <v>44959</v>
      </c>
      <c r="B56">
        <v>4.5129999999999999</v>
      </c>
      <c r="C56">
        <v>4.5229999999999997</v>
      </c>
      <c r="D56">
        <v>4.4749999999999996</v>
      </c>
      <c r="E56">
        <v>4.51</v>
      </c>
      <c r="F56">
        <v>4.51</v>
      </c>
      <c r="G56">
        <v>0</v>
      </c>
      <c r="I56">
        <f>'META S&amp;P'!S70-'META S&amp;P'!U70</f>
        <v>0.23503638470524357</v>
      </c>
      <c r="J56">
        <f>'META S&amp;P'!T70-'META S&amp;P'!U70</f>
        <v>1.6911809900485131E-2</v>
      </c>
      <c r="L56" s="37">
        <v>30</v>
      </c>
      <c r="M56" s="37">
        <v>-5.8121518054478495E-2</v>
      </c>
      <c r="N56" s="37">
        <v>1.3253081399769086E-2</v>
      </c>
    </row>
    <row r="57" spans="1:14" x14ac:dyDescent="0.25">
      <c r="A57" s="1">
        <v>44960</v>
      </c>
      <c r="B57">
        <v>4.4980000000000002</v>
      </c>
      <c r="C57">
        <v>4.53</v>
      </c>
      <c r="D57">
        <v>4.4550000000000001</v>
      </c>
      <c r="E57">
        <v>4.5229999999999997</v>
      </c>
      <c r="F57">
        <v>4.5229999999999997</v>
      </c>
      <c r="G57">
        <v>0</v>
      </c>
      <c r="I57">
        <f>'META S&amp;P'!S71-'META S&amp;P'!U71</f>
        <v>-1.4748801919500121E-2</v>
      </c>
      <c r="J57">
        <f>'META S&amp;P'!T71-'META S&amp;P'!U71</f>
        <v>-1.3237144881954155E-2</v>
      </c>
      <c r="L57" s="37">
        <v>31</v>
      </c>
      <c r="M57" s="37">
        <v>4.1306734968983808E-2</v>
      </c>
      <c r="N57" s="37">
        <v>8.7371225137232028E-3</v>
      </c>
    </row>
    <row r="58" spans="1:14" x14ac:dyDescent="0.25">
      <c r="A58" s="1">
        <v>44963</v>
      </c>
      <c r="B58">
        <v>4.5330000000000004</v>
      </c>
      <c r="C58">
        <v>4.54</v>
      </c>
      <c r="D58">
        <v>4.5149999999999997</v>
      </c>
      <c r="E58">
        <v>4.5330000000000004</v>
      </c>
      <c r="F58">
        <v>4.5330000000000004</v>
      </c>
      <c r="G58">
        <v>0</v>
      </c>
      <c r="I58">
        <f>'META S&amp;P'!S72-'META S&amp;P'!U72</f>
        <v>-4.730629253654639E-3</v>
      </c>
      <c r="J58">
        <f>'META S&amp;P'!T72-'META S&amp;P'!U72</f>
        <v>-8.3514085517550907E-3</v>
      </c>
      <c r="L58" s="37">
        <v>32</v>
      </c>
      <c r="M58" s="37">
        <v>1.1856206223493157E-2</v>
      </c>
      <c r="N58" s="37">
        <v>-3.042020304071422E-3</v>
      </c>
    </row>
    <row r="59" spans="1:14" x14ac:dyDescent="0.25">
      <c r="A59" s="1">
        <v>44964</v>
      </c>
      <c r="B59">
        <v>4.57</v>
      </c>
      <c r="C59">
        <v>4.5750000000000002</v>
      </c>
      <c r="D59">
        <v>4.5629999999999997</v>
      </c>
      <c r="E59">
        <v>4.57</v>
      </c>
      <c r="F59">
        <v>4.57</v>
      </c>
      <c r="G59">
        <v>0</v>
      </c>
      <c r="I59">
        <f>'META S&amp;P'!S73-'META S&amp;P'!U73</f>
        <v>2.1720452812186819E-2</v>
      </c>
      <c r="J59">
        <f>'META S&amp;P'!T73-'META S&amp;P'!U73</f>
        <v>4.710164966401198E-3</v>
      </c>
      <c r="L59" s="37">
        <v>33</v>
      </c>
      <c r="M59" s="37">
        <v>4.4280218663243342E-4</v>
      </c>
      <c r="N59" s="37">
        <v>3.7293995866448514E-2</v>
      </c>
    </row>
    <row r="60" spans="1:14" x14ac:dyDescent="0.25">
      <c r="A60" s="1">
        <v>44965</v>
      </c>
      <c r="B60">
        <v>4.57</v>
      </c>
      <c r="C60">
        <v>4.5880000000000001</v>
      </c>
      <c r="D60">
        <v>4.5</v>
      </c>
      <c r="E60">
        <v>4.585</v>
      </c>
      <c r="F60">
        <v>4.585</v>
      </c>
      <c r="G60">
        <v>0</v>
      </c>
      <c r="I60">
        <f>'META S&amp;P'!S74-'META S&amp;P'!U74</f>
        <v>-4.6023128512037714E-2</v>
      </c>
      <c r="J60">
        <f>'META S&amp;P'!T74-'META S&amp;P'!U74</f>
        <v>-1.436296735381104E-2</v>
      </c>
      <c r="L60" s="37">
        <v>34</v>
      </c>
      <c r="M60" s="37">
        <v>-3.1641308626954627E-2</v>
      </c>
      <c r="N60" s="37">
        <v>1.864764764887477E-2</v>
      </c>
    </row>
    <row r="61" spans="1:14" x14ac:dyDescent="0.25">
      <c r="A61" s="1">
        <v>44966</v>
      </c>
      <c r="B61">
        <v>4.5780000000000003</v>
      </c>
      <c r="C61">
        <v>4.6130000000000004</v>
      </c>
      <c r="D61">
        <v>4.5730000000000004</v>
      </c>
      <c r="E61">
        <v>4.6130000000000004</v>
      </c>
      <c r="F61">
        <v>4.6130000000000004</v>
      </c>
      <c r="G61">
        <v>0</v>
      </c>
      <c r="I61">
        <f>'META S&amp;P'!S75-'META S&amp;P'!U75</f>
        <v>-3.6145550980633767E-2</v>
      </c>
      <c r="J61">
        <f>'META S&amp;P'!T75-'META S&amp;P'!U75</f>
        <v>-1.4936699314989199E-2</v>
      </c>
      <c r="L61" s="37">
        <v>35</v>
      </c>
      <c r="M61" s="37">
        <v>-4.1626659045548138E-2</v>
      </c>
      <c r="N61" s="37">
        <v>1.597793279447441E-2</v>
      </c>
    </row>
    <row r="62" spans="1:14" x14ac:dyDescent="0.25">
      <c r="A62" s="1">
        <v>44967</v>
      </c>
      <c r="B62">
        <v>4.625</v>
      </c>
      <c r="C62">
        <v>4.6429999999999998</v>
      </c>
      <c r="D62">
        <v>4.6150000000000002</v>
      </c>
      <c r="E62">
        <v>4.6349999999999998</v>
      </c>
      <c r="F62">
        <v>4.6349999999999998</v>
      </c>
      <c r="G62">
        <v>0</v>
      </c>
      <c r="I62">
        <f>'META S&amp;P'!S76-'META S&amp;P'!U76</f>
        <v>-2.5958451998892018E-2</v>
      </c>
      <c r="J62">
        <f>'META S&amp;P'!T76-'META S&amp;P'!U76</f>
        <v>-2.5738593712185676E-3</v>
      </c>
      <c r="L62" s="37">
        <v>36</v>
      </c>
      <c r="M62" s="37">
        <v>3.6677384371052557E-2</v>
      </c>
      <c r="N62" s="37">
        <v>-1.1302332297550899E-2</v>
      </c>
    </row>
    <row r="63" spans="1:14" x14ac:dyDescent="0.25">
      <c r="A63" s="1">
        <v>44970</v>
      </c>
      <c r="B63">
        <v>4.6399999999999997</v>
      </c>
      <c r="C63">
        <v>4.6529999999999996</v>
      </c>
      <c r="D63">
        <v>4.633</v>
      </c>
      <c r="E63">
        <v>4.6449999999999996</v>
      </c>
      <c r="F63">
        <v>4.6449999999999996</v>
      </c>
      <c r="G63">
        <v>0</v>
      </c>
      <c r="I63">
        <f>'META S&amp;P'!S77-'META S&amp;P'!U77</f>
        <v>2.8161188783073721E-2</v>
      </c>
      <c r="J63">
        <f>'META S&amp;P'!T77-'META S&amp;P'!U77</f>
        <v>9.2910928309886121E-3</v>
      </c>
      <c r="L63" s="37">
        <v>37</v>
      </c>
      <c r="M63" s="37">
        <v>6.2405906498305694E-3</v>
      </c>
      <c r="N63" s="37">
        <v>-8.2450476384296478E-3</v>
      </c>
    </row>
    <row r="64" spans="1:14" x14ac:dyDescent="0.25">
      <c r="A64" s="1">
        <v>44971</v>
      </c>
      <c r="B64">
        <v>4.6630000000000003</v>
      </c>
      <c r="C64">
        <v>4.67</v>
      </c>
      <c r="D64">
        <v>4.6449999999999996</v>
      </c>
      <c r="E64">
        <v>4.66</v>
      </c>
      <c r="F64">
        <v>4.66</v>
      </c>
      <c r="G64">
        <v>0</v>
      </c>
      <c r="I64">
        <f>'META S&amp;P'!S78-'META S&amp;P'!U78</f>
        <v>-2.9506018621685559E-3</v>
      </c>
      <c r="J64">
        <f>'META S&amp;P'!T78-'META S&amp;P'!U78</f>
        <v>-3.5096555627702752E-3</v>
      </c>
      <c r="L64" s="37">
        <v>38</v>
      </c>
      <c r="M64" s="37">
        <v>-1.1039835676401481E-2</v>
      </c>
      <c r="N64" s="37">
        <v>1.99363090921914E-2</v>
      </c>
    </row>
    <row r="65" spans="1:14" x14ac:dyDescent="0.25">
      <c r="A65" s="1">
        <v>44972</v>
      </c>
      <c r="B65">
        <v>4.6500000000000004</v>
      </c>
      <c r="C65">
        <v>4.6550000000000002</v>
      </c>
      <c r="D65">
        <v>4.6429999999999998</v>
      </c>
      <c r="E65">
        <v>4.6429999999999998</v>
      </c>
      <c r="F65">
        <v>4.6429999999999998</v>
      </c>
      <c r="G65">
        <v>0</v>
      </c>
      <c r="I65">
        <f>'META S&amp;P'!S79-'META S&amp;P'!U79</f>
        <v>-9.2781183803091194E-3</v>
      </c>
      <c r="J65">
        <f>'META S&amp;P'!T79-'META S&amp;P'!U79</f>
        <v>6.4211923382715419E-3</v>
      </c>
      <c r="L65" s="37">
        <v>39</v>
      </c>
      <c r="M65" s="37">
        <v>2.4618116070441558E-2</v>
      </c>
      <c r="N65" s="37">
        <v>-2.3179516890317213E-2</v>
      </c>
    </row>
    <row r="66" spans="1:14" x14ac:dyDescent="0.25">
      <c r="A66" s="1">
        <v>44973</v>
      </c>
      <c r="B66">
        <v>4.6449999999999996</v>
      </c>
      <c r="C66">
        <v>4.67</v>
      </c>
      <c r="D66">
        <v>4.6399999999999997</v>
      </c>
      <c r="E66">
        <v>4.665</v>
      </c>
      <c r="F66">
        <v>4.665</v>
      </c>
      <c r="G66">
        <v>0</v>
      </c>
      <c r="I66">
        <f>'META S&amp;P'!S80-'META S&amp;P'!U80</f>
        <v>-3.1380909407653368E-2</v>
      </c>
      <c r="J66">
        <f>'META S&amp;P'!T80-'META S&amp;P'!U80</f>
        <v>-1.8527012821959232E-2</v>
      </c>
      <c r="L66" s="37">
        <v>40</v>
      </c>
      <c r="M66" s="37">
        <v>3.2654222528514285E-2</v>
      </c>
      <c r="N66" s="37">
        <v>1.3654534391653164E-2</v>
      </c>
    </row>
    <row r="67" spans="1:14" x14ac:dyDescent="0.25">
      <c r="A67" s="1">
        <v>44974</v>
      </c>
      <c r="B67">
        <v>4.6749999999999998</v>
      </c>
      <c r="C67">
        <v>4.6900000000000004</v>
      </c>
      <c r="D67">
        <v>4.673</v>
      </c>
      <c r="E67">
        <v>4.68</v>
      </c>
      <c r="F67">
        <v>4.68</v>
      </c>
      <c r="G67">
        <v>0</v>
      </c>
      <c r="I67">
        <f>'META S&amp;P'!S81-'META S&amp;P'!U81</f>
        <v>-6.6380456088754869E-4</v>
      </c>
      <c r="J67">
        <f>'META S&amp;P'!T81-'META S&amp;P'!U81</f>
        <v>-5.9828828234586018E-3</v>
      </c>
      <c r="L67" s="37">
        <v>41</v>
      </c>
      <c r="M67" s="37">
        <v>5.7450082590009069E-3</v>
      </c>
      <c r="N67" s="37">
        <v>-6.6751332135719169E-3</v>
      </c>
    </row>
    <row r="68" spans="1:14" x14ac:dyDescent="0.25">
      <c r="A68" s="1">
        <v>44978</v>
      </c>
      <c r="B68">
        <v>4.68</v>
      </c>
      <c r="C68">
        <v>4.6950000000000003</v>
      </c>
      <c r="D68">
        <v>4.68</v>
      </c>
      <c r="E68">
        <v>4.6879999999999997</v>
      </c>
      <c r="F68">
        <v>4.6879999999999997</v>
      </c>
      <c r="G68">
        <v>0</v>
      </c>
      <c r="I68">
        <f>'META S&amp;P'!S82-'META S&amp;P'!U82</f>
        <v>-6.3369062030532719E-3</v>
      </c>
      <c r="J68">
        <f>'META S&amp;P'!T82-'META S&amp;P'!U82</f>
        <v>-2.175063639655006E-2</v>
      </c>
      <c r="L68" s="37">
        <v>42</v>
      </c>
      <c r="M68" s="37">
        <v>1.28833457249556E-5</v>
      </c>
      <c r="N68" s="37">
        <v>-1.2953473206855514E-2</v>
      </c>
    </row>
    <row r="69" spans="1:14" x14ac:dyDescent="0.25">
      <c r="A69" s="1">
        <v>44979</v>
      </c>
      <c r="B69">
        <v>4.7050000000000001</v>
      </c>
      <c r="C69">
        <v>4.7080000000000002</v>
      </c>
      <c r="D69">
        <v>4.6900000000000004</v>
      </c>
      <c r="E69">
        <v>4.6950000000000003</v>
      </c>
      <c r="F69">
        <v>4.6950000000000003</v>
      </c>
      <c r="G69">
        <v>0</v>
      </c>
      <c r="I69">
        <f>'META S&amp;P'!S83-'META S&amp;P'!U83</f>
        <v>-7.0720152332278685E-3</v>
      </c>
      <c r="J69">
        <f>'META S&amp;P'!T83-'META S&amp;P'!U83</f>
        <v>-3.066720469795281E-3</v>
      </c>
      <c r="L69" s="37">
        <v>43</v>
      </c>
      <c r="M69" s="37">
        <v>-2.7932578107028282E-2</v>
      </c>
      <c r="N69" s="37">
        <v>2.4103340828845674E-3</v>
      </c>
    </row>
    <row r="70" spans="1:14" x14ac:dyDescent="0.25">
      <c r="A70" s="1">
        <v>44980</v>
      </c>
      <c r="B70">
        <v>4.6900000000000004</v>
      </c>
      <c r="C70">
        <v>4.6980000000000004</v>
      </c>
      <c r="D70">
        <v>4.68</v>
      </c>
      <c r="E70">
        <v>4.6900000000000004</v>
      </c>
      <c r="F70">
        <v>4.6900000000000004</v>
      </c>
      <c r="G70">
        <v>0</v>
      </c>
      <c r="I70">
        <f>'META S&amp;P'!S84-'META S&amp;P'!U84</f>
        <v>6.441295281713999E-3</v>
      </c>
      <c r="J70">
        <f>'META S&amp;P'!T84-'META S&amp;P'!U84</f>
        <v>6.3943873138191387E-3</v>
      </c>
      <c r="L70" s="37">
        <v>44</v>
      </c>
      <c r="M70" s="37">
        <v>-4.5741497189924702E-3</v>
      </c>
      <c r="N70" s="37">
        <v>2.920812279020054E-2</v>
      </c>
    </row>
    <row r="71" spans="1:14" x14ac:dyDescent="0.25">
      <c r="A71" s="1">
        <v>44981</v>
      </c>
      <c r="B71">
        <v>4.6849999999999996</v>
      </c>
      <c r="C71">
        <v>4.71</v>
      </c>
      <c r="D71">
        <v>4.6849999999999996</v>
      </c>
      <c r="E71">
        <v>4.7030000000000003</v>
      </c>
      <c r="F71">
        <v>4.7030000000000003</v>
      </c>
      <c r="G71">
        <v>0</v>
      </c>
      <c r="I71">
        <f>'META S&amp;P'!S85-'META S&amp;P'!U85</f>
        <v>-1.2362613364156338E-2</v>
      </c>
      <c r="J71">
        <f>'META S&amp;P'!T85-'META S&amp;P'!U85</f>
        <v>-1.3309399374021869E-2</v>
      </c>
      <c r="L71" s="37">
        <v>45</v>
      </c>
      <c r="M71" s="37">
        <v>2.5978635358283077E-2</v>
      </c>
      <c r="N71" s="37">
        <v>-5.2011695438750963E-3</v>
      </c>
    </row>
    <row r="72" spans="1:14" x14ac:dyDescent="0.25">
      <c r="A72" s="1">
        <v>44984</v>
      </c>
      <c r="B72">
        <v>4.6900000000000004</v>
      </c>
      <c r="C72">
        <v>4.7</v>
      </c>
      <c r="D72">
        <v>4.6479999999999997</v>
      </c>
      <c r="E72">
        <v>4.665</v>
      </c>
      <c r="F72">
        <v>4.665</v>
      </c>
      <c r="G72">
        <v>0</v>
      </c>
      <c r="I72">
        <f>'META S&amp;P'!S86-'META S&amp;P'!U86</f>
        <v>3.0913580597196066E-3</v>
      </c>
      <c r="J72">
        <f>'META S&amp;P'!T86-'META S&amp;P'!U86</f>
        <v>1.115296586529857E-2</v>
      </c>
      <c r="L72" s="37">
        <v>46</v>
      </c>
      <c r="M72" s="37">
        <v>2.1238733639284694E-2</v>
      </c>
      <c r="N72" s="37">
        <v>7.4054827760900409E-3</v>
      </c>
    </row>
    <row r="73" spans="1:14" x14ac:dyDescent="0.25">
      <c r="A73" s="1">
        <v>44985</v>
      </c>
      <c r="B73">
        <v>4.72</v>
      </c>
      <c r="C73">
        <v>4.7300000000000004</v>
      </c>
      <c r="D73">
        <v>4.71</v>
      </c>
      <c r="E73">
        <v>4.71</v>
      </c>
      <c r="F73">
        <v>4.71</v>
      </c>
      <c r="G73">
        <v>0</v>
      </c>
      <c r="I73">
        <f>'META S&amp;P'!S87-'META S&amp;P'!U87</f>
        <v>2.2204642794357188E-2</v>
      </c>
      <c r="J73">
        <f>'META S&amp;P'!T87-'META S&amp;P'!U87</f>
        <v>-1.2682282000894052E-2</v>
      </c>
      <c r="L73" s="37">
        <v>47</v>
      </c>
      <c r="M73" s="37">
        <v>-8.0328467633751927E-3</v>
      </c>
      <c r="N73" s="37">
        <v>-1.2538381152918249E-3</v>
      </c>
    </row>
    <row r="74" spans="1:14" x14ac:dyDescent="0.25">
      <c r="A74" s="1">
        <v>44986</v>
      </c>
      <c r="B74">
        <v>4.7149999999999999</v>
      </c>
      <c r="C74">
        <v>4.7350000000000003</v>
      </c>
      <c r="D74">
        <v>4.7</v>
      </c>
      <c r="E74">
        <v>4.7249999999999996</v>
      </c>
      <c r="F74">
        <v>4.7249999999999996</v>
      </c>
      <c r="G74">
        <v>0</v>
      </c>
      <c r="I74">
        <f>'META S&amp;P'!S88-'META S&amp;P'!U88</f>
        <v>-1.1873429407707414E-2</v>
      </c>
      <c r="J74">
        <f>'META S&amp;P'!T88-'META S&amp;P'!U88</f>
        <v>-7.90997564548368E-3</v>
      </c>
      <c r="L74" s="37">
        <v>48</v>
      </c>
      <c r="M74" s="37">
        <v>1.2306634884828801E-2</v>
      </c>
      <c r="N74" s="37">
        <v>-1.7641047241203574E-2</v>
      </c>
    </row>
    <row r="75" spans="1:14" x14ac:dyDescent="0.25">
      <c r="A75" s="1">
        <v>44987</v>
      </c>
      <c r="B75">
        <v>4.72</v>
      </c>
      <c r="C75">
        <v>4.7329999999999997</v>
      </c>
      <c r="D75">
        <v>4.7130000000000001</v>
      </c>
      <c r="E75">
        <v>4.7229999999999999</v>
      </c>
      <c r="F75">
        <v>4.7229999999999999</v>
      </c>
      <c r="G75">
        <v>0</v>
      </c>
      <c r="I75">
        <f>'META S&amp;P'!S89-'META S&amp;P'!U89</f>
        <v>6.8239320943753734E-3</v>
      </c>
      <c r="J75">
        <f>'META S&amp;P'!T89-'META S&amp;P'!U89</f>
        <v>8.0054224036972821E-3</v>
      </c>
      <c r="L75" s="37">
        <v>49</v>
      </c>
      <c r="M75" s="37">
        <v>1.9757733454450043E-2</v>
      </c>
      <c r="N75" s="37">
        <v>2.1671731044649967E-2</v>
      </c>
    </row>
    <row r="76" spans="1:14" x14ac:dyDescent="0.25">
      <c r="A76" s="1">
        <v>44988</v>
      </c>
      <c r="B76">
        <v>4.7080000000000002</v>
      </c>
      <c r="C76">
        <v>4.7279999999999998</v>
      </c>
      <c r="D76">
        <v>4.7050000000000001</v>
      </c>
      <c r="E76">
        <v>4.718</v>
      </c>
      <c r="F76">
        <v>4.718</v>
      </c>
      <c r="G76">
        <v>0</v>
      </c>
      <c r="I76">
        <f>'META S&amp;P'!S90-'META S&amp;P'!U90</f>
        <v>6.2480760327490503E-2</v>
      </c>
      <c r="J76">
        <f>'META S&amp;P'!T90-'META S&amp;P'!U90</f>
        <v>1.7206438230189858E-2</v>
      </c>
      <c r="L76" s="37">
        <v>50</v>
      </c>
      <c r="M76" s="37">
        <v>6.1542177353877056E-3</v>
      </c>
      <c r="N76" s="37">
        <v>2.2887767098955798E-2</v>
      </c>
    </row>
    <row r="77" spans="1:14" x14ac:dyDescent="0.25">
      <c r="A77" s="1">
        <v>44991</v>
      </c>
      <c r="B77">
        <v>4.718</v>
      </c>
      <c r="C77">
        <v>4.7300000000000004</v>
      </c>
      <c r="D77">
        <v>4.7130000000000001</v>
      </c>
      <c r="E77">
        <v>4.7279999999999998</v>
      </c>
      <c r="F77">
        <v>4.7279999999999998</v>
      </c>
      <c r="G77">
        <v>0</v>
      </c>
      <c r="I77">
        <f>'META S&amp;P'!S91-'META S&amp;P'!U91</f>
        <v>-4.0089132989973297E-3</v>
      </c>
      <c r="J77">
        <f>'META S&amp;P'!T91-'META S&amp;P'!U91</f>
        <v>-1.4323826688982244E-3</v>
      </c>
      <c r="L77" s="37">
        <v>51</v>
      </c>
      <c r="M77" s="37">
        <v>-9.412431597446369E-3</v>
      </c>
      <c r="N77" s="37">
        <v>-1.857144435189978E-2</v>
      </c>
    </row>
    <row r="78" spans="1:14" x14ac:dyDescent="0.25">
      <c r="A78" s="1">
        <v>44992</v>
      </c>
      <c r="B78">
        <v>4.7530000000000001</v>
      </c>
      <c r="C78">
        <v>4.8449999999999998</v>
      </c>
      <c r="D78">
        <v>4.7530000000000001</v>
      </c>
      <c r="E78">
        <v>4.8449999999999998</v>
      </c>
      <c r="F78">
        <v>4.8449999999999998</v>
      </c>
      <c r="G78">
        <v>0</v>
      </c>
      <c r="I78">
        <f>'META S&amp;P'!S92-'META S&amp;P'!U92</f>
        <v>-2.6855435795810068E-2</v>
      </c>
      <c r="J78">
        <f>'META S&amp;P'!T92-'META S&amp;P'!U92</f>
        <v>-4.0073159957095039E-2</v>
      </c>
      <c r="L78" s="37">
        <v>52</v>
      </c>
      <c r="M78" s="37">
        <v>1.3637442584440235E-2</v>
      </c>
      <c r="N78" s="37">
        <v>-8.3672767380399589E-3</v>
      </c>
    </row>
    <row r="79" spans="1:14" x14ac:dyDescent="0.25">
      <c r="A79" s="1">
        <v>44993</v>
      </c>
      <c r="B79">
        <v>4.8550000000000004</v>
      </c>
      <c r="C79">
        <v>4.883</v>
      </c>
      <c r="D79">
        <v>4.7</v>
      </c>
      <c r="E79">
        <v>4.883</v>
      </c>
      <c r="F79">
        <v>4.883</v>
      </c>
      <c r="G79">
        <v>0</v>
      </c>
      <c r="I79">
        <f>'META S&amp;P'!S93-'META S&amp;P'!U93</f>
        <v>-5.3500148633480737E-3</v>
      </c>
      <c r="J79">
        <f>'META S&amp;P'!T93-'META S&amp;P'!U93</f>
        <v>-6.4283162523355308E-3</v>
      </c>
      <c r="L79" s="37">
        <v>53</v>
      </c>
      <c r="M79" s="37">
        <v>3.3214652891920972E-2</v>
      </c>
      <c r="N79" s="37">
        <v>5.5841836598253466E-3</v>
      </c>
    </row>
    <row r="80" spans="1:14" x14ac:dyDescent="0.25">
      <c r="A80" s="1">
        <v>44994</v>
      </c>
      <c r="B80">
        <v>4.8630000000000004</v>
      </c>
      <c r="C80">
        <v>4.875</v>
      </c>
      <c r="D80">
        <v>4.8280000000000003</v>
      </c>
      <c r="E80">
        <v>4.8479999999999999</v>
      </c>
      <c r="F80">
        <v>4.8479999999999999</v>
      </c>
      <c r="G80">
        <v>0</v>
      </c>
      <c r="I80">
        <f>'META S&amp;P'!S94-'META S&amp;P'!U94</f>
        <v>-1.0564875025825149E-2</v>
      </c>
      <c r="J80">
        <f>'META S&amp;P'!T94-'META S&amp;P'!U94</f>
        <v>-1.1291647837392782E-2</v>
      </c>
      <c r="L80" s="37">
        <v>54</v>
      </c>
      <c r="M80" s="37">
        <v>2.7150867142531732E-2</v>
      </c>
      <c r="N80" s="37">
        <v>0.20788551756271184</v>
      </c>
    </row>
    <row r="81" spans="1:14" x14ac:dyDescent="0.25">
      <c r="A81" s="1">
        <v>44995</v>
      </c>
      <c r="B81">
        <v>4.8179999999999996</v>
      </c>
      <c r="C81">
        <v>4.83</v>
      </c>
      <c r="D81">
        <v>4.7279999999999998</v>
      </c>
      <c r="E81">
        <v>4.8029999999999999</v>
      </c>
      <c r="F81">
        <v>4.8029999999999999</v>
      </c>
      <c r="G81">
        <v>0</v>
      </c>
      <c r="I81">
        <f>'META S&amp;P'!S95-'META S&amp;P'!U95</f>
        <v>-2.7163190907972812E-3</v>
      </c>
      <c r="J81">
        <f>'META S&amp;P'!T95-'META S&amp;P'!U95</f>
        <v>-5.1959654764145435E-3</v>
      </c>
      <c r="L81" s="37">
        <v>55</v>
      </c>
      <c r="M81" s="37">
        <v>-1.3643279861131733E-2</v>
      </c>
      <c r="N81" s="37">
        <v>-1.1055220583683877E-3</v>
      </c>
    </row>
    <row r="82" spans="1:14" x14ac:dyDescent="0.25">
      <c r="A82" s="1">
        <v>44998</v>
      </c>
      <c r="B82">
        <v>4.4379999999999997</v>
      </c>
      <c r="C82">
        <v>4.718</v>
      </c>
      <c r="D82">
        <v>4.4180000000000001</v>
      </c>
      <c r="E82">
        <v>4.6580000000000004</v>
      </c>
      <c r="F82">
        <v>4.6580000000000004</v>
      </c>
      <c r="G82">
        <v>0</v>
      </c>
      <c r="I82">
        <f>'META S&amp;P'!S96-'META S&amp;P'!U96</f>
        <v>3.7932760771564267E-2</v>
      </c>
      <c r="J82">
        <f>'META S&amp;P'!T96-'META S&amp;P'!U96</f>
        <v>2.8679724111511429E-2</v>
      </c>
      <c r="L82" s="37">
        <v>56</v>
      </c>
      <c r="M82" s="37">
        <v>-7.0324554556577936E-3</v>
      </c>
      <c r="N82" s="37">
        <v>2.3018262020031545E-3</v>
      </c>
    </row>
    <row r="83" spans="1:14" x14ac:dyDescent="0.25">
      <c r="A83" s="1">
        <v>44999</v>
      </c>
      <c r="B83">
        <v>4.7430000000000003</v>
      </c>
      <c r="C83">
        <v>4.7850000000000001</v>
      </c>
      <c r="D83">
        <v>4.633</v>
      </c>
      <c r="E83">
        <v>4.68</v>
      </c>
      <c r="F83">
        <v>4.68</v>
      </c>
      <c r="G83">
        <v>0</v>
      </c>
      <c r="I83">
        <f>'META S&amp;P'!S97-'META S&amp;P'!U97</f>
        <v>6.780325817950672E-2</v>
      </c>
      <c r="J83">
        <f>'META S&amp;P'!T97-'META S&amp;P'!U97</f>
        <v>1.1753590818090576E-2</v>
      </c>
      <c r="L83" s="37">
        <v>57</v>
      </c>
      <c r="M83" s="37">
        <v>1.0640984769513251E-2</v>
      </c>
      <c r="N83" s="37">
        <v>1.1079468042673568E-2</v>
      </c>
    </row>
    <row r="84" spans="1:14" x14ac:dyDescent="0.25">
      <c r="A84" s="1">
        <v>45000</v>
      </c>
      <c r="B84">
        <v>4.5629999999999997</v>
      </c>
      <c r="C84">
        <v>4.6130000000000004</v>
      </c>
      <c r="D84">
        <v>4.4980000000000002</v>
      </c>
      <c r="E84">
        <v>4.5579999999999998</v>
      </c>
      <c r="F84">
        <v>4.5579999999999998</v>
      </c>
      <c r="G84">
        <v>0</v>
      </c>
      <c r="I84">
        <f>'META S&amp;P'!S98-'META S&amp;P'!U98</f>
        <v>4.5293177238878157E-2</v>
      </c>
      <c r="J84">
        <f>'META S&amp;P'!T98-'META S&amp;P'!U98</f>
        <v>1.908751984186563E-2</v>
      </c>
      <c r="L84" s="37">
        <v>58</v>
      </c>
      <c r="M84" s="37">
        <v>-1.5166615172368073E-2</v>
      </c>
      <c r="N84" s="37">
        <v>-3.0856513339669642E-2</v>
      </c>
    </row>
    <row r="85" spans="1:14" x14ac:dyDescent="0.25">
      <c r="A85" s="1">
        <v>45001</v>
      </c>
      <c r="B85">
        <v>4.57</v>
      </c>
      <c r="C85">
        <v>4.5949999999999998</v>
      </c>
      <c r="D85">
        <v>4.4550000000000001</v>
      </c>
      <c r="E85">
        <v>4.53</v>
      </c>
      <c r="F85">
        <v>4.53</v>
      </c>
      <c r="G85">
        <v>0</v>
      </c>
      <c r="I85">
        <f>'META S&amp;P'!S99-'META S&amp;P'!U99</f>
        <v>4.2451480087802085E-2</v>
      </c>
      <c r="J85">
        <f>'META S&amp;P'!T99-'META S&amp;P'!U99</f>
        <v>2.3705026011976771E-2</v>
      </c>
      <c r="L85" s="37">
        <v>59</v>
      </c>
      <c r="M85" s="37">
        <v>-1.5942924206425683E-2</v>
      </c>
      <c r="N85" s="37">
        <v>-2.0202626774208084E-2</v>
      </c>
    </row>
    <row r="86" spans="1:14" x14ac:dyDescent="0.25">
      <c r="A86" s="1">
        <v>45002</v>
      </c>
      <c r="B86">
        <v>4.5049999999999999</v>
      </c>
      <c r="C86">
        <v>4.51</v>
      </c>
      <c r="D86">
        <v>4.2480000000000002</v>
      </c>
      <c r="E86">
        <v>4.2930000000000001</v>
      </c>
      <c r="F86">
        <v>4.2930000000000001</v>
      </c>
      <c r="G86">
        <v>0</v>
      </c>
      <c r="I86">
        <f>'META S&amp;P'!S100-'META S&amp;P'!U100</f>
        <v>6.8389742492849237E-3</v>
      </c>
      <c r="J86">
        <f>'META S&amp;P'!T100-'META S&amp;P'!U100</f>
        <v>4.129845792561182E-2</v>
      </c>
      <c r="L86" s="37">
        <v>60</v>
      </c>
      <c r="M86" s="37">
        <v>7.8506897570271381E-4</v>
      </c>
      <c r="N86" s="37">
        <v>-2.6743520974594731E-2</v>
      </c>
    </row>
    <row r="87" spans="1:14" x14ac:dyDescent="0.25">
      <c r="A87" s="1">
        <v>45005</v>
      </c>
      <c r="B87">
        <v>4.258</v>
      </c>
      <c r="C87">
        <v>4.47</v>
      </c>
      <c r="D87">
        <v>4.258</v>
      </c>
      <c r="E87">
        <v>4.4649999999999999</v>
      </c>
      <c r="F87">
        <v>4.4649999999999999</v>
      </c>
      <c r="G87">
        <v>0</v>
      </c>
      <c r="I87">
        <f>'META S&amp;P'!S101-'META S&amp;P'!U101</f>
        <v>-2.8818369079804729E-2</v>
      </c>
      <c r="J87">
        <f>'META S&amp;P'!T101-'META S&amp;P'!U101</f>
        <v>-3.1146863862079543E-2</v>
      </c>
      <c r="L87" s="37">
        <v>61</v>
      </c>
      <c r="M87" s="37">
        <v>1.6839376921734903E-2</v>
      </c>
      <c r="N87" s="37">
        <v>1.1321811861338817E-2</v>
      </c>
    </row>
    <row r="88" spans="1:14" x14ac:dyDescent="0.25">
      <c r="A88" s="1">
        <v>45006</v>
      </c>
      <c r="B88">
        <v>4.6680000000000001</v>
      </c>
      <c r="C88">
        <v>4.6779999999999999</v>
      </c>
      <c r="D88">
        <v>4.5449999999999999</v>
      </c>
      <c r="E88">
        <v>4.6050000000000004</v>
      </c>
      <c r="F88">
        <v>4.6050000000000004</v>
      </c>
      <c r="G88">
        <v>0</v>
      </c>
      <c r="I88">
        <f>'META S&amp;P'!S102-'META S&amp;P'!U102</f>
        <v>-9.3641533964006207E-3</v>
      </c>
      <c r="J88">
        <f>'META S&amp;P'!T102-'META S&amp;P'!U102</f>
        <v>-1.8372801436959074E-2</v>
      </c>
      <c r="L88" s="37">
        <v>62</v>
      </c>
      <c r="M88" s="37">
        <v>-4.8114432021772666E-4</v>
      </c>
      <c r="N88" s="37">
        <v>-2.4694575419508293E-3</v>
      </c>
    </row>
    <row r="89" spans="1:14" x14ac:dyDescent="0.25">
      <c r="A89" s="1">
        <v>45007</v>
      </c>
      <c r="B89">
        <v>4.6100000000000003</v>
      </c>
      <c r="C89">
        <v>4.6150000000000002</v>
      </c>
      <c r="D89">
        <v>4.5</v>
      </c>
      <c r="E89">
        <v>4.5629999999999997</v>
      </c>
      <c r="F89">
        <v>4.5629999999999997</v>
      </c>
      <c r="G89">
        <v>0</v>
      </c>
      <c r="I89">
        <f>'META S&amp;P'!S103-'META S&amp;P'!U103</f>
        <v>-2.5039641533508572E-3</v>
      </c>
      <c r="J89">
        <f>'META S&amp;P'!T103-'META S&amp;P'!U103</f>
        <v>-7.3426664902133121E-3</v>
      </c>
      <c r="L89" s="37">
        <v>63</v>
      </c>
      <c r="M89" s="37">
        <v>1.2956152994715763E-2</v>
      </c>
      <c r="N89" s="37">
        <v>-2.2234271375024883E-2</v>
      </c>
    </row>
    <row r="90" spans="1:14" x14ac:dyDescent="0.25">
      <c r="A90" s="1">
        <v>45008</v>
      </c>
      <c r="B90">
        <v>4.5380000000000003</v>
      </c>
      <c r="C90">
        <v>4.5679999999999996</v>
      </c>
      <c r="D90">
        <v>4.45</v>
      </c>
      <c r="E90">
        <v>4.5030000000000001</v>
      </c>
      <c r="F90">
        <v>4.5030000000000001</v>
      </c>
      <c r="G90">
        <v>0</v>
      </c>
      <c r="I90">
        <f>'META S&amp;P'!S104-'META S&amp;P'!U104</f>
        <v>3.5520501837210006E-2</v>
      </c>
      <c r="J90">
        <f>'META S&amp;P'!T104-'META S&amp;P'!U104</f>
        <v>1.6133772629640886E-2</v>
      </c>
      <c r="L90" s="37">
        <v>64</v>
      </c>
      <c r="M90" s="37">
        <v>-2.0800929336271316E-2</v>
      </c>
      <c r="N90" s="37">
        <v>-1.0579980071382052E-2</v>
      </c>
    </row>
    <row r="91" spans="1:14" x14ac:dyDescent="0.25">
      <c r="A91" s="1">
        <v>45009</v>
      </c>
      <c r="B91">
        <v>4.4000000000000004</v>
      </c>
      <c r="C91">
        <v>4.5179999999999998</v>
      </c>
      <c r="D91">
        <v>4.3899999999999997</v>
      </c>
      <c r="E91">
        <v>4.5030000000000001</v>
      </c>
      <c r="F91">
        <v>4.5030000000000001</v>
      </c>
      <c r="G91">
        <v>0</v>
      </c>
      <c r="I91">
        <f>'META S&amp;P'!S105-'META S&amp;P'!U105</f>
        <v>8.4687488176460324E-3</v>
      </c>
      <c r="J91">
        <f>'META S&amp;P'!T105-'META S&amp;P'!U105</f>
        <v>5.6398022650376856E-3</v>
      </c>
      <c r="L91" s="37">
        <v>65</v>
      </c>
      <c r="M91" s="37">
        <v>-3.8276350086695289E-3</v>
      </c>
      <c r="N91" s="37">
        <v>3.1638304477819802E-3</v>
      </c>
    </row>
    <row r="92" spans="1:14" x14ac:dyDescent="0.25">
      <c r="A92" s="1">
        <v>45012</v>
      </c>
      <c r="B92">
        <v>4.5599999999999996</v>
      </c>
      <c r="C92">
        <v>4.633</v>
      </c>
      <c r="D92">
        <v>4.5579999999999998</v>
      </c>
      <c r="E92">
        <v>4.5830000000000002</v>
      </c>
      <c r="F92">
        <v>4.5830000000000002</v>
      </c>
      <c r="G92">
        <v>0</v>
      </c>
      <c r="I92">
        <f>'META S&amp;P'!S106-'META S&amp;P'!U106</f>
        <v>-3.3153531884796306E-2</v>
      </c>
      <c r="J92">
        <f>'META S&amp;P'!T106-'META S&amp;P'!U106</f>
        <v>-1.6118989357166047E-2</v>
      </c>
      <c r="L92" s="37">
        <v>66</v>
      </c>
      <c r="M92" s="37">
        <v>-2.5162771228811165E-2</v>
      </c>
      <c r="N92" s="37">
        <v>1.8825865025757893E-2</v>
      </c>
    </row>
    <row r="93" spans="1:14" x14ac:dyDescent="0.25">
      <c r="A93" s="1">
        <v>45013</v>
      </c>
      <c r="B93">
        <v>4.633</v>
      </c>
      <c r="C93">
        <v>4.6479999999999997</v>
      </c>
      <c r="D93">
        <v>4.5780000000000003</v>
      </c>
      <c r="E93">
        <v>4.6280000000000001</v>
      </c>
      <c r="F93">
        <v>4.6280000000000001</v>
      </c>
      <c r="G93">
        <v>0</v>
      </c>
      <c r="I93">
        <f>'META S&amp;P'!S107-'META S&amp;P'!U107</f>
        <v>-2.0467698141135027E-2</v>
      </c>
      <c r="J93">
        <f>'META S&amp;P'!T107-'META S&amp;P'!U107</f>
        <v>-1.1392736971813533E-2</v>
      </c>
      <c r="L93" s="37">
        <v>67</v>
      </c>
      <c r="M93" s="37">
        <v>1.1818522292212068E-4</v>
      </c>
      <c r="N93" s="37">
        <v>-7.1902004561499892E-3</v>
      </c>
    </row>
    <row r="94" spans="1:14" x14ac:dyDescent="0.25">
      <c r="A94" s="1">
        <v>45014</v>
      </c>
      <c r="B94">
        <v>4.6130000000000004</v>
      </c>
      <c r="C94">
        <v>4.633</v>
      </c>
      <c r="D94">
        <v>4.4000000000000004</v>
      </c>
      <c r="E94">
        <v>4.63</v>
      </c>
      <c r="F94">
        <v>4.63</v>
      </c>
      <c r="G94">
        <v>0</v>
      </c>
      <c r="I94">
        <f>'META S&amp;P'!S108-'META S&amp;P'!U108</f>
        <v>2.2838792485287973E-2</v>
      </c>
      <c r="J94">
        <f>'META S&amp;P'!T108-'META S&amp;P'!U108</f>
        <v>1.3805106996037875E-2</v>
      </c>
      <c r="L94" s="37">
        <v>68</v>
      </c>
      <c r="M94" s="37">
        <v>1.2919883475064453E-2</v>
      </c>
      <c r="N94" s="37">
        <v>-6.4785881933504541E-3</v>
      </c>
    </row>
    <row r="95" spans="1:14" x14ac:dyDescent="0.25">
      <c r="A95" s="1">
        <v>45015</v>
      </c>
      <c r="B95">
        <v>4.6280000000000001</v>
      </c>
      <c r="C95">
        <v>4.665</v>
      </c>
      <c r="D95">
        <v>4.5750000000000002</v>
      </c>
      <c r="E95">
        <v>4.665</v>
      </c>
      <c r="F95">
        <v>4.665</v>
      </c>
      <c r="G95">
        <v>0</v>
      </c>
      <c r="I95">
        <f>'META S&amp;P'!S109-'META S&amp;P'!U109</f>
        <v>4.566194852649641E-3</v>
      </c>
      <c r="J95">
        <f>'META S&amp;P'!T109-'META S&amp;P'!U109</f>
        <v>-1.8441306256695711E-3</v>
      </c>
      <c r="L95" s="37">
        <v>69</v>
      </c>
      <c r="M95" s="37">
        <v>-1.3741046446817888E-2</v>
      </c>
      <c r="N95" s="37">
        <v>1.3784330826615496E-3</v>
      </c>
    </row>
    <row r="96" spans="1:14" x14ac:dyDescent="0.25">
      <c r="A96" s="1">
        <v>45016</v>
      </c>
      <c r="B96">
        <v>4.6349999999999998</v>
      </c>
      <c r="C96">
        <v>4.6449999999999996</v>
      </c>
      <c r="D96">
        <v>4.58</v>
      </c>
      <c r="E96">
        <v>4.585</v>
      </c>
      <c r="F96">
        <v>4.585</v>
      </c>
      <c r="G96">
        <v>0</v>
      </c>
      <c r="I96">
        <f>'META S&amp;P'!S110-'META S&amp;P'!U110</f>
        <v>3.6875723883262546E-2</v>
      </c>
      <c r="J96">
        <f>'META S&amp;P'!T110-'META S&amp;P'!U110</f>
        <v>3.1585529350939168E-2</v>
      </c>
      <c r="L96" s="37">
        <v>70</v>
      </c>
      <c r="M96" s="37">
        <v>1.9358652392871226E-2</v>
      </c>
      <c r="N96" s="37">
        <v>-1.6267294333151619E-2</v>
      </c>
    </row>
    <row r="97" spans="1:14" x14ac:dyDescent="0.25">
      <c r="A97" s="1">
        <v>45019</v>
      </c>
      <c r="B97">
        <v>4.6180000000000003</v>
      </c>
      <c r="C97">
        <v>4.6399999999999997</v>
      </c>
      <c r="D97">
        <v>4.5599999999999996</v>
      </c>
      <c r="E97">
        <v>4.57</v>
      </c>
      <c r="F97">
        <v>4.57</v>
      </c>
      <c r="G97">
        <v>0</v>
      </c>
      <c r="I97">
        <f>'META S&amp;P'!S111-'META S&amp;P'!U111</f>
        <v>8.6032588142301858E-3</v>
      </c>
      <c r="J97">
        <f>'META S&amp;P'!T111-'META S&amp;P'!U111</f>
        <v>6.9704554458693835E-3</v>
      </c>
      <c r="L97" s="37">
        <v>71</v>
      </c>
      <c r="M97" s="37">
        <v>-1.2892502326713646E-2</v>
      </c>
      <c r="N97" s="37">
        <v>3.509714512107083E-2</v>
      </c>
    </row>
    <row r="98" spans="1:14" x14ac:dyDescent="0.25">
      <c r="A98" s="1">
        <v>45020</v>
      </c>
      <c r="B98">
        <v>4.758</v>
      </c>
      <c r="C98">
        <v>4.76</v>
      </c>
      <c r="D98">
        <v>4.7249999999999996</v>
      </c>
      <c r="E98">
        <v>4.7279999999999998</v>
      </c>
      <c r="F98">
        <v>4.7279999999999998</v>
      </c>
      <c r="G98">
        <v>0</v>
      </c>
      <c r="I98">
        <f>'META S&amp;P'!S112-'META S&amp;P'!U112</f>
        <v>-2.682939865328926E-2</v>
      </c>
      <c r="J98">
        <f>'META S&amp;P'!T112-'META S&amp;P'!U112</f>
        <v>-4.0370356413453434E-2</v>
      </c>
      <c r="L98" s="37">
        <v>72</v>
      </c>
      <c r="M98" s="37">
        <v>-6.4351585012313904E-3</v>
      </c>
      <c r="N98" s="37">
        <v>-5.4382709064760238E-3</v>
      </c>
    </row>
    <row r="99" spans="1:14" x14ac:dyDescent="0.25">
      <c r="A99" s="1">
        <v>45021</v>
      </c>
      <c r="B99">
        <v>4.7050000000000001</v>
      </c>
      <c r="C99">
        <v>4.7130000000000001</v>
      </c>
      <c r="D99">
        <v>4.5999999999999996</v>
      </c>
      <c r="E99">
        <v>4.7050000000000001</v>
      </c>
      <c r="F99">
        <v>4.7050000000000001</v>
      </c>
      <c r="G99">
        <v>0</v>
      </c>
      <c r="I99">
        <f>'META S&amp;P'!S113-'META S&amp;P'!U113</f>
        <v>-1.022480578399465E-2</v>
      </c>
      <c r="J99">
        <f>'META S&amp;P'!T113-'META S&amp;P'!U113</f>
        <v>2.3723180124767262E-3</v>
      </c>
      <c r="L99" s="37">
        <v>73</v>
      </c>
      <c r="M99" s="37">
        <v>1.509975348245951E-2</v>
      </c>
      <c r="N99" s="37">
        <v>-8.2758213880841369E-3</v>
      </c>
    </row>
    <row r="100" spans="1:14" x14ac:dyDescent="0.25">
      <c r="A100" s="1">
        <v>45022</v>
      </c>
      <c r="B100">
        <v>4.6749999999999998</v>
      </c>
      <c r="C100">
        <v>4.718</v>
      </c>
      <c r="D100">
        <v>4.6680000000000001</v>
      </c>
      <c r="E100">
        <v>4.71</v>
      </c>
      <c r="F100">
        <v>4.71</v>
      </c>
      <c r="G100">
        <v>0</v>
      </c>
      <c r="I100">
        <f>'META S&amp;P'!S114-'META S&amp;P'!U114</f>
        <v>2.0783385893238693E-2</v>
      </c>
      <c r="J100">
        <f>'META S&amp;P'!T114-'META S&amp;P'!U114</f>
        <v>2.5164303113136555E-3</v>
      </c>
      <c r="L100" s="37">
        <v>74</v>
      </c>
      <c r="M100" s="37">
        <v>2.7549524790206441E-2</v>
      </c>
      <c r="N100" s="37">
        <v>3.4931235537284062E-2</v>
      </c>
    </row>
    <row r="101" spans="1:14" x14ac:dyDescent="0.25">
      <c r="A101" s="1">
        <v>45026</v>
      </c>
      <c r="B101">
        <v>4.7480000000000002</v>
      </c>
      <c r="C101">
        <v>4.87</v>
      </c>
      <c r="D101">
        <v>4.7229999999999999</v>
      </c>
      <c r="E101">
        <v>4.8380000000000001</v>
      </c>
      <c r="F101">
        <v>4.8380000000000001</v>
      </c>
      <c r="G101">
        <v>0</v>
      </c>
      <c r="I101">
        <f>'META S&amp;P'!S115-'META S&amp;P'!U115</f>
        <v>-3.3423356218719946E-2</v>
      </c>
      <c r="J101">
        <f>'META S&amp;P'!T115-'META S&amp;P'!U115</f>
        <v>-2.6179879741464518E-2</v>
      </c>
      <c r="L101" s="37">
        <v>75</v>
      </c>
      <c r="M101" s="37">
        <v>2.3295858165596943E-3</v>
      </c>
      <c r="N101" s="37">
        <v>-6.3384991155570241E-3</v>
      </c>
    </row>
    <row r="102" spans="1:14" x14ac:dyDescent="0.25">
      <c r="A102" s="1">
        <v>45027</v>
      </c>
      <c r="B102">
        <v>4.9029999999999996</v>
      </c>
      <c r="C102">
        <v>4.91</v>
      </c>
      <c r="D102">
        <v>4.8600000000000003</v>
      </c>
      <c r="E102">
        <v>4.88</v>
      </c>
      <c r="F102">
        <v>4.88</v>
      </c>
      <c r="G102">
        <v>0</v>
      </c>
      <c r="I102">
        <f>'META S&amp;P'!S116-'META S&amp;P'!U116</f>
        <v>-1.2872164987985601E-2</v>
      </c>
      <c r="J102">
        <f>'META S&amp;P'!T116-'META S&amp;P'!U116</f>
        <v>-8.7226447426137499E-3</v>
      </c>
      <c r="L102" s="37">
        <v>76</v>
      </c>
      <c r="M102" s="37">
        <v>-4.9954732509084922E-2</v>
      </c>
      <c r="N102" s="37">
        <v>2.3099296713274854E-2</v>
      </c>
    </row>
    <row r="103" spans="1:14" x14ac:dyDescent="0.25">
      <c r="A103" s="1">
        <v>45028</v>
      </c>
      <c r="B103">
        <v>4.8780000000000001</v>
      </c>
      <c r="C103">
        <v>4.8929999999999998</v>
      </c>
      <c r="D103">
        <v>4.6500000000000004</v>
      </c>
      <c r="E103">
        <v>4.8600000000000003</v>
      </c>
      <c r="F103">
        <v>4.8600000000000003</v>
      </c>
      <c r="G103">
        <v>0</v>
      </c>
      <c r="I103">
        <f>'META S&amp;P'!S117-'META S&amp;P'!U117</f>
        <v>4.7997588123502855E-3</v>
      </c>
      <c r="J103">
        <f>'META S&amp;P'!T117-'META S&amp;P'!U117</f>
        <v>-3.6525713982937802E-5</v>
      </c>
      <c r="L103" s="37">
        <v>77</v>
      </c>
      <c r="M103" s="37">
        <v>-4.4303450166640794E-3</v>
      </c>
      <c r="N103" s="37">
        <v>-9.1966984668399431E-4</v>
      </c>
    </row>
    <row r="104" spans="1:14" x14ac:dyDescent="0.25">
      <c r="A104" s="1">
        <v>45029</v>
      </c>
      <c r="B104">
        <v>4.8380000000000001</v>
      </c>
      <c r="C104">
        <v>4.8579999999999997</v>
      </c>
      <c r="D104">
        <v>4.82</v>
      </c>
      <c r="E104">
        <v>4.8550000000000004</v>
      </c>
      <c r="F104">
        <v>4.8550000000000004</v>
      </c>
      <c r="G104">
        <v>0</v>
      </c>
      <c r="I104">
        <f>'META S&amp;P'!S118-'META S&amp;P'!U118</f>
        <v>3.0701731818007061E-2</v>
      </c>
      <c r="J104">
        <f>'META S&amp;P'!T118-'META S&amp;P'!U118</f>
        <v>1.429143198301086E-2</v>
      </c>
      <c r="L104" s="37">
        <v>78</v>
      </c>
      <c r="M104" s="37">
        <v>-1.1010853861499508E-2</v>
      </c>
      <c r="N104" s="37">
        <v>4.4597883567435923E-4</v>
      </c>
    </row>
    <row r="105" spans="1:14" x14ac:dyDescent="0.25">
      <c r="A105" s="1">
        <v>45030</v>
      </c>
      <c r="B105">
        <v>4.8449999999999998</v>
      </c>
      <c r="C105">
        <v>4.9029999999999996</v>
      </c>
      <c r="D105">
        <v>4.8099999999999996</v>
      </c>
      <c r="E105">
        <v>4.9029999999999996</v>
      </c>
      <c r="F105">
        <v>4.9029999999999996</v>
      </c>
      <c r="G105">
        <v>0</v>
      </c>
      <c r="I105">
        <f>'META S&amp;P'!S119-'META S&amp;P'!U119</f>
        <v>-4.7131319317212927E-3</v>
      </c>
      <c r="J105">
        <f>'META S&amp;P'!T119-'META S&amp;P'!U119</f>
        <v>-1.1956069464653551E-2</v>
      </c>
      <c r="L105" s="37">
        <v>79</v>
      </c>
      <c r="M105" s="37">
        <v>-2.762867683676019E-3</v>
      </c>
      <c r="N105" s="37">
        <v>4.6548592878737846E-5</v>
      </c>
    </row>
    <row r="106" spans="1:14" x14ac:dyDescent="0.25">
      <c r="A106" s="1">
        <v>45033</v>
      </c>
      <c r="B106">
        <v>4.8929999999999998</v>
      </c>
      <c r="C106">
        <v>4.9930000000000003</v>
      </c>
      <c r="D106">
        <v>4.8899999999999997</v>
      </c>
      <c r="E106">
        <v>4.923</v>
      </c>
      <c r="F106">
        <v>4.923</v>
      </c>
      <c r="G106">
        <v>0</v>
      </c>
      <c r="I106">
        <f>'META S&amp;P'!S120-'META S&amp;P'!U120</f>
        <v>-1.5953278257461845E-2</v>
      </c>
      <c r="J106">
        <f>'META S&amp;P'!T120-'META S&amp;P'!U120</f>
        <v>-7.7290268497764991E-4</v>
      </c>
      <c r="L106" s="37">
        <v>80</v>
      </c>
      <c r="M106" s="37">
        <v>4.3073874282093548E-2</v>
      </c>
      <c r="N106" s="37">
        <v>-5.1411135105292813E-3</v>
      </c>
    </row>
    <row r="107" spans="1:14" x14ac:dyDescent="0.25">
      <c r="A107" s="1">
        <v>45034</v>
      </c>
      <c r="B107">
        <v>5.0199999999999996</v>
      </c>
      <c r="C107">
        <v>5.04</v>
      </c>
      <c r="D107">
        <v>5.0049999999999999</v>
      </c>
      <c r="E107">
        <v>5.03</v>
      </c>
      <c r="F107">
        <v>5.03</v>
      </c>
      <c r="G107">
        <v>0</v>
      </c>
      <c r="I107">
        <f>'META S&amp;P'!S121-'META S&amp;P'!U121</f>
        <v>-2.6166780745681462E-2</v>
      </c>
      <c r="J107">
        <f>'META S&amp;P'!T121-'META S&amp;P'!U121</f>
        <v>-2.0879564917587468E-2</v>
      </c>
      <c r="L107" s="37">
        <v>81</v>
      </c>
      <c r="M107" s="37">
        <v>2.0171349973768359E-2</v>
      </c>
      <c r="N107" s="37">
        <v>4.7631908205738357E-2</v>
      </c>
    </row>
    <row r="108" spans="1:14" x14ac:dyDescent="0.25">
      <c r="A108" s="1">
        <v>45035</v>
      </c>
      <c r="B108">
        <v>5.0350000000000001</v>
      </c>
      <c r="C108">
        <v>5.0380000000000003</v>
      </c>
      <c r="D108">
        <v>4.9850000000000003</v>
      </c>
      <c r="E108">
        <v>4.9950000000000001</v>
      </c>
      <c r="F108">
        <v>4.9950000000000001</v>
      </c>
      <c r="G108">
        <v>0</v>
      </c>
      <c r="I108">
        <f>'META S&amp;P'!S122-'META S&amp;P'!U122</f>
        <v>-3.0927018644990589E-3</v>
      </c>
      <c r="J108">
        <f>'META S&amp;P'!T122-'META S&amp;P'!U122</f>
        <v>6.8740120009881389E-3</v>
      </c>
      <c r="L108" s="37">
        <v>82</v>
      </c>
      <c r="M108" s="37">
        <v>3.0094791130162158E-2</v>
      </c>
      <c r="N108" s="37">
        <v>1.5198386108715999E-2</v>
      </c>
    </row>
    <row r="109" spans="1:14" x14ac:dyDescent="0.25">
      <c r="A109" s="1">
        <v>45036</v>
      </c>
      <c r="B109">
        <v>4.96</v>
      </c>
      <c r="C109">
        <v>4.9649999999999999</v>
      </c>
      <c r="D109">
        <v>4.9029999999999996</v>
      </c>
      <c r="E109">
        <v>4.9450000000000003</v>
      </c>
      <c r="F109">
        <v>4.9450000000000003</v>
      </c>
      <c r="G109">
        <v>0</v>
      </c>
      <c r="I109">
        <f>'META S&amp;P'!S123-'META S&amp;P'!U123</f>
        <v>-2.1828042532187064E-3</v>
      </c>
      <c r="J109">
        <f>'META S&amp;P'!T123-'META S&amp;P'!U123</f>
        <v>4.0574571278477745E-3</v>
      </c>
      <c r="L109" s="37">
        <v>83</v>
      </c>
      <c r="M109" s="37">
        <v>3.6342676897782679E-2</v>
      </c>
      <c r="N109" s="37">
        <v>6.1088031900194059E-3</v>
      </c>
    </row>
    <row r="110" spans="1:14" x14ac:dyDescent="0.25">
      <c r="A110" s="1">
        <v>45037</v>
      </c>
      <c r="B110">
        <v>4.9400000000000004</v>
      </c>
      <c r="C110">
        <v>4.9580000000000002</v>
      </c>
      <c r="D110">
        <v>4.8929999999999998</v>
      </c>
      <c r="E110">
        <v>4.95</v>
      </c>
      <c r="F110">
        <v>4.95</v>
      </c>
      <c r="G110">
        <v>0</v>
      </c>
      <c r="I110">
        <f>'META S&amp;P'!S124-'META S&amp;P'!U124</f>
        <v>-1.855952655496429E-3</v>
      </c>
      <c r="J110">
        <f>'META S&amp;P'!T124-'META S&amp;P'!U124</f>
        <v>-1.0792872094622652E-4</v>
      </c>
      <c r="L110" s="37">
        <v>84</v>
      </c>
      <c r="M110" s="37">
        <v>6.0148114033593859E-2</v>
      </c>
      <c r="N110" s="37">
        <v>-5.3309139784308936E-2</v>
      </c>
    </row>
    <row r="111" spans="1:14" x14ac:dyDescent="0.25">
      <c r="A111" s="1">
        <v>45040</v>
      </c>
      <c r="B111">
        <v>4.9450000000000003</v>
      </c>
      <c r="C111">
        <v>4.9850000000000003</v>
      </c>
      <c r="D111">
        <v>4.843</v>
      </c>
      <c r="E111">
        <v>4.8730000000000002</v>
      </c>
      <c r="F111">
        <v>4.8730000000000002</v>
      </c>
      <c r="G111">
        <v>0</v>
      </c>
      <c r="I111">
        <f>'META S&amp;P'!S125-'META S&amp;P'!U125</f>
        <v>1.5085801220125372E-2</v>
      </c>
      <c r="J111">
        <f>'META S&amp;P'!T125-'META S&amp;P'!U125</f>
        <v>1.6407130000580583E-2</v>
      </c>
      <c r="L111" s="37">
        <v>85</v>
      </c>
      <c r="M111" s="37">
        <v>-3.7876680791338858E-2</v>
      </c>
      <c r="N111" s="37">
        <v>9.0583117115341297E-3</v>
      </c>
    </row>
    <row r="112" spans="1:14" x14ac:dyDescent="0.25">
      <c r="A112" s="1">
        <v>45041</v>
      </c>
      <c r="B112">
        <v>4.99</v>
      </c>
      <c r="C112">
        <v>5.0049999999999999</v>
      </c>
      <c r="D112">
        <v>4.93</v>
      </c>
      <c r="E112">
        <v>4.9530000000000003</v>
      </c>
      <c r="F112">
        <v>4.9530000000000003</v>
      </c>
      <c r="G112">
        <v>0</v>
      </c>
      <c r="I112">
        <f>'META S&amp;P'!S126-'META S&amp;P'!U126</f>
        <v>-4.1042162752118139E-2</v>
      </c>
      <c r="J112">
        <f>'META S&amp;P'!T126-'META S&amp;P'!U126</f>
        <v>-3.2227812849803805E-2</v>
      </c>
      <c r="L112" s="37">
        <v>86</v>
      </c>
      <c r="M112" s="37">
        <v>-2.0592267976209864E-2</v>
      </c>
      <c r="N112" s="37">
        <v>1.1228114579809243E-2</v>
      </c>
    </row>
    <row r="113" spans="1:14" x14ac:dyDescent="0.25">
      <c r="A113" s="1">
        <v>45042</v>
      </c>
      <c r="B113">
        <v>4.968</v>
      </c>
      <c r="C113">
        <v>5</v>
      </c>
      <c r="D113">
        <v>4.9000000000000004</v>
      </c>
      <c r="E113">
        <v>4.9850000000000003</v>
      </c>
      <c r="F113">
        <v>4.9850000000000003</v>
      </c>
      <c r="G113">
        <v>0</v>
      </c>
      <c r="I113">
        <f>'META S&amp;P'!S127-'META S&amp;P'!U127</f>
        <v>2.4527404536438535E-3</v>
      </c>
      <c r="J113">
        <f>'META S&amp;P'!T127-'META S&amp;P'!U127</f>
        <v>-1.0301944339969449E-2</v>
      </c>
      <c r="L113" s="37">
        <v>87</v>
      </c>
      <c r="M113" s="37">
        <v>-5.6675400798424187E-3</v>
      </c>
      <c r="N113" s="37">
        <v>3.1635759264915615E-3</v>
      </c>
    </row>
    <row r="114" spans="1:14" x14ac:dyDescent="0.25">
      <c r="A114" s="1">
        <v>45043</v>
      </c>
      <c r="B114">
        <v>4.9729999999999999</v>
      </c>
      <c r="C114">
        <v>5.0449999999999999</v>
      </c>
      <c r="D114">
        <v>4.97</v>
      </c>
      <c r="E114">
        <v>5</v>
      </c>
      <c r="F114">
        <v>5</v>
      </c>
      <c r="G114">
        <v>0</v>
      </c>
      <c r="I114">
        <f>'META S&amp;P'!S128-'META S&amp;P'!U128</f>
        <v>0.13624601033771633</v>
      </c>
      <c r="J114">
        <f>'META S&amp;P'!T128-'META S&amp;P'!U128</f>
        <v>1.6557096109395486E-2</v>
      </c>
      <c r="L114" s="37">
        <v>88</v>
      </c>
      <c r="M114" s="37">
        <v>2.6098115329734682E-2</v>
      </c>
      <c r="N114" s="37">
        <v>9.4223865074753235E-3</v>
      </c>
    </row>
    <row r="115" spans="1:14" x14ac:dyDescent="0.25">
      <c r="A115" s="1">
        <v>45044</v>
      </c>
      <c r="B115">
        <v>4.9829999999999997</v>
      </c>
      <c r="C115">
        <v>4.9980000000000002</v>
      </c>
      <c r="D115">
        <v>4.923</v>
      </c>
      <c r="E115">
        <v>4.923</v>
      </c>
      <c r="F115">
        <v>4.923</v>
      </c>
      <c r="G115">
        <v>0</v>
      </c>
      <c r="I115">
        <f>'META S&amp;P'!S129-'META S&amp;P'!U129</f>
        <v>2.2777636715104133E-2</v>
      </c>
      <c r="J115">
        <f>'META S&amp;P'!T129-'META S&amp;P'!U129</f>
        <v>2.3653231286347887E-2</v>
      </c>
      <c r="L115" s="37">
        <v>89</v>
      </c>
      <c r="M115" s="37">
        <v>1.1898864549901352E-2</v>
      </c>
      <c r="N115" s="37">
        <v>-3.4301157322553198E-3</v>
      </c>
    </row>
    <row r="116" spans="1:14" x14ac:dyDescent="0.25">
      <c r="A116" s="1">
        <v>45047</v>
      </c>
      <c r="B116">
        <v>4.9279999999999999</v>
      </c>
      <c r="C116">
        <v>4.95</v>
      </c>
      <c r="D116">
        <v>4.8600000000000003</v>
      </c>
      <c r="E116">
        <v>4.8650000000000002</v>
      </c>
      <c r="F116">
        <v>4.8650000000000002</v>
      </c>
      <c r="G116">
        <v>0</v>
      </c>
      <c r="I116">
        <f>'META S&amp;P'!S130-'META S&amp;P'!U130</f>
        <v>2.3682174417359314E-2</v>
      </c>
      <c r="J116">
        <f>'META S&amp;P'!T130-'META S&amp;P'!U130</f>
        <v>1.1395294806148648E-2</v>
      </c>
      <c r="L116" s="37">
        <v>90</v>
      </c>
      <c r="M116" s="37">
        <v>-1.7542665030927579E-2</v>
      </c>
      <c r="N116" s="37">
        <v>-1.5610866853868727E-2</v>
      </c>
    </row>
    <row r="117" spans="1:14" x14ac:dyDescent="0.25">
      <c r="A117" s="1">
        <v>45048</v>
      </c>
      <c r="B117">
        <v>5.0679999999999996</v>
      </c>
      <c r="C117">
        <v>5.0880000000000001</v>
      </c>
      <c r="D117">
        <v>5.0149999999999997</v>
      </c>
      <c r="E117">
        <v>5.04</v>
      </c>
      <c r="F117">
        <v>5.04</v>
      </c>
      <c r="G117">
        <v>0</v>
      </c>
      <c r="I117">
        <f>'META S&amp;P'!S131-'META S&amp;P'!U131</f>
        <v>-5.2173164437051112E-2</v>
      </c>
      <c r="J117">
        <f>'META S&amp;P'!T131-'META S&amp;P'!U131</f>
        <v>-4.7557476911459284E-2</v>
      </c>
      <c r="L117" s="37">
        <v>91</v>
      </c>
      <c r="M117" s="37">
        <v>-1.1147636215640529E-2</v>
      </c>
      <c r="N117" s="37">
        <v>-9.320061925494498E-3</v>
      </c>
    </row>
    <row r="118" spans="1:14" x14ac:dyDescent="0.25">
      <c r="A118" s="1">
        <v>45049</v>
      </c>
      <c r="B118">
        <v>5.0730000000000004</v>
      </c>
      <c r="C118">
        <v>5.0949999999999998</v>
      </c>
      <c r="D118">
        <v>4.9000000000000004</v>
      </c>
      <c r="E118">
        <v>5.0949999999999998</v>
      </c>
      <c r="F118">
        <v>5.0949999999999998</v>
      </c>
      <c r="G118">
        <v>0</v>
      </c>
      <c r="I118">
        <f>'META S&amp;P'!S132-'META S&amp;P'!U132</f>
        <v>-2.0150308987066934E-2</v>
      </c>
      <c r="J118">
        <f>'META S&amp;P'!T132-'META S&amp;P'!U132</f>
        <v>-1.7910984645760908E-2</v>
      </c>
      <c r="L118" s="37">
        <v>92</v>
      </c>
      <c r="M118" s="37">
        <v>2.2947229043125763E-2</v>
      </c>
      <c r="N118" s="37">
        <v>-1.084365578377898E-4</v>
      </c>
    </row>
    <row r="119" spans="1:14" x14ac:dyDescent="0.25">
      <c r="A119" s="1">
        <v>45050</v>
      </c>
      <c r="B119">
        <v>5.048</v>
      </c>
      <c r="C119">
        <v>5.14</v>
      </c>
      <c r="D119">
        <v>5.008</v>
      </c>
      <c r="E119">
        <v>5.0549999999999997</v>
      </c>
      <c r="F119">
        <v>5.0549999999999997</v>
      </c>
      <c r="G119">
        <v>0</v>
      </c>
      <c r="I119">
        <f>'META S&amp;P'!S133-'META S&amp;P'!U133</f>
        <v>-6.9573969369541855E-3</v>
      </c>
      <c r="J119">
        <f>'META S&amp;P'!T133-'META S&amp;P'!U133</f>
        <v>6.321089784828704E-4</v>
      </c>
      <c r="L119" s="37">
        <v>93</v>
      </c>
      <c r="M119" s="37">
        <v>1.7724551698026798E-3</v>
      </c>
      <c r="N119" s="37">
        <v>2.7937396828469612E-3</v>
      </c>
    </row>
    <row r="120" spans="1:14" x14ac:dyDescent="0.25">
      <c r="A120" s="1">
        <v>45051</v>
      </c>
      <c r="B120">
        <v>5.0549999999999997</v>
      </c>
      <c r="C120">
        <v>5.1180000000000003</v>
      </c>
      <c r="D120">
        <v>5.0279999999999996</v>
      </c>
      <c r="E120">
        <v>5.08</v>
      </c>
      <c r="F120">
        <v>5.08</v>
      </c>
      <c r="G120">
        <v>0</v>
      </c>
      <c r="I120">
        <f>'META S&amp;P'!S134-'META S&amp;P'!U134</f>
        <v>-8.1145132312331336E-3</v>
      </c>
      <c r="J120">
        <f>'META S&amp;P'!T134-'META S&amp;P'!U134</f>
        <v>1.3529145625022165E-2</v>
      </c>
      <c r="L120" s="37">
        <v>94</v>
      </c>
      <c r="M120" s="37">
        <v>4.7005680441100962E-2</v>
      </c>
      <c r="N120" s="37">
        <v>-1.0129956557838417E-2</v>
      </c>
    </row>
    <row r="121" spans="1:14" x14ac:dyDescent="0.25">
      <c r="A121" s="1">
        <v>45054</v>
      </c>
      <c r="B121">
        <v>5.09</v>
      </c>
      <c r="C121">
        <v>5.09</v>
      </c>
      <c r="D121">
        <v>5.0629999999999997</v>
      </c>
      <c r="E121">
        <v>5.0830000000000002</v>
      </c>
      <c r="F121">
        <v>5.0830000000000002</v>
      </c>
      <c r="G121">
        <v>0</v>
      </c>
      <c r="I121">
        <f>'META S&amp;P'!S135-'META S&amp;P'!U135</f>
        <v>1.5144621452358731E-3</v>
      </c>
      <c r="J121">
        <f>'META S&amp;P'!T135-'META S&amp;P'!U135</f>
        <v>-1.3845084867569746E-4</v>
      </c>
      <c r="L121" s="37">
        <v>95</v>
      </c>
      <c r="M121" s="37">
        <v>1.3699353550646363E-2</v>
      </c>
      <c r="N121" s="37">
        <v>-5.096094736416177E-3</v>
      </c>
    </row>
    <row r="122" spans="1:14" x14ac:dyDescent="0.25">
      <c r="A122" s="1">
        <v>45055</v>
      </c>
      <c r="B122">
        <v>5.1050000000000004</v>
      </c>
      <c r="C122">
        <v>5.13</v>
      </c>
      <c r="D122">
        <v>5.04</v>
      </c>
      <c r="E122">
        <v>5.1230000000000002</v>
      </c>
      <c r="F122">
        <v>5.1230000000000002</v>
      </c>
      <c r="G122">
        <v>0</v>
      </c>
      <c r="I122">
        <f>'META S&amp;P'!S136-'META S&amp;P'!U136</f>
        <v>-7.4407192857453008E-3</v>
      </c>
      <c r="J122">
        <f>'META S&amp;P'!T136-'META S&amp;P'!U136</f>
        <v>-1.2448742691756998E-2</v>
      </c>
      <c r="L122" s="37">
        <v>96</v>
      </c>
      <c r="M122" s="37">
        <v>-5.0356865054545966E-2</v>
      </c>
      <c r="N122" s="37">
        <v>2.3527466401256705E-2</v>
      </c>
    </row>
    <row r="123" spans="1:14" x14ac:dyDescent="0.25">
      <c r="A123" s="1">
        <v>45056</v>
      </c>
      <c r="B123">
        <v>5.1180000000000003</v>
      </c>
      <c r="C123">
        <v>5.1180000000000003</v>
      </c>
      <c r="D123">
        <v>5.0579999999999998</v>
      </c>
      <c r="E123">
        <v>5.0650000000000004</v>
      </c>
      <c r="F123">
        <v>5.0650000000000004</v>
      </c>
      <c r="G123">
        <v>0</v>
      </c>
      <c r="I123">
        <f>'META S&amp;P'!S137-'META S&amp;P'!U137</f>
        <v>1.0078859414925367E-2</v>
      </c>
      <c r="J123">
        <f>'META S&amp;P'!T137-'META S&amp;P'!U137</f>
        <v>1.5805404334995887E-2</v>
      </c>
      <c r="L123" s="37">
        <v>97</v>
      </c>
      <c r="M123" s="37">
        <v>7.4776753613207091E-3</v>
      </c>
      <c r="N123" s="37">
        <v>-1.770248114531536E-2</v>
      </c>
    </row>
    <row r="124" spans="1:14" x14ac:dyDescent="0.25">
      <c r="A124" s="1">
        <v>45057</v>
      </c>
      <c r="B124">
        <v>5.0579999999999998</v>
      </c>
      <c r="C124">
        <v>5.0579999999999998</v>
      </c>
      <c r="D124">
        <v>4.9980000000000002</v>
      </c>
      <c r="E124">
        <v>5.0149999999999997</v>
      </c>
      <c r="F124">
        <v>5.0149999999999997</v>
      </c>
      <c r="G124">
        <v>0</v>
      </c>
      <c r="I124">
        <f>'META S&amp;P'!S138-'META S&amp;P'!U138</f>
        <v>2.1498538814545887E-2</v>
      </c>
      <c r="J124">
        <f>'META S&amp;P'!T138-'META S&amp;P'!U138</f>
        <v>8.1750489830519912E-3</v>
      </c>
      <c r="L124" s="37">
        <v>98</v>
      </c>
      <c r="M124" s="37">
        <v>7.6726717831274724E-3</v>
      </c>
      <c r="N124" s="37">
        <v>1.3110714110111221E-2</v>
      </c>
    </row>
    <row r="125" spans="1:14" x14ac:dyDescent="0.25">
      <c r="A125" s="1">
        <v>45058</v>
      </c>
      <c r="B125">
        <v>5.0049999999999999</v>
      </c>
      <c r="C125">
        <v>5.0330000000000004</v>
      </c>
      <c r="D125">
        <v>4.9950000000000001</v>
      </c>
      <c r="E125">
        <v>5.0279999999999996</v>
      </c>
      <c r="F125">
        <v>5.0279999999999996</v>
      </c>
      <c r="G125">
        <v>0</v>
      </c>
      <c r="I125">
        <f>'META S&amp;P'!S139-'META S&amp;P'!U139</f>
        <v>-1.0989505058586091E-2</v>
      </c>
      <c r="J125">
        <f>'META S&amp;P'!T139-'META S&amp;P'!U139</f>
        <v>-4.1755207526729121E-3</v>
      </c>
      <c r="L125" s="37">
        <v>99</v>
      </c>
      <c r="M125" s="37">
        <v>-3.1155921088609373E-2</v>
      </c>
      <c r="N125" s="37">
        <v>-2.2674351301105733E-3</v>
      </c>
    </row>
    <row r="126" spans="1:14" x14ac:dyDescent="0.25">
      <c r="A126" s="1">
        <v>45061</v>
      </c>
      <c r="B126">
        <v>5.0350000000000001</v>
      </c>
      <c r="C126">
        <v>5.0380000000000003</v>
      </c>
      <c r="D126">
        <v>4.99</v>
      </c>
      <c r="E126">
        <v>5</v>
      </c>
      <c r="F126">
        <v>5</v>
      </c>
      <c r="G126">
        <v>0</v>
      </c>
      <c r="I126">
        <f>'META S&amp;P'!S140-'META S&amp;P'!U140</f>
        <v>2.7167561668511087E-2</v>
      </c>
      <c r="J126">
        <f>'META S&amp;P'!T140-'META S&amp;P'!U140</f>
        <v>8.5270501717701341E-3</v>
      </c>
      <c r="L126" s="37">
        <v>100</v>
      </c>
      <c r="M126" s="37">
        <v>-7.5347701744350156E-3</v>
      </c>
      <c r="N126" s="37">
        <v>-5.3373948135505859E-3</v>
      </c>
    </row>
    <row r="127" spans="1:14" x14ac:dyDescent="0.25">
      <c r="A127" s="1">
        <v>45062</v>
      </c>
      <c r="B127">
        <v>5.0380000000000003</v>
      </c>
      <c r="C127">
        <v>5.0579999999999998</v>
      </c>
      <c r="D127">
        <v>5.0149999999999997</v>
      </c>
      <c r="E127">
        <v>5.0579999999999998</v>
      </c>
      <c r="F127">
        <v>5.0579999999999998</v>
      </c>
      <c r="G127">
        <v>0</v>
      </c>
      <c r="I127">
        <f>'META S&amp;P'!S141-'META S&amp;P'!U141</f>
        <v>-1.1767436991679592E-2</v>
      </c>
      <c r="J127">
        <f>'META S&amp;P'!T141-'META S&amp;P'!U141</f>
        <v>-1.797771137350479E-2</v>
      </c>
      <c r="L127" s="37">
        <v>101</v>
      </c>
      <c r="M127" s="37">
        <v>4.2183011708998531E-3</v>
      </c>
      <c r="N127" s="37">
        <v>5.8145764145043233E-4</v>
      </c>
    </row>
    <row r="128" spans="1:14" x14ac:dyDescent="0.25">
      <c r="A128" s="1">
        <v>45063</v>
      </c>
      <c r="B128">
        <v>5.0549999999999997</v>
      </c>
      <c r="C128">
        <v>5.0999999999999996</v>
      </c>
      <c r="D128">
        <v>4.9000000000000004</v>
      </c>
      <c r="E128">
        <v>5.0880000000000001</v>
      </c>
      <c r="F128">
        <v>5.0880000000000001</v>
      </c>
      <c r="G128">
        <v>0</v>
      </c>
      <c r="I128">
        <f>'META S&amp;P'!S142-'META S&amp;P'!U142</f>
        <v>9.4360152487473758E-3</v>
      </c>
      <c r="J128">
        <f>'META S&amp;P'!T142-'META S&amp;P'!U142</f>
        <v>5.9596021607635219E-3</v>
      </c>
      <c r="L128" s="37">
        <v>102</v>
      </c>
      <c r="M128" s="37">
        <v>2.3605268870817778E-2</v>
      </c>
      <c r="N128" s="37">
        <v>7.0964629471892832E-3</v>
      </c>
    </row>
    <row r="129" spans="1:14" x14ac:dyDescent="0.25">
      <c r="A129" s="1">
        <v>45064</v>
      </c>
      <c r="B129">
        <v>5.0780000000000003</v>
      </c>
      <c r="C129">
        <v>5.125</v>
      </c>
      <c r="D129">
        <v>5.0430000000000001</v>
      </c>
      <c r="E129">
        <v>5.125</v>
      </c>
      <c r="F129">
        <v>5.125</v>
      </c>
      <c r="G129">
        <v>0</v>
      </c>
      <c r="I129">
        <f>'META S&amp;P'!S143-'META S&amp;P'!U143</f>
        <v>1.0708114066191321E-2</v>
      </c>
      <c r="J129">
        <f>'META S&amp;P'!T143-'META S&amp;P'!U143</f>
        <v>2.173087775574789E-3</v>
      </c>
      <c r="L129" s="37">
        <v>103</v>
      </c>
      <c r="M129" s="37">
        <v>-1.1909873868344873E-2</v>
      </c>
      <c r="N129" s="37">
        <v>7.1967419366235803E-3</v>
      </c>
    </row>
    <row r="130" spans="1:14" x14ac:dyDescent="0.25">
      <c r="A130" s="1">
        <v>45065</v>
      </c>
      <c r="B130">
        <v>5.0599999999999996</v>
      </c>
      <c r="C130">
        <v>5.12</v>
      </c>
      <c r="D130">
        <v>5.0599999999999996</v>
      </c>
      <c r="E130">
        <v>5.085</v>
      </c>
      <c r="F130">
        <v>5.085</v>
      </c>
      <c r="G130">
        <v>0</v>
      </c>
      <c r="I130">
        <f>'META S&amp;P'!S144-'META S&amp;P'!U144</f>
        <v>2.9030876068550926E-3</v>
      </c>
      <c r="J130">
        <f>'META S&amp;P'!T144-'META S&amp;P'!U144</f>
        <v>6.3589686384588617E-3</v>
      </c>
      <c r="L130" s="37">
        <v>104</v>
      </c>
      <c r="M130" s="37">
        <v>3.2219193519729865E-3</v>
      </c>
      <c r="N130" s="37">
        <v>-1.917519760943483E-2</v>
      </c>
    </row>
    <row r="131" spans="1:14" x14ac:dyDescent="0.25">
      <c r="A131" s="1">
        <v>45068</v>
      </c>
      <c r="B131">
        <v>5.0979999999999999</v>
      </c>
      <c r="C131">
        <v>5.12</v>
      </c>
      <c r="D131">
        <v>5.0629999999999997</v>
      </c>
      <c r="E131">
        <v>5.0949999999999998</v>
      </c>
      <c r="F131">
        <v>5.0949999999999998</v>
      </c>
      <c r="G131">
        <v>0</v>
      </c>
      <c r="I131">
        <f>'META S&amp;P'!S145-'META S&amp;P'!U145</f>
        <v>8.9437394736306963E-3</v>
      </c>
      <c r="J131">
        <f>'META S&amp;P'!T145-'META S&amp;P'!U145</f>
        <v>-1.8115103465607962E-3</v>
      </c>
      <c r="L131" s="37">
        <v>105</v>
      </c>
      <c r="M131" s="37">
        <v>-2.3984136074792616E-2</v>
      </c>
      <c r="N131" s="37">
        <v>-2.1826446708888454E-3</v>
      </c>
    </row>
    <row r="132" spans="1:14" x14ac:dyDescent="0.25">
      <c r="A132" s="1">
        <v>45069</v>
      </c>
      <c r="B132">
        <v>5.2050000000000001</v>
      </c>
      <c r="C132">
        <v>5.22</v>
      </c>
      <c r="D132">
        <v>5.15</v>
      </c>
      <c r="E132">
        <v>5.1529999999999996</v>
      </c>
      <c r="F132">
        <v>5.1529999999999996</v>
      </c>
      <c r="G132">
        <v>0</v>
      </c>
      <c r="I132">
        <f>'META S&amp;P'!S146-'META S&amp;P'!U146</f>
        <v>-1.7746475125856254E-2</v>
      </c>
      <c r="J132">
        <f>'META S&amp;P'!T146-'META S&amp;P'!U146</f>
        <v>-2.2605782537742924E-2</v>
      </c>
      <c r="L132" s="37">
        <v>106</v>
      </c>
      <c r="M132" s="37">
        <v>1.35688572168127E-2</v>
      </c>
      <c r="N132" s="37">
        <v>-1.6661559081311759E-2</v>
      </c>
    </row>
    <row r="133" spans="1:14" x14ac:dyDescent="0.25">
      <c r="A133" s="1">
        <v>45070</v>
      </c>
      <c r="B133">
        <v>5.15</v>
      </c>
      <c r="C133">
        <v>5.1980000000000004</v>
      </c>
      <c r="D133">
        <v>5</v>
      </c>
      <c r="E133">
        <v>5.1849999999999996</v>
      </c>
      <c r="F133">
        <v>5.1849999999999996</v>
      </c>
      <c r="G133">
        <v>0</v>
      </c>
      <c r="I133">
        <f>'META S&amp;P'!S147-'META S&amp;P'!U147</f>
        <v>3.8005705386623401E-3</v>
      </c>
      <c r="J133">
        <f>'META S&amp;P'!T147-'META S&amp;P'!U147</f>
        <v>-1.3528612935998052E-2</v>
      </c>
      <c r="L133" s="37">
        <v>107</v>
      </c>
      <c r="M133" s="37">
        <v>9.7578145333131923E-3</v>
      </c>
      <c r="N133" s="37">
        <v>-1.1940618786531899E-2</v>
      </c>
    </row>
    <row r="134" spans="1:14" x14ac:dyDescent="0.25">
      <c r="A134" s="1">
        <v>45071</v>
      </c>
      <c r="B134">
        <v>5.1829999999999998</v>
      </c>
      <c r="C134">
        <v>5.21</v>
      </c>
      <c r="D134">
        <v>5.1580000000000004</v>
      </c>
      <c r="E134">
        <v>5.1630000000000003</v>
      </c>
      <c r="F134">
        <v>5.1630000000000003</v>
      </c>
      <c r="G134">
        <v>0</v>
      </c>
      <c r="I134">
        <f>'META S&amp;P'!S148-'META S&amp;P'!U148</f>
        <v>1.8207114863429408E-2</v>
      </c>
      <c r="J134">
        <f>'META S&amp;P'!T148-'META S&amp;P'!U148</f>
        <v>1.3000699603347488E-2</v>
      </c>
      <c r="L134" s="37">
        <v>108</v>
      </c>
      <c r="M134" s="37">
        <v>4.1216867183066037E-3</v>
      </c>
      <c r="N134" s="37">
        <v>-5.9776393738030327E-3</v>
      </c>
    </row>
    <row r="135" spans="1:14" x14ac:dyDescent="0.25">
      <c r="A135" s="1">
        <v>45072</v>
      </c>
      <c r="B135">
        <v>5.1479999999999997</v>
      </c>
      <c r="C135">
        <v>5.1630000000000003</v>
      </c>
      <c r="D135">
        <v>5.085</v>
      </c>
      <c r="E135">
        <v>5.1150000000000002</v>
      </c>
      <c r="F135">
        <v>5.1150000000000002</v>
      </c>
      <c r="G135">
        <v>0</v>
      </c>
      <c r="I135">
        <f>'META S&amp;P'!S149-'META S&amp;P'!U149</f>
        <v>4.6298807790727259E-2</v>
      </c>
      <c r="J135">
        <f>'META S&amp;P'!T149-'META S&amp;P'!U149</f>
        <v>2.2345907695421663E-2</v>
      </c>
      <c r="L135" s="37">
        <v>109</v>
      </c>
      <c r="M135" s="37">
        <v>2.6467991527935233E-2</v>
      </c>
      <c r="N135" s="37">
        <v>-1.1382190307809861E-2</v>
      </c>
    </row>
    <row r="136" spans="1:14" x14ac:dyDescent="0.25">
      <c r="A136" s="1">
        <v>45076</v>
      </c>
      <c r="B136">
        <v>5.1100000000000003</v>
      </c>
      <c r="C136">
        <v>5.15</v>
      </c>
      <c r="D136">
        <v>5.1050000000000004</v>
      </c>
      <c r="E136">
        <v>5.1429999999999998</v>
      </c>
      <c r="F136">
        <v>5.1429999999999998</v>
      </c>
      <c r="G136">
        <v>0</v>
      </c>
      <c r="I136">
        <f>'META S&amp;P'!S150-'META S&amp;P'!U150</f>
        <v>-3.6423907763944996E-3</v>
      </c>
      <c r="J136">
        <f>'META S&amp;P'!T150-'META S&amp;P'!U150</f>
        <v>-5.4574507289664176E-3</v>
      </c>
      <c r="L136" s="37">
        <v>110</v>
      </c>
      <c r="M136" s="37">
        <v>-3.9339298392078018E-2</v>
      </c>
      <c r="N136" s="37">
        <v>-1.7028643600401211E-3</v>
      </c>
    </row>
    <row r="137" spans="1:14" x14ac:dyDescent="0.25">
      <c r="A137" s="1">
        <v>45077</v>
      </c>
      <c r="B137">
        <v>5.2380000000000004</v>
      </c>
      <c r="C137">
        <v>5.2750000000000004</v>
      </c>
      <c r="D137">
        <v>5</v>
      </c>
      <c r="E137">
        <v>5.2480000000000002</v>
      </c>
      <c r="F137">
        <v>5.2480000000000002</v>
      </c>
      <c r="G137">
        <v>0</v>
      </c>
      <c r="I137">
        <f>'META S&amp;P'!S151-'META S&amp;P'!U151</f>
        <v>-1.2035739609989715E-2</v>
      </c>
      <c r="J137">
        <f>'META S&amp;P'!T151-'META S&amp;P'!U151</f>
        <v>-2.6524737723575442E-2</v>
      </c>
      <c r="L137" s="37">
        <v>111</v>
      </c>
      <c r="M137" s="37">
        <v>-9.6716993118550927E-3</v>
      </c>
      <c r="N137" s="37">
        <v>1.2124439765498946E-2</v>
      </c>
    </row>
    <row r="138" spans="1:14" x14ac:dyDescent="0.25">
      <c r="A138" s="1">
        <v>45078</v>
      </c>
      <c r="B138">
        <v>5.2229999999999999</v>
      </c>
      <c r="C138">
        <v>5.2249999999999996</v>
      </c>
      <c r="D138">
        <v>5.1449999999999996</v>
      </c>
      <c r="E138">
        <v>5.2030000000000003</v>
      </c>
      <c r="F138">
        <v>5.2030000000000003</v>
      </c>
      <c r="G138">
        <v>0</v>
      </c>
      <c r="I138">
        <f>'META S&amp;P'!S152-'META S&amp;P'!U152</f>
        <v>3.8379711630696089E-2</v>
      </c>
      <c r="J138">
        <f>'META S&amp;P'!T152-'META S&amp;P'!U152</f>
        <v>1.8429162887386719E-2</v>
      </c>
      <c r="L138" s="37">
        <v>112</v>
      </c>
      <c r="M138" s="37">
        <v>2.6670908661637193E-2</v>
      </c>
      <c r="N138" s="37">
        <v>0.10957510167607913</v>
      </c>
    </row>
    <row r="139" spans="1:14" x14ac:dyDescent="0.25">
      <c r="A139" s="1">
        <v>45079</v>
      </c>
      <c r="B139">
        <v>5.1929999999999996</v>
      </c>
      <c r="C139">
        <v>5.2480000000000002</v>
      </c>
      <c r="D139">
        <v>5.1849999999999996</v>
      </c>
      <c r="E139">
        <v>5.2149999999999999</v>
      </c>
      <c r="F139">
        <v>5.2149999999999999</v>
      </c>
      <c r="G139">
        <v>0</v>
      </c>
      <c r="I139">
        <f>'META S&amp;P'!S153-'META S&amp;P'!U153</f>
        <v>-2.3063617143954662E-3</v>
      </c>
      <c r="J139">
        <f>'META S&amp;P'!T153-'META S&amp;P'!U153</f>
        <v>1.2228039923123379E-2</v>
      </c>
      <c r="L139" s="37">
        <v>113</v>
      </c>
      <c r="M139" s="37">
        <v>3.627259414809645E-2</v>
      </c>
      <c r="N139" s="37">
        <v>-1.3494957432992317E-2</v>
      </c>
    </row>
    <row r="140" spans="1:14" x14ac:dyDescent="0.25">
      <c r="A140" s="1">
        <v>45082</v>
      </c>
      <c r="B140">
        <v>5.2</v>
      </c>
      <c r="C140">
        <v>5.2030000000000003</v>
      </c>
      <c r="D140">
        <v>5.1379999999999999</v>
      </c>
      <c r="E140">
        <v>5.1429999999999998</v>
      </c>
      <c r="F140">
        <v>5.1429999999999998</v>
      </c>
      <c r="G140">
        <v>0</v>
      </c>
      <c r="I140">
        <f>'META S&amp;P'!S154-'META S&amp;P'!U154</f>
        <v>9.3311800072272133E-3</v>
      </c>
      <c r="J140">
        <f>'META S&amp;P'!T154-'META S&amp;P'!U154</f>
        <v>1.1802764452944259E-2</v>
      </c>
      <c r="L140" s="37">
        <v>114</v>
      </c>
      <c r="M140" s="37">
        <v>1.9686544437806666E-2</v>
      </c>
      <c r="N140" s="37">
        <v>3.9956299795526479E-3</v>
      </c>
    </row>
    <row r="141" spans="1:14" x14ac:dyDescent="0.25">
      <c r="A141" s="1">
        <v>45083</v>
      </c>
      <c r="B141">
        <v>5.16</v>
      </c>
      <c r="C141">
        <v>5.1929999999999996</v>
      </c>
      <c r="D141">
        <v>5.1180000000000003</v>
      </c>
      <c r="E141">
        <v>5.1580000000000004</v>
      </c>
      <c r="F141">
        <v>5.1580000000000004</v>
      </c>
      <c r="G141">
        <v>0</v>
      </c>
      <c r="I141">
        <f>'META S&amp;P'!S155-'META S&amp;P'!U155</f>
        <v>-3.9115375096261396E-3</v>
      </c>
      <c r="J141">
        <f>'META S&amp;P'!T155-'META S&amp;P'!U155</f>
        <v>-5.6270303099070773E-4</v>
      </c>
      <c r="L141" s="37">
        <v>115</v>
      </c>
      <c r="M141" s="37">
        <v>-6.0081661560575018E-2</v>
      </c>
      <c r="N141" s="37">
        <v>7.9084971235239068E-3</v>
      </c>
    </row>
    <row r="142" spans="1:14" x14ac:dyDescent="0.25">
      <c r="A142" s="1">
        <v>45084</v>
      </c>
      <c r="B142">
        <v>5.1449999999999996</v>
      </c>
      <c r="C142">
        <v>5.165</v>
      </c>
      <c r="D142">
        <v>5.0999999999999996</v>
      </c>
      <c r="E142">
        <v>5.1529999999999996</v>
      </c>
      <c r="F142">
        <v>5.1529999999999996</v>
      </c>
      <c r="G142">
        <v>0</v>
      </c>
      <c r="I142">
        <f>'META S&amp;P'!S156-'META S&amp;P'!U156</f>
        <v>-2.6767387481900329E-2</v>
      </c>
      <c r="J142">
        <f>'META S&amp;P'!T156-'META S&amp;P'!U156</f>
        <v>-2.8426235775750319E-3</v>
      </c>
      <c r="L142" s="37">
        <v>116</v>
      </c>
      <c r="M142" s="37">
        <v>-1.9967389860041422E-2</v>
      </c>
      <c r="N142" s="37">
        <v>-1.8291912702551177E-4</v>
      </c>
    </row>
    <row r="143" spans="1:14" x14ac:dyDescent="0.25">
      <c r="A143" s="1">
        <v>45085</v>
      </c>
      <c r="B143">
        <v>5.1429999999999998</v>
      </c>
      <c r="C143">
        <v>5.1449999999999996</v>
      </c>
      <c r="D143">
        <v>5.093</v>
      </c>
      <c r="E143">
        <v>5.0999999999999996</v>
      </c>
      <c r="F143">
        <v>5.0999999999999996</v>
      </c>
      <c r="G143">
        <v>0</v>
      </c>
      <c r="I143">
        <f>'META S&amp;P'!S157-'META S&amp;P'!U157</f>
        <v>1.4002952725548856E-2</v>
      </c>
      <c r="J143">
        <f>'META S&amp;P'!T157-'META S&amp;P'!U157</f>
        <v>1.6473876744881877E-2</v>
      </c>
      <c r="L143" s="37">
        <v>117</v>
      </c>
      <c r="M143" s="37">
        <v>5.1230218198587028E-3</v>
      </c>
      <c r="N143" s="37">
        <v>-1.2080418756812889E-2</v>
      </c>
    </row>
    <row r="144" spans="1:14" x14ac:dyDescent="0.25">
      <c r="A144" s="1">
        <v>45086</v>
      </c>
      <c r="B144">
        <v>5.09</v>
      </c>
      <c r="C144">
        <v>5.1079999999999997</v>
      </c>
      <c r="D144">
        <v>5.085</v>
      </c>
      <c r="E144">
        <v>5.0949999999999998</v>
      </c>
      <c r="F144">
        <v>5.0949999999999998</v>
      </c>
      <c r="G144">
        <v>0</v>
      </c>
      <c r="I144">
        <f>'META S&amp;P'!S158-'META S&amp;P'!U158</f>
        <v>2.3789295299860846E-3</v>
      </c>
      <c r="J144">
        <f>'META S&amp;P'!T158-'META S&amp;P'!U158</f>
        <v>2.1285245204549774E-3</v>
      </c>
      <c r="L144" s="37">
        <v>118</v>
      </c>
      <c r="M144" s="37">
        <v>2.2573829407291471E-2</v>
      </c>
      <c r="N144" s="37">
        <v>-3.0688342638524605E-2</v>
      </c>
    </row>
    <row r="145" spans="1:14" x14ac:dyDescent="0.25">
      <c r="A145" s="1">
        <v>45089</v>
      </c>
      <c r="B145">
        <v>5.0979999999999999</v>
      </c>
      <c r="C145">
        <v>5.1050000000000004</v>
      </c>
      <c r="D145">
        <v>5.0830000000000002</v>
      </c>
      <c r="E145">
        <v>5.0949999999999998</v>
      </c>
      <c r="F145">
        <v>5.0949999999999998</v>
      </c>
      <c r="G145">
        <v>0</v>
      </c>
      <c r="I145">
        <f>'META S&amp;P'!S159-'META S&amp;P'!U159</f>
        <v>2.3023120300896593E-2</v>
      </c>
      <c r="J145">
        <f>'META S&amp;P'!T159-'META S&amp;P'!U159</f>
        <v>9.3210758201012212E-3</v>
      </c>
      <c r="L145" s="37">
        <v>119</v>
      </c>
      <c r="M145" s="37">
        <v>4.0803876359853195E-3</v>
      </c>
      <c r="N145" s="37">
        <v>-2.5659254907494464E-3</v>
      </c>
    </row>
    <row r="146" spans="1:14" x14ac:dyDescent="0.25">
      <c r="A146" s="1">
        <v>45090</v>
      </c>
      <c r="B146">
        <v>5.13</v>
      </c>
      <c r="C146">
        <v>5.13</v>
      </c>
      <c r="D146">
        <v>5.04</v>
      </c>
      <c r="E146">
        <v>5.0999999999999996</v>
      </c>
      <c r="F146">
        <v>5.0999999999999996</v>
      </c>
      <c r="G146">
        <v>0</v>
      </c>
      <c r="I146">
        <f>'META S&amp;P'!S160-'META S&amp;P'!U160</f>
        <v>1.4842048962959709E-5</v>
      </c>
      <c r="J146">
        <f>'META S&amp;P'!T160-'META S&amp;P'!U160</f>
        <v>5.951230492789783E-3</v>
      </c>
      <c r="L146" s="37">
        <v>120</v>
      </c>
      <c r="M146" s="37">
        <v>-1.2576503414750698E-2</v>
      </c>
      <c r="N146" s="37">
        <v>5.1357841290053975E-3</v>
      </c>
    </row>
    <row r="147" spans="1:14" x14ac:dyDescent="0.25">
      <c r="A147" s="1">
        <v>45091</v>
      </c>
      <c r="B147">
        <v>5.093</v>
      </c>
      <c r="C147">
        <v>5.1050000000000004</v>
      </c>
      <c r="D147">
        <v>5</v>
      </c>
      <c r="E147">
        <v>5.08</v>
      </c>
      <c r="F147">
        <v>5.08</v>
      </c>
      <c r="G147">
        <v>0</v>
      </c>
      <c r="I147">
        <f>'META S&amp;P'!S161-'META S&amp;P'!U161</f>
        <v>1.1403504893212513E-2</v>
      </c>
      <c r="J147">
        <f>'META S&amp;P'!T161-'META S&amp;P'!U161</f>
        <v>4.7409762277995648E-3</v>
      </c>
      <c r="L147" s="37">
        <v>121</v>
      </c>
      <c r="M147" s="37">
        <v>2.5653804587297508E-2</v>
      </c>
      <c r="N147" s="37">
        <v>-1.5574945172372141E-2</v>
      </c>
    </row>
    <row r="148" spans="1:14" x14ac:dyDescent="0.25">
      <c r="A148" s="1">
        <v>45092</v>
      </c>
      <c r="B148">
        <v>5.07</v>
      </c>
      <c r="C148">
        <v>5.0780000000000003</v>
      </c>
      <c r="D148">
        <v>5.0549999999999997</v>
      </c>
      <c r="E148">
        <v>5.0549999999999997</v>
      </c>
      <c r="F148">
        <v>5.0549999999999997</v>
      </c>
      <c r="G148">
        <v>0</v>
      </c>
      <c r="I148">
        <f>'META S&amp;P'!S162-'META S&amp;P'!U162</f>
        <v>3.5943688281756869E-2</v>
      </c>
      <c r="J148">
        <f>'META S&amp;P'!T162-'META S&amp;P'!U162</f>
        <v>1.7099396827693236E-2</v>
      </c>
      <c r="L148" s="37">
        <v>122</v>
      </c>
      <c r="M148" s="37">
        <v>1.5329272935583477E-2</v>
      </c>
      <c r="N148" s="37">
        <v>6.16926587896241E-3</v>
      </c>
    </row>
    <row r="149" spans="1:14" x14ac:dyDescent="0.25">
      <c r="A149" s="1">
        <v>45093</v>
      </c>
      <c r="B149">
        <v>5.0599999999999996</v>
      </c>
      <c r="C149">
        <v>5.07</v>
      </c>
      <c r="D149">
        <v>5.0449999999999999</v>
      </c>
      <c r="E149">
        <v>5.0650000000000004</v>
      </c>
      <c r="F149">
        <v>5.0650000000000004</v>
      </c>
      <c r="G149">
        <v>0</v>
      </c>
      <c r="I149">
        <f>'META S&amp;P'!S163-'META S&amp;P'!U163</f>
        <v>-4.9232311644475946E-3</v>
      </c>
      <c r="J149">
        <f>'META S&amp;P'!T163-'META S&amp;P'!U163</f>
        <v>-5.6498587657669574E-3</v>
      </c>
      <c r="L149" s="37">
        <v>123</v>
      </c>
      <c r="M149" s="37">
        <v>-1.3821175923436381E-3</v>
      </c>
      <c r="N149" s="37">
        <v>-9.6073874662424529E-3</v>
      </c>
    </row>
    <row r="150" spans="1:14" x14ac:dyDescent="0.25">
      <c r="A150" s="1">
        <v>45097</v>
      </c>
      <c r="B150">
        <v>5.0650000000000004</v>
      </c>
      <c r="C150">
        <v>5.08</v>
      </c>
      <c r="D150">
        <v>5.0650000000000004</v>
      </c>
      <c r="E150">
        <v>5.0750000000000002</v>
      </c>
      <c r="F150">
        <v>5.0750000000000002</v>
      </c>
      <c r="G150">
        <v>0</v>
      </c>
      <c r="I150">
        <f>'META S&amp;P'!S164-'META S&amp;P'!U164</f>
        <v>9.8761538820950623E-3</v>
      </c>
      <c r="J150">
        <f>'META S&amp;P'!T164-'META S&amp;P'!U164</f>
        <v>-6.7094677678273262E-3</v>
      </c>
      <c r="L150" s="37">
        <v>124</v>
      </c>
      <c r="M150" s="37">
        <v>1.5805561030532496E-2</v>
      </c>
      <c r="N150" s="37">
        <v>1.1362000637978591E-2</v>
      </c>
    </row>
    <row r="151" spans="1:14" x14ac:dyDescent="0.25">
      <c r="A151" s="1">
        <v>45098</v>
      </c>
      <c r="B151">
        <v>5.13</v>
      </c>
      <c r="C151">
        <v>5.14</v>
      </c>
      <c r="D151">
        <v>5</v>
      </c>
      <c r="E151">
        <v>5.1349999999999998</v>
      </c>
      <c r="F151">
        <v>5.1349999999999998</v>
      </c>
      <c r="G151">
        <v>0</v>
      </c>
      <c r="I151">
        <f>'META S&amp;P'!S165-'META S&amp;P'!U165</f>
        <v>-2.1283399812901949E-2</v>
      </c>
      <c r="J151">
        <f>'META S&amp;P'!T165-'META S&amp;P'!U165</f>
        <v>-1.7067937184499615E-2</v>
      </c>
      <c r="L151" s="37">
        <v>125</v>
      </c>
      <c r="M151" s="37">
        <v>-2.0057676901841057E-2</v>
      </c>
      <c r="N151" s="37">
        <v>8.2902399101614649E-3</v>
      </c>
    </row>
    <row r="152" spans="1:14" x14ac:dyDescent="0.25">
      <c r="A152" s="1">
        <v>45099</v>
      </c>
      <c r="B152">
        <v>5.13</v>
      </c>
      <c r="C152">
        <v>5.1379999999999999</v>
      </c>
      <c r="D152">
        <v>5.1180000000000003</v>
      </c>
      <c r="E152">
        <v>5.1349999999999998</v>
      </c>
      <c r="F152">
        <v>5.1349999999999998</v>
      </c>
      <c r="G152">
        <v>0</v>
      </c>
      <c r="I152">
        <f>'META S&amp;P'!S166-'META S&amp;P'!U166</f>
        <v>1.1504011601476405E-2</v>
      </c>
      <c r="J152">
        <f>'META S&amp;P'!T166-'META S&amp;P'!U166</f>
        <v>3.7107536265745811E-3</v>
      </c>
      <c r="L152" s="37">
        <v>126</v>
      </c>
      <c r="M152" s="37">
        <v>1.2331581506496967E-2</v>
      </c>
      <c r="N152" s="37">
        <v>-2.8955662577495912E-3</v>
      </c>
    </row>
    <row r="153" spans="1:14" x14ac:dyDescent="0.25">
      <c r="A153" s="1">
        <v>45100</v>
      </c>
      <c r="B153">
        <v>5.1180000000000003</v>
      </c>
      <c r="C153">
        <v>5.14</v>
      </c>
      <c r="D153">
        <v>5.1180000000000003</v>
      </c>
      <c r="E153">
        <v>5.1379999999999999</v>
      </c>
      <c r="F153">
        <v>5.1379999999999999</v>
      </c>
      <c r="G153">
        <v>0</v>
      </c>
      <c r="I153">
        <f>'META S&amp;P'!S167-'META S&amp;P'!U167</f>
        <v>1.2930257153332736E-2</v>
      </c>
      <c r="J153">
        <f>'META S&amp;P'!T167-'META S&amp;P'!U167</f>
        <v>-8.2430215345292712E-3</v>
      </c>
      <c r="L153" s="37">
        <v>127</v>
      </c>
      <c r="M153" s="37">
        <v>7.208099595580191E-3</v>
      </c>
      <c r="N153" s="37">
        <v>3.50001447061113E-3</v>
      </c>
    </row>
    <row r="154" spans="1:14" x14ac:dyDescent="0.25">
      <c r="A154" s="1">
        <v>45103</v>
      </c>
      <c r="B154">
        <v>5.1379999999999999</v>
      </c>
      <c r="C154">
        <v>5.16</v>
      </c>
      <c r="D154">
        <v>5.133</v>
      </c>
      <c r="E154">
        <v>5.1550000000000002</v>
      </c>
      <c r="F154">
        <v>5.1550000000000002</v>
      </c>
      <c r="G154">
        <v>0</v>
      </c>
      <c r="I154">
        <f>'META S&amp;P'!S168-'META S&amp;P'!U168</f>
        <v>-3.8843642527262912E-2</v>
      </c>
      <c r="J154">
        <f>'META S&amp;P'!T168-'META S&amp;P'!U168</f>
        <v>-7.7954604025971541E-3</v>
      </c>
      <c r="L154" s="37">
        <v>128</v>
      </c>
      <c r="M154" s="37">
        <v>1.2871958939711613E-2</v>
      </c>
      <c r="N154" s="37">
        <v>-9.9688713328565208E-3</v>
      </c>
    </row>
    <row r="155" spans="1:14" x14ac:dyDescent="0.25">
      <c r="A155" s="1">
        <v>45104</v>
      </c>
      <c r="B155">
        <v>5.18</v>
      </c>
      <c r="C155">
        <v>5.1849999999999996</v>
      </c>
      <c r="D155">
        <v>5.1749999999999998</v>
      </c>
      <c r="E155">
        <v>5.18</v>
      </c>
      <c r="F155">
        <v>5.18</v>
      </c>
      <c r="G155">
        <v>0</v>
      </c>
      <c r="I155">
        <f>'META S&amp;P'!S169-'META S&amp;P'!U169</f>
        <v>2.5961511125566217E-2</v>
      </c>
      <c r="J155">
        <f>'META S&amp;P'!T169-'META S&amp;P'!U169</f>
        <v>6.6061172632547738E-3</v>
      </c>
      <c r="L155" s="37">
        <v>129</v>
      </c>
      <c r="M155" s="37">
        <v>1.8165932326598038E-3</v>
      </c>
      <c r="N155" s="37">
        <v>7.1271462409708925E-3</v>
      </c>
    </row>
    <row r="156" spans="1:14" x14ac:dyDescent="0.25">
      <c r="A156" s="1">
        <v>45105</v>
      </c>
      <c r="B156">
        <v>5.1680000000000001</v>
      </c>
      <c r="C156">
        <v>5.1749999999999998</v>
      </c>
      <c r="D156">
        <v>5.165</v>
      </c>
      <c r="E156">
        <v>5.17</v>
      </c>
      <c r="F156">
        <v>5.17</v>
      </c>
      <c r="G156">
        <v>0</v>
      </c>
      <c r="I156">
        <f>'META S&amp;P'!S170-'META S&amp;P'!U170</f>
        <v>-4.2007611720068505E-3</v>
      </c>
      <c r="J156">
        <f>'META S&amp;P'!T170-'META S&amp;P'!U170</f>
        <v>1.5764921415601929E-3</v>
      </c>
      <c r="L156" s="37">
        <v>130</v>
      </c>
      <c r="M156" s="37">
        <v>-2.6319858021543248E-2</v>
      </c>
      <c r="N156" s="37">
        <v>8.5733828956869942E-3</v>
      </c>
    </row>
    <row r="157" spans="1:14" x14ac:dyDescent="0.25">
      <c r="A157" s="1">
        <v>45106</v>
      </c>
      <c r="B157">
        <v>5.1630000000000003</v>
      </c>
      <c r="C157">
        <v>5.1849999999999996</v>
      </c>
      <c r="D157">
        <v>5.1630000000000003</v>
      </c>
      <c r="E157">
        <v>5.1749999999999998</v>
      </c>
      <c r="F157">
        <v>5.1749999999999998</v>
      </c>
      <c r="G157">
        <v>0</v>
      </c>
      <c r="I157">
        <f>'META S&amp;P'!S171-'META S&amp;P'!U171</f>
        <v>-1.4146724288592871E-2</v>
      </c>
      <c r="J157">
        <f>'META S&amp;P'!T171-'META S&amp;P'!U171</f>
        <v>3.5064086951182016E-3</v>
      </c>
      <c r="L157" s="37">
        <v>131</v>
      </c>
      <c r="M157" s="37">
        <v>-1.4037661382127746E-2</v>
      </c>
      <c r="N157" s="37">
        <v>1.7838231920790086E-2</v>
      </c>
    </row>
    <row r="158" spans="1:14" x14ac:dyDescent="0.25">
      <c r="A158" s="1">
        <v>45107</v>
      </c>
      <c r="B158">
        <v>5.1680000000000001</v>
      </c>
      <c r="C158">
        <v>5.1680000000000001</v>
      </c>
      <c r="D158">
        <v>5.14</v>
      </c>
      <c r="E158">
        <v>5.1529999999999996</v>
      </c>
      <c r="F158">
        <v>5.1529999999999996</v>
      </c>
      <c r="G158">
        <v>0</v>
      </c>
      <c r="I158">
        <f>'META S&amp;P'!S172-'META S&amp;P'!U172</f>
        <v>2.3609755732731386E-2</v>
      </c>
      <c r="J158">
        <f>'META S&amp;P'!T172-'META S&amp;P'!U172</f>
        <v>1.6520225389211718E-2</v>
      </c>
      <c r="L158" s="37">
        <v>132</v>
      </c>
      <c r="M158" s="37">
        <v>2.1858796171570327E-2</v>
      </c>
      <c r="N158" s="37">
        <v>-3.6516813081409194E-3</v>
      </c>
    </row>
    <row r="159" spans="1:14" x14ac:dyDescent="0.25">
      <c r="A159" s="1">
        <v>45110</v>
      </c>
      <c r="B159">
        <v>5.1379999999999999</v>
      </c>
      <c r="C159">
        <v>5.15</v>
      </c>
      <c r="D159">
        <v>5.1280000000000001</v>
      </c>
      <c r="E159">
        <v>5.1449999999999996</v>
      </c>
      <c r="F159">
        <v>5.1449999999999996</v>
      </c>
      <c r="G159">
        <v>0</v>
      </c>
      <c r="I159">
        <f>'META S&amp;P'!S173-'META S&amp;P'!U173</f>
        <v>-1.7927636880152864E-3</v>
      </c>
      <c r="J159">
        <f>'META S&amp;P'!T173-'META S&amp;P'!U173</f>
        <v>2.7231802411092909E-3</v>
      </c>
      <c r="L159" s="37">
        <v>133</v>
      </c>
      <c r="M159" s="37">
        <v>3.4503672103055431E-2</v>
      </c>
      <c r="N159" s="37">
        <v>1.1795135687671827E-2</v>
      </c>
    </row>
    <row r="160" spans="1:14" x14ac:dyDescent="0.25">
      <c r="A160" s="1">
        <v>45112</v>
      </c>
      <c r="B160">
        <v>5.2030000000000003</v>
      </c>
      <c r="C160">
        <v>5.2030000000000003</v>
      </c>
      <c r="D160">
        <v>5.173</v>
      </c>
      <c r="E160">
        <v>5.1929999999999996</v>
      </c>
      <c r="F160">
        <v>5.1929999999999996</v>
      </c>
      <c r="G160">
        <v>0</v>
      </c>
      <c r="I160">
        <f>'META S&amp;P'!S174-'META S&amp;P'!U174</f>
        <v>1.9864338710112284E-2</v>
      </c>
      <c r="J160">
        <f>'META S&amp;P'!T174-'META S&amp;P'!U174</f>
        <v>-1.1297760024805203E-2</v>
      </c>
      <c r="L160" s="37">
        <v>134</v>
      </c>
      <c r="M160" s="37">
        <v>-3.1166798774607402E-3</v>
      </c>
      <c r="N160" s="37">
        <v>-5.2571089893375944E-4</v>
      </c>
    </row>
    <row r="161" spans="1:14" x14ac:dyDescent="0.25">
      <c r="A161" s="1">
        <v>45113</v>
      </c>
      <c r="B161">
        <v>5.2080000000000002</v>
      </c>
      <c r="C161">
        <v>5.22</v>
      </c>
      <c r="D161">
        <v>5.2</v>
      </c>
      <c r="E161">
        <v>5.2130000000000001</v>
      </c>
      <c r="F161">
        <v>5.2130000000000001</v>
      </c>
      <c r="G161">
        <v>0</v>
      </c>
      <c r="I161">
        <f>'META S&amp;P'!S175-'META S&amp;P'!U175</f>
        <v>-1.1936418478760813E-2</v>
      </c>
      <c r="J161">
        <f>'META S&amp;P'!T175-'META S&amp;P'!U175</f>
        <v>-1.1773853755583708E-2</v>
      </c>
      <c r="L161" s="37">
        <v>135</v>
      </c>
      <c r="M161" s="37">
        <v>-3.1622543806349955E-2</v>
      </c>
      <c r="N161" s="37">
        <v>1.958680419636024E-2</v>
      </c>
    </row>
    <row r="162" spans="1:14" x14ac:dyDescent="0.25">
      <c r="A162" s="1">
        <v>45114</v>
      </c>
      <c r="B162">
        <v>5.2149999999999999</v>
      </c>
      <c r="C162">
        <v>5.218</v>
      </c>
      <c r="D162">
        <v>5.2050000000000001</v>
      </c>
      <c r="E162">
        <v>5.2130000000000001</v>
      </c>
      <c r="F162">
        <v>5.2130000000000001</v>
      </c>
      <c r="G162">
        <v>0</v>
      </c>
      <c r="I162">
        <f>'META S&amp;P'!S176-'META S&amp;P'!U176</f>
        <v>-5.0001405870112592E-3</v>
      </c>
      <c r="J162">
        <f>'META S&amp;P'!T176-'META S&amp;P'!U176</f>
        <v>-2.8651801277997935E-3</v>
      </c>
      <c r="L162" s="37">
        <v>136</v>
      </c>
      <c r="M162" s="37">
        <v>2.9203977150848347E-2</v>
      </c>
      <c r="N162" s="37">
        <v>9.1757344798477428E-3</v>
      </c>
    </row>
    <row r="163" spans="1:14" x14ac:dyDescent="0.25">
      <c r="A163" s="1">
        <v>45117</v>
      </c>
      <c r="B163">
        <v>5.2080000000000002</v>
      </c>
      <c r="C163">
        <v>5.2279999999999998</v>
      </c>
      <c r="D163">
        <v>5.1849999999999996</v>
      </c>
      <c r="E163">
        <v>5.2249999999999996</v>
      </c>
      <c r="F163">
        <v>5.2249999999999996</v>
      </c>
      <c r="G163">
        <v>0</v>
      </c>
      <c r="I163">
        <f>'META S&amp;P'!S177-'META S&amp;P'!U177</f>
        <v>9.9859743257588729E-3</v>
      </c>
      <c r="J163">
        <f>'META S&amp;P'!T177-'META S&amp;P'!U177</f>
        <v>9.9859743257588729E-3</v>
      </c>
      <c r="L163" s="37">
        <v>137</v>
      </c>
      <c r="M163" s="37">
        <v>2.0813320704632245E-2</v>
      </c>
      <c r="N163" s="37">
        <v>-2.3119682419027711E-2</v>
      </c>
    </row>
    <row r="164" spans="1:14" x14ac:dyDescent="0.25">
      <c r="A164" s="1">
        <v>45118</v>
      </c>
      <c r="B164">
        <v>5.24</v>
      </c>
      <c r="C164">
        <v>5.25</v>
      </c>
      <c r="D164">
        <v>5.24</v>
      </c>
      <c r="E164">
        <v>5.2430000000000003</v>
      </c>
      <c r="F164">
        <v>5.2430000000000003</v>
      </c>
      <c r="G164">
        <v>0</v>
      </c>
      <c r="I164">
        <f>'META S&amp;P'!S178-'META S&amp;P'!U178</f>
        <v>1.0801888644692115E-2</v>
      </c>
      <c r="J164">
        <f>'META S&amp;P'!T178-'META S&amp;P'!U178</f>
        <v>3.2972390801624396E-3</v>
      </c>
      <c r="L164" s="37">
        <v>138</v>
      </c>
      <c r="M164" s="37">
        <v>2.0237886160624632E-2</v>
      </c>
      <c r="N164" s="37">
        <v>-1.0906706153397418E-2</v>
      </c>
    </row>
    <row r="165" spans="1:14" x14ac:dyDescent="0.25">
      <c r="A165" s="1">
        <v>45119</v>
      </c>
      <c r="B165">
        <v>5.24</v>
      </c>
      <c r="C165">
        <v>5.24</v>
      </c>
      <c r="D165">
        <v>5.0999999999999996</v>
      </c>
      <c r="E165">
        <v>5.23</v>
      </c>
      <c r="F165">
        <v>5.23</v>
      </c>
      <c r="G165">
        <v>0</v>
      </c>
      <c r="I165">
        <f>'META S&amp;P'!S179-'META S&amp;P'!U179</f>
        <v>3.952393868074533E-2</v>
      </c>
      <c r="J165">
        <f>'META S&amp;P'!T179-'META S&amp;P'!U179</f>
        <v>9.8906415722457286E-3</v>
      </c>
      <c r="L165" s="37">
        <v>139</v>
      </c>
      <c r="M165" s="37">
        <v>3.5063376890841986E-3</v>
      </c>
      <c r="N165" s="37">
        <v>-7.4178751987103381E-3</v>
      </c>
    </row>
    <row r="166" spans="1:14" x14ac:dyDescent="0.25">
      <c r="A166" s="1">
        <v>45120</v>
      </c>
      <c r="B166">
        <v>5.218</v>
      </c>
      <c r="C166">
        <v>5.23</v>
      </c>
      <c r="D166">
        <v>5.2050000000000001</v>
      </c>
      <c r="E166">
        <v>5.2229999999999999</v>
      </c>
      <c r="F166">
        <v>5.2229999999999999</v>
      </c>
      <c r="G166">
        <v>0</v>
      </c>
      <c r="I166">
        <f>'META S&amp;P'!S180-'META S&amp;P'!U180</f>
        <v>1.4495502183237141E-2</v>
      </c>
      <c r="J166">
        <f>'META S&amp;P'!T180-'META S&amp;P'!U180</f>
        <v>9.8086120801543775E-3</v>
      </c>
      <c r="L166" s="37">
        <v>140</v>
      </c>
      <c r="M166" s="37">
        <v>4.2140772699452616E-4</v>
      </c>
      <c r="N166" s="37">
        <v>-2.7188795208894855E-2</v>
      </c>
    </row>
    <row r="167" spans="1:14" x14ac:dyDescent="0.25">
      <c r="A167" s="1">
        <v>45121</v>
      </c>
      <c r="B167">
        <v>5.2229999999999999</v>
      </c>
      <c r="C167">
        <v>5.2329999999999997</v>
      </c>
      <c r="D167">
        <v>5.2080000000000002</v>
      </c>
      <c r="E167">
        <v>5.2149999999999999</v>
      </c>
      <c r="F167">
        <v>5.2149999999999999</v>
      </c>
      <c r="G167">
        <v>0</v>
      </c>
      <c r="I167">
        <f>'META S&amp;P'!S181-'META S&amp;P'!U181</f>
        <v>-1.2954159061464243E-2</v>
      </c>
      <c r="J167">
        <f>'META S&amp;P'!T181-'META S&amp;P'!U181</f>
        <v>5.0730561157363852E-4</v>
      </c>
      <c r="L167" s="37">
        <v>141</v>
      </c>
      <c r="M167" s="37">
        <v>2.6558305653870667E-2</v>
      </c>
      <c r="N167" s="37">
        <v>-1.2555352928321811E-2</v>
      </c>
    </row>
    <row r="168" spans="1:14" x14ac:dyDescent="0.25">
      <c r="A168" s="1">
        <v>45124</v>
      </c>
      <c r="B168">
        <v>5.2229999999999999</v>
      </c>
      <c r="C168">
        <v>5.2380000000000004</v>
      </c>
      <c r="D168">
        <v>5.218</v>
      </c>
      <c r="E168">
        <v>5.2329999999999997</v>
      </c>
      <c r="F168">
        <v>5.2329999999999997</v>
      </c>
      <c r="G168">
        <v>0</v>
      </c>
      <c r="I168">
        <f>'META S&amp;P'!S182-'META S&amp;P'!U182</f>
        <v>2.2142322131921688E-3</v>
      </c>
      <c r="J168">
        <f>'META S&amp;P'!T182-'META S&amp;P'!U182</f>
        <v>4.0377446228578862E-4</v>
      </c>
      <c r="L168" s="37">
        <v>142</v>
      </c>
      <c r="M168" s="37">
        <v>7.1478016518060922E-3</v>
      </c>
      <c r="N168" s="37">
        <v>-4.7688721218200076E-3</v>
      </c>
    </row>
    <row r="169" spans="1:14" x14ac:dyDescent="0.25">
      <c r="A169" s="1">
        <v>45125</v>
      </c>
      <c r="B169">
        <v>5.2430000000000003</v>
      </c>
      <c r="C169">
        <v>5.2480000000000002</v>
      </c>
      <c r="D169">
        <v>5.2430000000000003</v>
      </c>
      <c r="E169">
        <v>5.2480000000000002</v>
      </c>
      <c r="F169">
        <v>5.2480000000000002</v>
      </c>
      <c r="G169">
        <v>0</v>
      </c>
      <c r="I169">
        <f>'META S&amp;P'!S183-'META S&amp;P'!U183</f>
        <v>1.7372487596358788E-3</v>
      </c>
      <c r="J169">
        <f>'META S&amp;P'!T183-'META S&amp;P'!U183</f>
        <v>4.2508636095024421E-3</v>
      </c>
      <c r="L169" s="37">
        <v>143</v>
      </c>
      <c r="M169" s="37">
        <v>1.68799465028131E-2</v>
      </c>
      <c r="N169" s="37">
        <v>6.1431737980834934E-3</v>
      </c>
    </row>
    <row r="170" spans="1:14" x14ac:dyDescent="0.25">
      <c r="A170" s="1">
        <v>45126</v>
      </c>
      <c r="B170">
        <v>5.2450000000000001</v>
      </c>
      <c r="C170">
        <v>5.25</v>
      </c>
      <c r="D170">
        <v>5.0999999999999996</v>
      </c>
      <c r="E170">
        <v>5.2450000000000001</v>
      </c>
      <c r="F170">
        <v>5.2450000000000001</v>
      </c>
      <c r="G170">
        <v>0</v>
      </c>
      <c r="I170">
        <f>'META S&amp;P'!S184-'META S&amp;P'!U184</f>
        <v>1.3261991325549949E-2</v>
      </c>
      <c r="J170">
        <f>'META S&amp;P'!T184-'META S&amp;P'!U184</f>
        <v>2.9295052124135301E-3</v>
      </c>
      <c r="L170" s="37">
        <v>144</v>
      </c>
      <c r="M170" s="37">
        <v>1.2320253914663321E-2</v>
      </c>
      <c r="N170" s="37">
        <v>-1.2305411865700361E-2</v>
      </c>
    </row>
    <row r="171" spans="1:14" x14ac:dyDescent="0.25">
      <c r="A171" s="1">
        <v>45127</v>
      </c>
      <c r="B171">
        <v>5.2450000000000001</v>
      </c>
      <c r="C171">
        <v>5.2480000000000002</v>
      </c>
      <c r="D171">
        <v>5.24</v>
      </c>
      <c r="E171">
        <v>5.2430000000000003</v>
      </c>
      <c r="F171">
        <v>5.2430000000000003</v>
      </c>
      <c r="G171">
        <v>0</v>
      </c>
      <c r="I171">
        <f>'META S&amp;P'!S185-'META S&amp;P'!U185</f>
        <v>-4.230727207923346E-2</v>
      </c>
      <c r="J171">
        <f>'META S&amp;P'!T185-'META S&amp;P'!U185</f>
        <v>-6.3755596092327504E-3</v>
      </c>
      <c r="L171" s="37">
        <v>145</v>
      </c>
      <c r="M171" s="37">
        <v>1.0682675074730247E-2</v>
      </c>
      <c r="N171" s="37">
        <v>7.2082981848226556E-4</v>
      </c>
    </row>
    <row r="172" spans="1:14" x14ac:dyDescent="0.25">
      <c r="A172" s="1">
        <v>45128</v>
      </c>
      <c r="B172">
        <v>5.2430000000000003</v>
      </c>
      <c r="C172">
        <v>5.2480000000000002</v>
      </c>
      <c r="D172">
        <v>5.24</v>
      </c>
      <c r="E172">
        <v>5.2480000000000002</v>
      </c>
      <c r="F172">
        <v>5.2480000000000002</v>
      </c>
      <c r="G172">
        <v>0</v>
      </c>
      <c r="I172">
        <f>'META S&amp;P'!S186-'META S&amp;P'!U186</f>
        <v>-2.8257563967094002E-2</v>
      </c>
      <c r="J172">
        <f>'META S&amp;P'!T186-'META S&amp;P'!U186</f>
        <v>-6.2949766210307345E-4</v>
      </c>
      <c r="L172" s="37">
        <v>146</v>
      </c>
      <c r="M172" s="37">
        <v>2.7404688501836375E-2</v>
      </c>
      <c r="N172" s="37">
        <v>8.5389997799204947E-3</v>
      </c>
    </row>
    <row r="173" spans="1:14" x14ac:dyDescent="0.25">
      <c r="A173" s="1">
        <v>45131</v>
      </c>
      <c r="B173">
        <v>5.2530000000000001</v>
      </c>
      <c r="C173">
        <v>5.2549999999999999</v>
      </c>
      <c r="D173">
        <v>5.25</v>
      </c>
      <c r="E173">
        <v>5.25</v>
      </c>
      <c r="F173">
        <v>5.25</v>
      </c>
      <c r="G173">
        <v>0</v>
      </c>
      <c r="I173">
        <f>'META S&amp;P'!S187-'META S&amp;P'!U187</f>
        <v>-9.3868234834344477E-3</v>
      </c>
      <c r="J173">
        <f>'META S&amp;P'!T187-'META S&amp;P'!U187</f>
        <v>3.6529915945993086E-3</v>
      </c>
      <c r="L173" s="37">
        <v>147</v>
      </c>
      <c r="M173" s="37">
        <v>-3.3770246155973788E-3</v>
      </c>
      <c r="N173" s="37">
        <v>-1.5462065488502158E-3</v>
      </c>
    </row>
    <row r="174" spans="1:14" x14ac:dyDescent="0.25">
      <c r="A174" s="1">
        <v>45132</v>
      </c>
      <c r="B174">
        <v>5.2649999999999997</v>
      </c>
      <c r="C174">
        <v>5.2679999999999998</v>
      </c>
      <c r="D174">
        <v>5.26</v>
      </c>
      <c r="E174">
        <v>5.2649999999999997</v>
      </c>
      <c r="F174">
        <v>5.2649999999999997</v>
      </c>
      <c r="G174">
        <v>0</v>
      </c>
      <c r="I174">
        <f>'META S&amp;P'!S188-'META S&amp;P'!U188</f>
        <v>6.9505322812788428E-3</v>
      </c>
      <c r="J174">
        <f>'META S&amp;P'!T188-'META S&amp;P'!U188</f>
        <v>-4.2430827213113531E-5</v>
      </c>
      <c r="L174" s="37">
        <v>148</v>
      </c>
      <c r="M174" s="37">
        <v>-4.8107673674898386E-3</v>
      </c>
      <c r="N174" s="37">
        <v>1.46869212495849E-2</v>
      </c>
    </row>
    <row r="175" spans="1:14" x14ac:dyDescent="0.25">
      <c r="A175" s="1">
        <v>45133</v>
      </c>
      <c r="B175">
        <v>5.27</v>
      </c>
      <c r="C175">
        <v>5.2779999999999996</v>
      </c>
      <c r="D175">
        <v>5.0999999999999996</v>
      </c>
      <c r="E175">
        <v>5.2679999999999998</v>
      </c>
      <c r="F175">
        <v>5.2679999999999998</v>
      </c>
      <c r="G175">
        <v>0</v>
      </c>
      <c r="I175">
        <f>'META S&amp;P'!S189-'META S&amp;P'!U189</f>
        <v>1.3353539621311139E-2</v>
      </c>
      <c r="J175">
        <f>'META S&amp;P'!T189-'META S&amp;P'!U189</f>
        <v>-7.2524801761608693E-4</v>
      </c>
      <c r="L175" s="37">
        <v>149</v>
      </c>
      <c r="M175" s="37">
        <v>-1.882667362911622E-2</v>
      </c>
      <c r="N175" s="37">
        <v>-2.456726183785729E-3</v>
      </c>
    </row>
    <row r="176" spans="1:14" x14ac:dyDescent="0.25">
      <c r="A176" s="1">
        <v>45134</v>
      </c>
      <c r="B176">
        <v>5.2649999999999997</v>
      </c>
      <c r="C176">
        <v>5.2729999999999997</v>
      </c>
      <c r="D176">
        <v>5.2450000000000001</v>
      </c>
      <c r="E176">
        <v>5.2679999999999998</v>
      </c>
      <c r="F176">
        <v>5.2679999999999998</v>
      </c>
      <c r="G176">
        <v>0</v>
      </c>
      <c r="I176">
        <f>'META S&amp;P'!S190-'META S&amp;P'!U190</f>
        <v>4.4009725330515392E-2</v>
      </c>
      <c r="J176">
        <f>'META S&amp;P'!T190-'META S&amp;P'!U190</f>
        <v>-6.4247002791920638E-3</v>
      </c>
      <c r="L176" s="37">
        <v>150</v>
      </c>
      <c r="M176" s="37">
        <v>9.2886946683067434E-3</v>
      </c>
      <c r="N176" s="37">
        <v>2.2153169331696615E-3</v>
      </c>
    </row>
    <row r="177" spans="1:14" x14ac:dyDescent="0.25">
      <c r="A177" s="1">
        <v>45135</v>
      </c>
      <c r="B177">
        <v>5.258</v>
      </c>
      <c r="C177">
        <v>5.2629999999999999</v>
      </c>
      <c r="D177">
        <v>5.2450000000000001</v>
      </c>
      <c r="E177">
        <v>5.2549999999999999</v>
      </c>
      <c r="F177">
        <v>5.2549999999999999</v>
      </c>
      <c r="G177">
        <v>0</v>
      </c>
      <c r="I177">
        <f>'META S&amp;P'!S191-'META S&amp;P'!U191</f>
        <v>4.6643471235578327E-2</v>
      </c>
      <c r="J177">
        <f>'META S&amp;P'!T191-'META S&amp;P'!U191</f>
        <v>1.2345611564029246E-2</v>
      </c>
      <c r="L177" s="37">
        <v>151</v>
      </c>
      <c r="M177" s="37">
        <v>-6.8857984340162303E-3</v>
      </c>
      <c r="N177" s="37">
        <v>1.9816055587348967E-2</v>
      </c>
    </row>
    <row r="178" spans="1:14" x14ac:dyDescent="0.25">
      <c r="A178" s="1">
        <v>45138</v>
      </c>
      <c r="B178">
        <v>5.2549999999999999</v>
      </c>
      <c r="C178">
        <v>5.258</v>
      </c>
      <c r="D178">
        <v>5.2450000000000001</v>
      </c>
      <c r="E178">
        <v>5.2480000000000002</v>
      </c>
      <c r="F178">
        <v>5.2480000000000002</v>
      </c>
      <c r="G178">
        <v>0</v>
      </c>
      <c r="I178">
        <f>'META S&amp;P'!S192-'META S&amp;P'!U192</f>
        <v>-1.9805961499424929E-2</v>
      </c>
      <c r="J178">
        <f>'META S&amp;P'!T192-'META S&amp;P'!U192</f>
        <v>2.8007818969343345E-3</v>
      </c>
      <c r="L178" s="37">
        <v>152</v>
      </c>
      <c r="M178" s="37">
        <v>-6.2802094595089163E-3</v>
      </c>
      <c r="N178" s="37">
        <v>-3.2563433067753993E-2</v>
      </c>
    </row>
    <row r="179" spans="1:14" x14ac:dyDescent="0.25">
      <c r="A179" s="1">
        <v>45139</v>
      </c>
      <c r="B179">
        <v>5.27</v>
      </c>
      <c r="C179">
        <v>5.2750000000000004</v>
      </c>
      <c r="D179">
        <v>5.26</v>
      </c>
      <c r="E179">
        <v>5.26</v>
      </c>
      <c r="F179">
        <v>5.26</v>
      </c>
      <c r="G179">
        <v>0</v>
      </c>
      <c r="I179">
        <f>'META S&amp;P'!S193-'META S&amp;P'!U193</f>
        <v>1.061355563414379E-2</v>
      </c>
      <c r="J179">
        <f>'META S&amp;P'!T193-'META S&amp;P'!U193</f>
        <v>-4.9516772385219676E-3</v>
      </c>
      <c r="L179" s="37">
        <v>153</v>
      </c>
      <c r="M179" s="37">
        <v>1.3206372434455726E-2</v>
      </c>
      <c r="N179" s="37">
        <v>1.2755138691110491E-2</v>
      </c>
    </row>
    <row r="180" spans="1:14" x14ac:dyDescent="0.25">
      <c r="A180" s="1">
        <v>45140</v>
      </c>
      <c r="B180">
        <v>5.2629999999999999</v>
      </c>
      <c r="C180">
        <v>5.2649999999999997</v>
      </c>
      <c r="D180">
        <v>5.26</v>
      </c>
      <c r="E180">
        <v>5.26</v>
      </c>
      <c r="F180">
        <v>5.26</v>
      </c>
      <c r="G180">
        <v>0</v>
      </c>
      <c r="I180">
        <f>'META S&amp;P'!S194-'META S&amp;P'!U194</f>
        <v>-2.6029541180210947E-2</v>
      </c>
      <c r="J180">
        <f>'META S&amp;P'!T194-'META S&amp;P'!U194</f>
        <v>-1.383957541738301E-2</v>
      </c>
      <c r="L180" s="37">
        <v>154</v>
      </c>
      <c r="M180" s="37">
        <v>6.4008540319657921E-3</v>
      </c>
      <c r="N180" s="37">
        <v>-1.0601615203972643E-2</v>
      </c>
    </row>
    <row r="181" spans="1:14" x14ac:dyDescent="0.25">
      <c r="A181" s="1">
        <v>45141</v>
      </c>
      <c r="B181">
        <v>5.2530000000000001</v>
      </c>
      <c r="C181">
        <v>5.2679999999999998</v>
      </c>
      <c r="D181">
        <v>5.218</v>
      </c>
      <c r="E181">
        <v>5.258</v>
      </c>
      <c r="F181">
        <v>5.258</v>
      </c>
      <c r="G181">
        <v>0</v>
      </c>
      <c r="I181">
        <f>'META S&amp;P'!S195-'META S&amp;P'!U195</f>
        <v>-3.1831201725153191E-3</v>
      </c>
      <c r="J181">
        <f>'META S&amp;P'!T195-'META S&amp;P'!U195</f>
        <v>-2.1677457807275369E-3</v>
      </c>
      <c r="L181" s="37">
        <v>155</v>
      </c>
      <c r="M181" s="37">
        <v>9.0121982778534147E-3</v>
      </c>
      <c r="N181" s="37">
        <v>-2.3158922566446284E-2</v>
      </c>
    </row>
    <row r="182" spans="1:14" x14ac:dyDescent="0.25">
      <c r="A182" s="1">
        <v>45142</v>
      </c>
      <c r="B182">
        <v>5.2530000000000001</v>
      </c>
      <c r="C182">
        <v>5.2549999999999999</v>
      </c>
      <c r="D182">
        <v>5.25</v>
      </c>
      <c r="E182">
        <v>5.2530000000000001</v>
      </c>
      <c r="F182">
        <v>5.2530000000000001</v>
      </c>
      <c r="G182">
        <v>0</v>
      </c>
      <c r="I182">
        <f>'META S&amp;P'!S196-'META S&amp;P'!U196</f>
        <v>-6.9036962175424987E-3</v>
      </c>
      <c r="J182">
        <f>'META S&amp;P'!T196-'META S&amp;P'!U196</f>
        <v>-4.3490643105333904E-3</v>
      </c>
      <c r="L182" s="37">
        <v>156</v>
      </c>
      <c r="M182" s="37">
        <v>2.6621019383877433E-2</v>
      </c>
      <c r="N182" s="37">
        <v>-3.0112636511460469E-3</v>
      </c>
    </row>
    <row r="183" spans="1:14" x14ac:dyDescent="0.25">
      <c r="A183" s="1">
        <v>45145</v>
      </c>
      <c r="B183">
        <v>5.2450000000000001</v>
      </c>
      <c r="C183">
        <v>5.26</v>
      </c>
      <c r="D183">
        <v>5.2450000000000001</v>
      </c>
      <c r="E183">
        <v>5.26</v>
      </c>
      <c r="F183">
        <v>5.26</v>
      </c>
      <c r="G183">
        <v>0</v>
      </c>
      <c r="I183">
        <f>'META S&amp;P'!S197-'META S&amp;P'!U197</f>
        <v>1.7429655129562516E-2</v>
      </c>
      <c r="J183">
        <f>'META S&amp;P'!T197-'META S&amp;P'!U197</f>
        <v>7.6914855901386581E-3</v>
      </c>
      <c r="L183" s="37">
        <v>157</v>
      </c>
      <c r="M183" s="37">
        <v>7.9524223446292876E-3</v>
      </c>
      <c r="N183" s="37">
        <v>-9.745186032644574E-3</v>
      </c>
    </row>
    <row r="184" spans="1:14" x14ac:dyDescent="0.25">
      <c r="A184" s="1">
        <v>45146</v>
      </c>
      <c r="B184">
        <v>5.2779999999999996</v>
      </c>
      <c r="C184">
        <v>5.2830000000000004</v>
      </c>
      <c r="D184">
        <v>5.27</v>
      </c>
      <c r="E184">
        <v>5.2750000000000004</v>
      </c>
      <c r="F184">
        <v>5.2750000000000004</v>
      </c>
      <c r="G184">
        <v>0</v>
      </c>
      <c r="I184">
        <f>'META S&amp;P'!S198-'META S&amp;P'!U198</f>
        <v>-1.5234775926686095E-2</v>
      </c>
      <c r="J184">
        <f>'META S&amp;P'!T198-'META S&amp;P'!U198</f>
        <v>-7.0699810490132409E-3</v>
      </c>
      <c r="L184" s="37">
        <v>158</v>
      </c>
      <c r="M184" s="37">
        <v>-1.1019124180441427E-2</v>
      </c>
      <c r="N184" s="37">
        <v>3.0883462890553711E-2</v>
      </c>
    </row>
    <row r="185" spans="1:14" x14ac:dyDescent="0.25">
      <c r="A185" s="1">
        <v>45147</v>
      </c>
      <c r="B185">
        <v>5.2850000000000001</v>
      </c>
      <c r="C185">
        <v>5.2850000000000001</v>
      </c>
      <c r="D185">
        <v>5.0999999999999996</v>
      </c>
      <c r="E185">
        <v>5.28</v>
      </c>
      <c r="F185">
        <v>5.28</v>
      </c>
      <c r="G185">
        <v>0</v>
      </c>
      <c r="I185">
        <f>'META S&amp;P'!S199-'META S&amp;P'!U199</f>
        <v>-2.4713296045758781E-2</v>
      </c>
      <c r="J185">
        <f>'META S&amp;P'!T199-'META S&amp;P'!U199</f>
        <v>-7.9866148593531472E-3</v>
      </c>
      <c r="L185" s="37">
        <v>159</v>
      </c>
      <c r="M185" s="37">
        <v>-1.1663320232379301E-2</v>
      </c>
      <c r="N185" s="37">
        <v>-2.7309824638151181E-4</v>
      </c>
    </row>
    <row r="186" spans="1:14" x14ac:dyDescent="0.25">
      <c r="A186" s="1">
        <v>45148</v>
      </c>
      <c r="B186">
        <v>5.2729999999999997</v>
      </c>
      <c r="C186">
        <v>5.2729999999999997</v>
      </c>
      <c r="D186">
        <v>5.2450000000000001</v>
      </c>
      <c r="E186">
        <v>5.2679999999999998</v>
      </c>
      <c r="F186">
        <v>5.2679999999999998</v>
      </c>
      <c r="G186">
        <v>0</v>
      </c>
      <c r="I186">
        <f>'META S&amp;P'!S200-'META S&amp;P'!U200</f>
        <v>4.0092333361870791E-3</v>
      </c>
      <c r="J186">
        <f>'META S&amp;P'!T200-'META S&amp;P'!U200</f>
        <v>2.5234149852243482E-3</v>
      </c>
      <c r="L186" s="37">
        <v>160</v>
      </c>
      <c r="M186" s="37">
        <v>3.9088676093103911E-4</v>
      </c>
      <c r="N186" s="37">
        <v>-5.3910273479422979E-3</v>
      </c>
    </row>
    <row r="187" spans="1:14" x14ac:dyDescent="0.25">
      <c r="A187" s="1">
        <v>45149</v>
      </c>
      <c r="B187">
        <v>5.2549999999999999</v>
      </c>
      <c r="C187">
        <v>5.2729999999999997</v>
      </c>
      <c r="D187">
        <v>5.2530000000000001</v>
      </c>
      <c r="E187">
        <v>5.2649999999999997</v>
      </c>
      <c r="F187">
        <v>5.2649999999999997</v>
      </c>
      <c r="G187">
        <v>0</v>
      </c>
      <c r="I187">
        <f>'META S&amp;P'!S201-'META S&amp;P'!U201</f>
        <v>-1.2840529589808192E-2</v>
      </c>
      <c r="J187">
        <f>'META S&amp;P'!T201-'META S&amp;P'!U201</f>
        <v>-5.0015511900325382E-4</v>
      </c>
      <c r="L187" s="37">
        <v>161</v>
      </c>
      <c r="M187" s="37">
        <v>1.7779611767431598E-2</v>
      </c>
      <c r="N187" s="37">
        <v>-7.7936374416727253E-3</v>
      </c>
    </row>
    <row r="188" spans="1:14" x14ac:dyDescent="0.25">
      <c r="A188" s="1">
        <v>45152</v>
      </c>
      <c r="B188">
        <v>5.2649999999999997</v>
      </c>
      <c r="C188">
        <v>5.2729999999999997</v>
      </c>
      <c r="D188">
        <v>5.2649999999999997</v>
      </c>
      <c r="E188">
        <v>5.27</v>
      </c>
      <c r="F188">
        <v>5.27</v>
      </c>
      <c r="G188">
        <v>0</v>
      </c>
      <c r="I188">
        <f>'META S&amp;P'!S202-'META S&amp;P'!U202</f>
        <v>1.4134494874507686E-2</v>
      </c>
      <c r="J188">
        <f>'META S&amp;P'!T202-'META S&amp;P'!U202</f>
        <v>4.8007160039209573E-3</v>
      </c>
      <c r="L188" s="37">
        <v>162</v>
      </c>
      <c r="M188" s="37">
        <v>8.7291736727624566E-3</v>
      </c>
      <c r="N188" s="37">
        <v>2.0727149719296581E-3</v>
      </c>
    </row>
    <row r="189" spans="1:14" x14ac:dyDescent="0.25">
      <c r="A189" s="1">
        <v>45153</v>
      </c>
      <c r="B189">
        <v>5.28</v>
      </c>
      <c r="C189">
        <v>5.2850000000000001</v>
      </c>
      <c r="D189">
        <v>5.27</v>
      </c>
      <c r="E189">
        <v>5.28</v>
      </c>
      <c r="F189">
        <v>5.28</v>
      </c>
      <c r="G189">
        <v>0</v>
      </c>
      <c r="I189">
        <f>'META S&amp;P'!S203-'META S&amp;P'!U203</f>
        <v>-1.5745111417435065E-2</v>
      </c>
      <c r="J189">
        <f>'META S&amp;P'!T203-'META S&amp;P'!U203</f>
        <v>-1.3448364884530606E-2</v>
      </c>
      <c r="L189" s="37">
        <v>163</v>
      </c>
      <c r="M189" s="37">
        <v>1.7650618295215293E-2</v>
      </c>
      <c r="N189" s="37">
        <v>2.1873320385530037E-2</v>
      </c>
    </row>
    <row r="190" spans="1:14" x14ac:dyDescent="0.25">
      <c r="A190" s="1">
        <v>45154</v>
      </c>
      <c r="B190">
        <v>5.28</v>
      </c>
      <c r="C190">
        <v>5.2850000000000001</v>
      </c>
      <c r="D190">
        <v>5.28</v>
      </c>
      <c r="E190">
        <v>5.2850000000000001</v>
      </c>
      <c r="F190">
        <v>5.2850000000000001</v>
      </c>
      <c r="G190">
        <v>0</v>
      </c>
      <c r="I190">
        <f>'META S&amp;P'!S204-'META S&amp;P'!U204</f>
        <v>-2.6315417107397487E-2</v>
      </c>
      <c r="J190">
        <f>'META S&amp;P'!T204-'META S&amp;P'!U204</f>
        <v>-8.5024130863510239E-3</v>
      </c>
      <c r="L190" s="37">
        <v>164</v>
      </c>
      <c r="M190" s="37">
        <v>1.7539625287890225E-2</v>
      </c>
      <c r="N190" s="37">
        <v>-3.0441231046530841E-3</v>
      </c>
    </row>
    <row r="191" spans="1:14" x14ac:dyDescent="0.25">
      <c r="A191" s="1">
        <v>45155</v>
      </c>
      <c r="B191">
        <v>5.2830000000000004</v>
      </c>
      <c r="C191">
        <v>5.2830000000000004</v>
      </c>
      <c r="D191">
        <v>5.2649999999999997</v>
      </c>
      <c r="E191">
        <v>5.2779999999999996</v>
      </c>
      <c r="F191">
        <v>5.2779999999999996</v>
      </c>
      <c r="G191">
        <v>0</v>
      </c>
      <c r="I191">
        <f>'META S&amp;P'!S205-'META S&amp;P'!U205</f>
        <v>-2.9937220561943256E-2</v>
      </c>
      <c r="J191">
        <f>'META S&amp;P'!T205-'META S&amp;P'!U205</f>
        <v>-6.3883610744712716E-3</v>
      </c>
      <c r="L191" s="37">
        <v>165</v>
      </c>
      <c r="M191" s="37">
        <v>4.954152055285212E-3</v>
      </c>
      <c r="N191" s="37">
        <v>-1.7908311116749454E-2</v>
      </c>
    </row>
    <row r="192" spans="1:14" x14ac:dyDescent="0.25">
      <c r="A192" s="1">
        <v>45156</v>
      </c>
      <c r="B192">
        <v>5.27</v>
      </c>
      <c r="C192">
        <v>5.2779999999999996</v>
      </c>
      <c r="D192">
        <v>5.2649999999999997</v>
      </c>
      <c r="E192">
        <v>5.2779999999999996</v>
      </c>
      <c r="F192">
        <v>5.2779999999999996</v>
      </c>
      <c r="G192">
        <v>0</v>
      </c>
      <c r="I192">
        <f>'META S&amp;P'!S206-'META S&amp;P'!U206</f>
        <v>-6.4540882732342375E-3</v>
      </c>
      <c r="J192">
        <f>'META S&amp;P'!T206-'META S&amp;P'!U206</f>
        <v>-1.4872916647590273E-4</v>
      </c>
      <c r="L192" s="37">
        <v>166</v>
      </c>
      <c r="M192" s="37">
        <v>4.8140654435275534E-3</v>
      </c>
      <c r="N192" s="37">
        <v>-2.5998332303353846E-3</v>
      </c>
    </row>
    <row r="193" spans="1:14" x14ac:dyDescent="0.25">
      <c r="A193" s="1">
        <v>45159</v>
      </c>
      <c r="B193">
        <v>5.2779999999999996</v>
      </c>
      <c r="C193">
        <v>5.2830000000000004</v>
      </c>
      <c r="D193">
        <v>5.2750000000000004</v>
      </c>
      <c r="E193">
        <v>5.28</v>
      </c>
      <c r="F193">
        <v>5.28</v>
      </c>
      <c r="G193">
        <v>0</v>
      </c>
      <c r="I193">
        <f>'META S&amp;P'!S207-'META S&amp;P'!U207</f>
        <v>2.3098540784290744E-2</v>
      </c>
      <c r="J193">
        <f>'META S&amp;P'!T207-'META S&amp;P'!U207</f>
        <v>6.5002436348153836E-3</v>
      </c>
      <c r="L193" s="37">
        <v>167</v>
      </c>
      <c r="M193" s="37">
        <v>1.001951025381218E-2</v>
      </c>
      <c r="N193" s="37">
        <v>-8.2822614941763014E-3</v>
      </c>
    </row>
    <row r="194" spans="1:14" x14ac:dyDescent="0.25">
      <c r="A194" s="1">
        <v>45160</v>
      </c>
      <c r="B194">
        <v>5.2930000000000001</v>
      </c>
      <c r="C194">
        <v>5.3</v>
      </c>
      <c r="D194">
        <v>5.2930000000000001</v>
      </c>
      <c r="E194">
        <v>5.2949999999999999</v>
      </c>
      <c r="F194">
        <v>5.2949999999999999</v>
      </c>
      <c r="G194">
        <v>0</v>
      </c>
      <c r="I194">
        <f>'META S&amp;P'!S208-'META S&amp;P'!U208</f>
        <v>-1.0774638127136527E-2</v>
      </c>
      <c r="J194">
        <f>'META S&amp;P'!T208-'META S&amp;P'!U208</f>
        <v>-5.6183270013906439E-3</v>
      </c>
      <c r="L194" s="37">
        <v>168</v>
      </c>
      <c r="M194" s="37">
        <v>8.2315979004868433E-3</v>
      </c>
      <c r="N194" s="37">
        <v>5.0303934250631056E-3</v>
      </c>
    </row>
    <row r="195" spans="1:14" x14ac:dyDescent="0.25">
      <c r="A195" s="1">
        <v>45161</v>
      </c>
      <c r="B195">
        <v>5.29</v>
      </c>
      <c r="C195">
        <v>5.298</v>
      </c>
      <c r="D195">
        <v>5.27</v>
      </c>
      <c r="E195">
        <v>5.2949999999999999</v>
      </c>
      <c r="F195">
        <v>5.2949999999999999</v>
      </c>
      <c r="G195">
        <v>0</v>
      </c>
      <c r="I195">
        <f>'META S&amp;P'!S209-'META S&amp;P'!U209</f>
        <v>2.3087565582317726E-2</v>
      </c>
      <c r="J195">
        <f>'META S&amp;P'!T209-'META S&amp;P'!U209</f>
        <v>1.1044888377340412E-2</v>
      </c>
      <c r="L195" s="37">
        <v>169</v>
      </c>
      <c r="M195" s="37">
        <v>-4.358960709324569E-3</v>
      </c>
      <c r="N195" s="37">
        <v>-3.7948311369908894E-2</v>
      </c>
    </row>
    <row r="196" spans="1:14" x14ac:dyDescent="0.25">
      <c r="A196" s="1">
        <v>45162</v>
      </c>
      <c r="B196">
        <v>5.2949999999999999</v>
      </c>
      <c r="C196">
        <v>5.3029999999999999</v>
      </c>
      <c r="D196">
        <v>5.29</v>
      </c>
      <c r="E196">
        <v>5.3029999999999999</v>
      </c>
      <c r="F196">
        <v>5.3029999999999999</v>
      </c>
      <c r="G196">
        <v>0</v>
      </c>
      <c r="I196">
        <f>'META S&amp;P'!S210-'META S&amp;P'!U210</f>
        <v>-2.696623672970011E-2</v>
      </c>
      <c r="J196">
        <f>'META S&amp;P'!T210-'META S&amp;P'!U210</f>
        <v>-1.4968899296628813E-2</v>
      </c>
      <c r="L196" s="37">
        <v>170</v>
      </c>
      <c r="M196" s="37">
        <v>3.4159587681459368E-3</v>
      </c>
      <c r="N196" s="37">
        <v>-3.1673522735239941E-2</v>
      </c>
    </row>
    <row r="197" spans="1:14" x14ac:dyDescent="0.25">
      <c r="A197" s="1">
        <v>45163</v>
      </c>
      <c r="B197">
        <v>5.298</v>
      </c>
      <c r="C197">
        <v>5.3150000000000004</v>
      </c>
      <c r="D197">
        <v>5.298</v>
      </c>
      <c r="E197">
        <v>5.3150000000000004</v>
      </c>
      <c r="F197">
        <v>5.3150000000000004</v>
      </c>
      <c r="G197">
        <v>0</v>
      </c>
      <c r="I197">
        <f>'META S&amp;P'!S211-'META S&amp;P'!U211</f>
        <v>-6.62206798112841E-3</v>
      </c>
      <c r="J197">
        <f>'META S&amp;P'!T211-'META S&amp;P'!U211</f>
        <v>4.4551183687744356E-3</v>
      </c>
      <c r="L197" s="37">
        <v>171</v>
      </c>
      <c r="M197" s="37">
        <v>9.2105376363090016E-3</v>
      </c>
      <c r="N197" s="37">
        <v>-1.8597361119743451E-2</v>
      </c>
    </row>
    <row r="198" spans="1:14" x14ac:dyDescent="0.25">
      <c r="A198" s="1">
        <v>45166</v>
      </c>
      <c r="B198">
        <v>5.32</v>
      </c>
      <c r="C198">
        <v>5.3250000000000002</v>
      </c>
      <c r="D198">
        <v>5.3179999999999996</v>
      </c>
      <c r="E198">
        <v>5.3230000000000004</v>
      </c>
      <c r="F198">
        <v>5.3230000000000004</v>
      </c>
      <c r="G198">
        <v>0</v>
      </c>
      <c r="I198">
        <f>'META S&amp;P'!S212-'META S&amp;P'!U212</f>
        <v>1.5167365368805585E-2</v>
      </c>
      <c r="J198">
        <f>'META S&amp;P'!T212-'META S&amp;P'!U212</f>
        <v>4.7594234979073669E-3</v>
      </c>
      <c r="L198" s="37">
        <v>172</v>
      </c>
      <c r="M198" s="37">
        <v>4.2103110412610844E-3</v>
      </c>
      <c r="N198" s="37">
        <v>2.7402212400177584E-3</v>
      </c>
    </row>
    <row r="199" spans="1:14" x14ac:dyDescent="0.25">
      <c r="A199" s="1">
        <v>45167</v>
      </c>
      <c r="B199">
        <v>5.335</v>
      </c>
      <c r="C199">
        <v>5.34</v>
      </c>
      <c r="D199">
        <v>5.3179999999999996</v>
      </c>
      <c r="E199">
        <v>5.32</v>
      </c>
      <c r="F199">
        <v>5.32</v>
      </c>
      <c r="G199">
        <v>0</v>
      </c>
      <c r="I199">
        <f>'META S&amp;P'!S213-'META S&amp;P'!U213</f>
        <v>2.7194818217561201E-2</v>
      </c>
      <c r="J199">
        <f>'META S&amp;P'!T213-'META S&amp;P'!U213</f>
        <v>1.5071938995834255E-2</v>
      </c>
      <c r="L199" s="37">
        <v>173</v>
      </c>
      <c r="M199" s="37">
        <v>3.2864002442555482E-3</v>
      </c>
      <c r="N199" s="37">
        <v>1.0067139377055591E-2</v>
      </c>
    </row>
    <row r="200" spans="1:14" x14ac:dyDescent="0.25">
      <c r="A200" s="1">
        <v>45168</v>
      </c>
      <c r="B200">
        <v>5.3179999999999996</v>
      </c>
      <c r="C200">
        <v>5.3179999999999996</v>
      </c>
      <c r="D200">
        <v>5.31</v>
      </c>
      <c r="E200">
        <v>5.3150000000000004</v>
      </c>
      <c r="F200">
        <v>5.3150000000000004</v>
      </c>
      <c r="G200">
        <v>0</v>
      </c>
      <c r="I200">
        <f>'META S&amp;P'!S214-'META S&amp;P'!U214</f>
        <v>-8.7584090322120334E-3</v>
      </c>
      <c r="J200">
        <f>'META S&amp;P'!T214-'META S&amp;P'!U214</f>
        <v>4.7729795169147993E-3</v>
      </c>
      <c r="L200" s="37">
        <v>174</v>
      </c>
      <c r="M200" s="37">
        <v>-4.4254522918236875E-3</v>
      </c>
      <c r="N200" s="37">
        <v>4.8435177622339079E-2</v>
      </c>
    </row>
    <row r="201" spans="1:14" x14ac:dyDescent="0.25">
      <c r="A201" s="1">
        <v>45169</v>
      </c>
      <c r="B201">
        <v>5.3049999999999997</v>
      </c>
      <c r="C201">
        <v>5.3129999999999997</v>
      </c>
      <c r="D201">
        <v>5.2949999999999999</v>
      </c>
      <c r="E201">
        <v>5.298</v>
      </c>
      <c r="F201">
        <v>5.298</v>
      </c>
      <c r="G201">
        <v>0</v>
      </c>
      <c r="I201">
        <f>'META S&amp;P'!S215-'META S&amp;P'!U215</f>
        <v>5.8755838938649996E-3</v>
      </c>
      <c r="J201">
        <f>'META S&amp;P'!T215-'META S&amp;P'!U215</f>
        <v>1.6015496204545565E-3</v>
      </c>
      <c r="L201" s="37">
        <v>175</v>
      </c>
      <c r="M201" s="37">
        <v>2.0972405317587702E-2</v>
      </c>
      <c r="N201" s="37">
        <v>2.5671065917990624E-2</v>
      </c>
    </row>
    <row r="202" spans="1:14" x14ac:dyDescent="0.25">
      <c r="A202" s="1">
        <v>45170</v>
      </c>
      <c r="B202">
        <v>5.2880000000000003</v>
      </c>
      <c r="C202">
        <v>5.2880000000000003</v>
      </c>
      <c r="D202">
        <v>5.22</v>
      </c>
      <c r="E202">
        <v>5.2679999999999998</v>
      </c>
      <c r="F202">
        <v>5.2679999999999998</v>
      </c>
      <c r="G202">
        <v>0</v>
      </c>
      <c r="I202">
        <f>'META S&amp;P'!S216-'META S&amp;P'!U216</f>
        <v>7.3185010945401308E-3</v>
      </c>
      <c r="J202">
        <f>'META S&amp;P'!T216-'META S&amp;P'!U216</f>
        <v>7.4616738089657852E-3</v>
      </c>
      <c r="L202" s="37">
        <v>176</v>
      </c>
      <c r="M202" s="37">
        <v>8.0574241059937803E-3</v>
      </c>
      <c r="N202" s="37">
        <v>-2.7863385605418709E-2</v>
      </c>
    </row>
    <row r="203" spans="1:14" x14ac:dyDescent="0.25">
      <c r="A203" s="1">
        <v>45174</v>
      </c>
      <c r="B203">
        <v>5.2729999999999997</v>
      </c>
      <c r="C203">
        <v>5.2850000000000001</v>
      </c>
      <c r="D203">
        <v>5.2480000000000002</v>
      </c>
      <c r="E203">
        <v>5.2779999999999996</v>
      </c>
      <c r="F203">
        <v>5.2779999999999996</v>
      </c>
      <c r="G203">
        <v>0</v>
      </c>
      <c r="I203">
        <f>'META S&amp;P'!S217-'META S&amp;P'!U217</f>
        <v>1.082186561998455E-2</v>
      </c>
      <c r="J203">
        <f>'META S&amp;P'!T217-'META S&amp;P'!U217</f>
        <v>-6.0924441876902824E-3</v>
      </c>
      <c r="L203" s="37">
        <v>177</v>
      </c>
      <c r="M203" s="37">
        <v>-2.4323245401485279E-3</v>
      </c>
      <c r="N203" s="37">
        <v>1.3045880174292318E-2</v>
      </c>
    </row>
    <row r="204" spans="1:14" x14ac:dyDescent="0.25">
      <c r="A204" s="1">
        <v>45175</v>
      </c>
      <c r="B204">
        <v>5.3079999999999998</v>
      </c>
      <c r="C204">
        <v>5.31</v>
      </c>
      <c r="D204">
        <v>5.2</v>
      </c>
      <c r="E204">
        <v>5.3</v>
      </c>
      <c r="F204">
        <v>5.3</v>
      </c>
      <c r="G204">
        <v>0</v>
      </c>
      <c r="I204">
        <f>'META S&amp;P'!S218-'META S&amp;P'!U218</f>
        <v>-7.4332164607322504E-3</v>
      </c>
      <c r="J204">
        <f>'META S&amp;P'!T218-'META S&amp;P'!U218</f>
        <v>-1.1139823303441876E-2</v>
      </c>
      <c r="L204" s="37">
        <v>178</v>
      </c>
      <c r="M204" s="37">
        <v>-1.445842055171696E-2</v>
      </c>
      <c r="N204" s="37">
        <v>-1.1571120628493987E-2</v>
      </c>
    </row>
    <row r="205" spans="1:14" x14ac:dyDescent="0.25">
      <c r="A205" s="1">
        <v>45176</v>
      </c>
      <c r="B205">
        <v>5.2930000000000001</v>
      </c>
      <c r="C205">
        <v>5.2930000000000001</v>
      </c>
      <c r="D205">
        <v>5.2830000000000004</v>
      </c>
      <c r="E205">
        <v>5.2830000000000004</v>
      </c>
      <c r="F205">
        <v>5.2830000000000004</v>
      </c>
      <c r="G205">
        <v>0</v>
      </c>
      <c r="I205">
        <f>'META S&amp;P'!S219-'META S&amp;P'!U219</f>
        <v>1.5362566718560844E-3</v>
      </c>
      <c r="J205">
        <f>'META S&amp;P'!T219-'META S&amp;P'!U219</f>
        <v>-3.7537429684597612E-6</v>
      </c>
      <c r="L205" s="37">
        <v>179</v>
      </c>
      <c r="M205" s="37">
        <v>1.3345758368933517E-3</v>
      </c>
      <c r="N205" s="37">
        <v>-4.5176960094086708E-3</v>
      </c>
    </row>
    <row r="206" spans="1:14" x14ac:dyDescent="0.25">
      <c r="A206" s="1">
        <v>45177</v>
      </c>
      <c r="B206">
        <v>5.2830000000000004</v>
      </c>
      <c r="C206">
        <v>5.2930000000000001</v>
      </c>
      <c r="D206">
        <v>5.2750000000000004</v>
      </c>
      <c r="E206">
        <v>5.2930000000000001</v>
      </c>
      <c r="F206">
        <v>5.2930000000000001</v>
      </c>
      <c r="G206">
        <v>0</v>
      </c>
      <c r="I206">
        <f>'META S&amp;P'!S220-'META S&amp;P'!U220</f>
        <v>-4.5044350888406859E-3</v>
      </c>
      <c r="J206">
        <f>'META S&amp;P'!T220-'META S&amp;P'!U220</f>
        <v>-4.6626307722963389E-4</v>
      </c>
      <c r="L206" s="37">
        <v>180</v>
      </c>
      <c r="M206" s="37">
        <v>-1.6169370566330842E-3</v>
      </c>
      <c r="N206" s="37">
        <v>-5.2867591609094145E-3</v>
      </c>
    </row>
    <row r="207" spans="1:14" x14ac:dyDescent="0.25">
      <c r="A207" s="1">
        <v>45180</v>
      </c>
      <c r="B207">
        <v>5.2880000000000003</v>
      </c>
      <c r="C207">
        <v>5.3</v>
      </c>
      <c r="D207">
        <v>5.2880000000000003</v>
      </c>
      <c r="E207">
        <v>5.2930000000000001</v>
      </c>
      <c r="F207">
        <v>5.2930000000000001</v>
      </c>
      <c r="G207">
        <v>0</v>
      </c>
      <c r="I207">
        <f>'META S&amp;P'!S221-'META S&amp;P'!U221</f>
        <v>3.2461588214026005E-2</v>
      </c>
      <c r="J207">
        <f>'META S&amp;P'!T221-'META S&amp;P'!U221</f>
        <v>6.7235148031741243E-3</v>
      </c>
      <c r="L207" s="37">
        <v>181</v>
      </c>
      <c r="M207" s="37">
        <v>1.4674969783834188E-2</v>
      </c>
      <c r="N207" s="37">
        <v>2.7546853457283277E-3</v>
      </c>
    </row>
    <row r="208" spans="1:14" x14ac:dyDescent="0.25">
      <c r="A208" s="1">
        <v>45181</v>
      </c>
      <c r="B208">
        <v>5.3049999999999997</v>
      </c>
      <c r="C208">
        <v>5.3079999999999998</v>
      </c>
      <c r="D208">
        <v>5.3049999999999997</v>
      </c>
      <c r="E208">
        <v>5.3049999999999997</v>
      </c>
      <c r="F208">
        <v>5.3049999999999997</v>
      </c>
      <c r="G208">
        <v>0</v>
      </c>
      <c r="I208">
        <f>'META S&amp;P'!S222-'META S&amp;P'!U222</f>
        <v>-2.1450374699565788E-2</v>
      </c>
      <c r="J208">
        <f>'META S&amp;P'!T222-'META S&amp;P'!U222</f>
        <v>-7.9630177842550109E-3</v>
      </c>
      <c r="L208" s="37">
        <v>182</v>
      </c>
      <c r="M208" s="37">
        <v>-5.2985730607750152E-3</v>
      </c>
      <c r="N208" s="37">
        <v>-9.9362028659110806E-3</v>
      </c>
    </row>
    <row r="209" spans="1:14" x14ac:dyDescent="0.25">
      <c r="A209" s="1">
        <v>45182</v>
      </c>
      <c r="B209">
        <v>5.3129999999999997</v>
      </c>
      <c r="C209">
        <v>5.3150000000000004</v>
      </c>
      <c r="D209">
        <v>5.2679999999999998</v>
      </c>
      <c r="E209">
        <v>5.3049999999999997</v>
      </c>
      <c r="F209">
        <v>5.3049999999999997</v>
      </c>
      <c r="G209">
        <v>0</v>
      </c>
      <c r="I209">
        <f>'META S&amp;P'!S223-'META S&amp;P'!U223</f>
        <v>1.1270947274800047E-2</v>
      </c>
      <c r="J209">
        <f>'META S&amp;P'!T223-'META S&amp;P'!U223</f>
        <v>1.2416235236110129E-3</v>
      </c>
      <c r="L209" s="37">
        <v>183</v>
      </c>
      <c r="M209" s="37">
        <v>-6.5388579952734621E-3</v>
      </c>
      <c r="N209" s="37">
        <v>-1.8174438050485318E-2</v>
      </c>
    </row>
    <row r="210" spans="1:14" x14ac:dyDescent="0.25">
      <c r="A210" s="1">
        <v>45183</v>
      </c>
      <c r="B210">
        <v>5.298</v>
      </c>
      <c r="C210">
        <v>5.3049999999999997</v>
      </c>
      <c r="D210">
        <v>5.2850000000000001</v>
      </c>
      <c r="E210">
        <v>5.2949999999999999</v>
      </c>
      <c r="F210">
        <v>5.2949999999999999</v>
      </c>
      <c r="G210">
        <v>0</v>
      </c>
      <c r="I210">
        <f>'META S&amp;P'!S224-'META S&amp;P'!U224</f>
        <v>2.3716794914055206E-2</v>
      </c>
      <c r="J210">
        <f>'META S&amp;P'!T224-'META S&amp;P'!U224</f>
        <v>1.0314897918921706E-2</v>
      </c>
      <c r="L210" s="37">
        <v>184</v>
      </c>
      <c r="M210" s="37">
        <v>7.6821226518670885E-3</v>
      </c>
      <c r="N210" s="37">
        <v>-3.6728893156800094E-3</v>
      </c>
    </row>
    <row r="211" spans="1:14" x14ac:dyDescent="0.25">
      <c r="A211" s="1">
        <v>45184</v>
      </c>
      <c r="B211">
        <v>5.298</v>
      </c>
      <c r="C211">
        <v>5.3029999999999999</v>
      </c>
      <c r="D211">
        <v>5.2930000000000001</v>
      </c>
      <c r="E211">
        <v>5.298</v>
      </c>
      <c r="F211">
        <v>5.298</v>
      </c>
      <c r="G211">
        <v>0</v>
      </c>
      <c r="I211">
        <f>'META S&amp;P'!S225-'META S&amp;P'!U225</f>
        <v>-3.7169943736089062E-2</v>
      </c>
      <c r="J211">
        <f>'META S&amp;P'!T225-'META S&amp;P'!U225</f>
        <v>-1.2726124745119138E-2</v>
      </c>
      <c r="L211" s="37">
        <v>185</v>
      </c>
      <c r="M211" s="37">
        <v>3.5909704312406402E-3</v>
      </c>
      <c r="N211" s="37">
        <v>-1.6431500021048831E-2</v>
      </c>
    </row>
    <row r="212" spans="1:14" x14ac:dyDescent="0.25">
      <c r="A212" s="1">
        <v>45187</v>
      </c>
      <c r="B212">
        <v>5.298</v>
      </c>
      <c r="C212">
        <v>5.3049999999999997</v>
      </c>
      <c r="D212">
        <v>5.298</v>
      </c>
      <c r="E212">
        <v>5.3</v>
      </c>
      <c r="F212">
        <v>5.3</v>
      </c>
      <c r="G212">
        <v>0</v>
      </c>
      <c r="I212">
        <f>'META S&amp;P'!S226-'META S&amp;P'!U226</f>
        <v>7.0814248826198689E-3</v>
      </c>
      <c r="J212">
        <f>'META S&amp;P'!T226-'META S&amp;P'!U226</f>
        <v>3.4379550234597822E-4</v>
      </c>
      <c r="L212" s="37">
        <v>186</v>
      </c>
      <c r="M212" s="37">
        <v>1.0763508165848932E-2</v>
      </c>
      <c r="N212" s="37">
        <v>3.3709867086587544E-3</v>
      </c>
    </row>
    <row r="213" spans="1:14" x14ac:dyDescent="0.25">
      <c r="A213" s="1">
        <v>45188</v>
      </c>
      <c r="B213">
        <v>5.3049999999999997</v>
      </c>
      <c r="C213">
        <v>5.3129999999999997</v>
      </c>
      <c r="D213">
        <v>5.3049999999999997</v>
      </c>
      <c r="E213">
        <v>5.31</v>
      </c>
      <c r="F213">
        <v>5.31</v>
      </c>
      <c r="G213">
        <v>0</v>
      </c>
      <c r="I213">
        <f>'META S&amp;P'!S227-'META S&amp;P'!U227</f>
        <v>6.4424724618985518E-3</v>
      </c>
      <c r="J213">
        <f>'META S&amp;P'!T227-'META S&amp;P'!U227</f>
        <v>-4.0378950613226827E-3</v>
      </c>
      <c r="L213" s="37">
        <v>187</v>
      </c>
      <c r="M213" s="37">
        <v>-1.3929078818256332E-2</v>
      </c>
      <c r="N213" s="37">
        <v>-1.8160325991787331E-3</v>
      </c>
    </row>
    <row r="214" spans="1:14" x14ac:dyDescent="0.25">
      <c r="A214" s="1">
        <v>45189</v>
      </c>
      <c r="B214">
        <v>5.3150000000000004</v>
      </c>
      <c r="C214">
        <v>5.32</v>
      </c>
      <c r="D214">
        <v>5.2</v>
      </c>
      <c r="E214">
        <v>5.3150000000000004</v>
      </c>
      <c r="F214">
        <v>5.3150000000000004</v>
      </c>
      <c r="G214">
        <v>0</v>
      </c>
      <c r="I214">
        <f>'META S&amp;P'!S228-'META S&amp;P'!U228</f>
        <v>-1.8642455053265894E-2</v>
      </c>
      <c r="J214">
        <f>'META S&amp;P'!T228-'META S&amp;P'!U228</f>
        <v>-1.0336414756650258E-2</v>
      </c>
      <c r="L214" s="37">
        <v>188</v>
      </c>
      <c r="M214" s="37">
        <v>-7.2367776693789245E-3</v>
      </c>
      <c r="N214" s="37">
        <v>-1.9078639438018564E-2</v>
      </c>
    </row>
    <row r="215" spans="1:14" x14ac:dyDescent="0.25">
      <c r="A215" s="1">
        <v>45190</v>
      </c>
      <c r="B215">
        <v>5.3049999999999997</v>
      </c>
      <c r="C215">
        <v>5.31</v>
      </c>
      <c r="D215">
        <v>5.2949999999999999</v>
      </c>
      <c r="E215">
        <v>5.3049999999999997</v>
      </c>
      <c r="F215">
        <v>5.3049999999999997</v>
      </c>
      <c r="G215">
        <v>0</v>
      </c>
      <c r="I215">
        <f>'META S&amp;P'!S229-'META S&amp;P'!U229</f>
        <v>-1.1266334467790573E-2</v>
      </c>
      <c r="J215">
        <f>'META S&amp;P'!T229-'META S&amp;P'!U229</f>
        <v>-1.4519422919173963E-2</v>
      </c>
      <c r="L215" s="37">
        <v>189</v>
      </c>
      <c r="M215" s="37">
        <v>-4.376282200519571E-3</v>
      </c>
      <c r="N215" s="37">
        <v>-2.5560938361423684E-2</v>
      </c>
    </row>
    <row r="216" spans="1:14" x14ac:dyDescent="0.25">
      <c r="A216" s="1">
        <v>45191</v>
      </c>
      <c r="B216">
        <v>5.3049999999999997</v>
      </c>
      <c r="C216">
        <v>5.3129999999999997</v>
      </c>
      <c r="D216">
        <v>5.298</v>
      </c>
      <c r="E216">
        <v>5.3049999999999997</v>
      </c>
      <c r="F216">
        <v>5.3049999999999997</v>
      </c>
      <c r="G216">
        <v>0</v>
      </c>
      <c r="I216">
        <f>'META S&amp;P'!S230-'META S&amp;P'!U230</f>
        <v>1.1327818873276385E-2</v>
      </c>
      <c r="J216">
        <f>'META S&amp;P'!T230-'META S&amp;P'!U230</f>
        <v>-2.2956120092377796E-3</v>
      </c>
      <c r="L216" s="37">
        <v>190</v>
      </c>
      <c r="M216" s="37">
        <v>4.0664801818026571E-3</v>
      </c>
      <c r="N216" s="37">
        <v>-1.0520568455036895E-2</v>
      </c>
    </row>
    <row r="217" spans="1:14" x14ac:dyDescent="0.25">
      <c r="A217" s="1">
        <v>45194</v>
      </c>
      <c r="B217">
        <v>5.3129999999999997</v>
      </c>
      <c r="C217">
        <v>5.3150000000000004</v>
      </c>
      <c r="D217">
        <v>5.3029999999999999</v>
      </c>
      <c r="E217">
        <v>5.3129999999999997</v>
      </c>
      <c r="F217">
        <v>5.3129999999999997</v>
      </c>
      <c r="G217">
        <v>0</v>
      </c>
      <c r="I217">
        <f>'META S&amp;P'!S231-'META S&amp;P'!U231</f>
        <v>4.3432661944844408E-3</v>
      </c>
      <c r="J217">
        <f>'META S&amp;P'!T231-'META S&amp;P'!U231</f>
        <v>2.5150809617815462E-3</v>
      </c>
      <c r="L217" s="37">
        <v>191</v>
      </c>
      <c r="M217" s="37">
        <v>1.3063116245525308E-2</v>
      </c>
      <c r="N217" s="37">
        <v>1.0035424538765436E-2</v>
      </c>
    </row>
    <row r="218" spans="1:14" x14ac:dyDescent="0.25">
      <c r="A218" s="1">
        <v>45195</v>
      </c>
      <c r="B218">
        <v>5.3230000000000004</v>
      </c>
      <c r="C218">
        <v>5.3250000000000002</v>
      </c>
      <c r="D218">
        <v>5.3129999999999997</v>
      </c>
      <c r="E218">
        <v>5.3250000000000002</v>
      </c>
      <c r="F218">
        <v>5.3250000000000002</v>
      </c>
      <c r="G218">
        <v>0</v>
      </c>
      <c r="I218">
        <f>'META S&amp;P'!S232-'META S&amp;P'!U232</f>
        <v>-8.4747332851797808E-3</v>
      </c>
      <c r="J218">
        <f>'META S&amp;P'!T232-'META S&amp;P'!U232</f>
        <v>-1.6993108722532124E-2</v>
      </c>
      <c r="L218" s="37">
        <v>192</v>
      </c>
      <c r="M218" s="37">
        <v>-3.3343594074488883E-3</v>
      </c>
      <c r="N218" s="37">
        <v>-7.4402787196876383E-3</v>
      </c>
    </row>
    <row r="219" spans="1:14" x14ac:dyDescent="0.25">
      <c r="A219" s="1">
        <v>45196</v>
      </c>
      <c r="B219">
        <v>5.3250000000000002</v>
      </c>
      <c r="C219">
        <v>5.3330000000000002</v>
      </c>
      <c r="D219">
        <v>5.31</v>
      </c>
      <c r="E219">
        <v>5.33</v>
      </c>
      <c r="F219">
        <v>5.33</v>
      </c>
      <c r="G219">
        <v>0</v>
      </c>
      <c r="I219">
        <f>'META S&amp;P'!S233-'META S&amp;P'!U233</f>
        <v>-5.0197840906838209E-3</v>
      </c>
      <c r="J219">
        <f>'META S&amp;P'!T233-'META S&amp;P'!U233</f>
        <v>-7.0964851664823136E-4</v>
      </c>
      <c r="L219" s="37">
        <v>193</v>
      </c>
      <c r="M219" s="37">
        <v>1.9212414191136954E-2</v>
      </c>
      <c r="N219" s="37">
        <v>3.8751513911807721E-3</v>
      </c>
    </row>
    <row r="220" spans="1:14" x14ac:dyDescent="0.25">
      <c r="A220" s="1">
        <v>45197</v>
      </c>
      <c r="B220">
        <v>5.3330000000000002</v>
      </c>
      <c r="C220">
        <v>5.3330000000000002</v>
      </c>
      <c r="D220">
        <v>5.3079999999999998</v>
      </c>
      <c r="E220">
        <v>5.3079999999999998</v>
      </c>
      <c r="F220">
        <v>5.3079999999999998</v>
      </c>
      <c r="G220">
        <v>0</v>
      </c>
      <c r="I220">
        <f>'META S&amp;P'!S234-'META S&amp;P'!U234</f>
        <v>2.5018293813063641E-2</v>
      </c>
      <c r="J220">
        <f>'META S&amp;P'!T234-'META S&amp;P'!U234</f>
        <v>1.0020652861506774E-2</v>
      </c>
      <c r="L220" s="37">
        <v>194</v>
      </c>
      <c r="M220" s="37">
        <v>-1.5986493570405318E-2</v>
      </c>
      <c r="N220" s="37">
        <v>-1.0979743159294793E-2</v>
      </c>
    </row>
    <row r="221" spans="1:14" x14ac:dyDescent="0.25">
      <c r="A221" s="1">
        <v>45198</v>
      </c>
      <c r="B221">
        <v>5.2949999999999999</v>
      </c>
      <c r="C221">
        <v>5.3049999999999997</v>
      </c>
      <c r="D221">
        <v>5.2880000000000003</v>
      </c>
      <c r="E221">
        <v>5.3</v>
      </c>
      <c r="F221">
        <v>5.3</v>
      </c>
      <c r="G221">
        <v>0</v>
      </c>
      <c r="I221">
        <f>'META S&amp;P'!S235-'META S&amp;P'!U235</f>
        <v>-1.0829990984968174E-2</v>
      </c>
      <c r="J221">
        <f>'META S&amp;P'!T235-'META S&amp;P'!U235</f>
        <v>-1.2023323545871101E-3</v>
      </c>
      <c r="L221" s="37">
        <v>195</v>
      </c>
      <c r="M221" s="37">
        <v>1.0295884633490276E-2</v>
      </c>
      <c r="N221" s="37">
        <v>-1.6917952614618686E-2</v>
      </c>
    </row>
    <row r="222" spans="1:14" x14ac:dyDescent="0.25">
      <c r="A222" s="1">
        <v>45201</v>
      </c>
      <c r="B222">
        <v>5.31</v>
      </c>
      <c r="C222">
        <v>5.32</v>
      </c>
      <c r="D222">
        <v>5.31</v>
      </c>
      <c r="E222">
        <v>5.3150000000000004</v>
      </c>
      <c r="F222">
        <v>5.3150000000000004</v>
      </c>
      <c r="G222">
        <v>0</v>
      </c>
      <c r="I222">
        <f>'META S&amp;P'!S236-'META S&amp;P'!U236</f>
        <v>1.9187786065638868E-2</v>
      </c>
      <c r="J222">
        <f>'META S&amp;P'!T236-'META S&amp;P'!U236</f>
        <v>-2.7508985590276591E-3</v>
      </c>
      <c r="L222" s="37">
        <v>196</v>
      </c>
      <c r="M222" s="37">
        <v>1.0707635828893183E-2</v>
      </c>
      <c r="N222" s="37">
        <v>4.4597295399124021E-3</v>
      </c>
    </row>
    <row r="223" spans="1:14" x14ac:dyDescent="0.25">
      <c r="A223" s="1">
        <v>45202</v>
      </c>
      <c r="B223">
        <v>5.335</v>
      </c>
      <c r="C223">
        <v>5.34</v>
      </c>
      <c r="D223">
        <v>5.3330000000000002</v>
      </c>
      <c r="E223">
        <v>5.34</v>
      </c>
      <c r="F223">
        <v>5.34</v>
      </c>
      <c r="G223">
        <v>0</v>
      </c>
      <c r="I223">
        <f>'META S&amp;P'!S237-'META S&amp;P'!U237</f>
        <v>-2.3868015598722647E-2</v>
      </c>
      <c r="J223">
        <f>'META S&amp;P'!T237-'META S&amp;P'!U237</f>
        <v>-1.844775463749293E-2</v>
      </c>
      <c r="L223" s="37">
        <v>197</v>
      </c>
      <c r="M223" s="37">
        <v>2.4661362458415499E-2</v>
      </c>
      <c r="N223" s="37">
        <v>2.5334557591457016E-3</v>
      </c>
    </row>
    <row r="224" spans="1:14" x14ac:dyDescent="0.25">
      <c r="A224" s="1">
        <v>45203</v>
      </c>
      <c r="B224">
        <v>5.33</v>
      </c>
      <c r="C224">
        <v>5.335</v>
      </c>
      <c r="D224">
        <v>5.2</v>
      </c>
      <c r="E224">
        <v>5.335</v>
      </c>
      <c r="F224">
        <v>5.335</v>
      </c>
      <c r="G224">
        <v>0</v>
      </c>
      <c r="I224">
        <f>'META S&amp;P'!S238-'META S&amp;P'!U238</f>
        <v>1.6354635460160249E-2</v>
      </c>
      <c r="J224">
        <f>'META S&amp;P'!T238-'META S&amp;P'!U238</f>
        <v>9.0461310988496635E-3</v>
      </c>
      <c r="L224" s="37">
        <v>198</v>
      </c>
      <c r="M224" s="37">
        <v>1.0725978296688974E-2</v>
      </c>
      <c r="N224" s="37">
        <v>-1.9484387328901009E-2</v>
      </c>
    </row>
    <row r="225" spans="1:14" x14ac:dyDescent="0.25">
      <c r="A225" s="1">
        <v>45204</v>
      </c>
      <c r="B225">
        <v>5.3280000000000003</v>
      </c>
      <c r="C225">
        <v>5.3330000000000002</v>
      </c>
      <c r="D225">
        <v>5.3230000000000004</v>
      </c>
      <c r="E225">
        <v>5.3250000000000002</v>
      </c>
      <c r="F225">
        <v>5.3250000000000002</v>
      </c>
      <c r="G225">
        <v>0</v>
      </c>
      <c r="I225">
        <f>'META S&amp;P'!S239-'META S&amp;P'!U239</f>
        <v>-7.1076159582650345E-4</v>
      </c>
      <c r="J225">
        <f>'META S&amp;P'!T239-'META S&amp;P'!U239</f>
        <v>5.7039782807521977E-4</v>
      </c>
      <c r="L225" s="37">
        <v>199</v>
      </c>
      <c r="M225" s="37">
        <v>6.4347589711231936E-3</v>
      </c>
      <c r="N225" s="37">
        <v>-5.5917507725819406E-4</v>
      </c>
    </row>
    <row r="226" spans="1:14" x14ac:dyDescent="0.25">
      <c r="A226" s="1">
        <v>45205</v>
      </c>
      <c r="B226">
        <v>5.3330000000000002</v>
      </c>
      <c r="C226">
        <v>5.3479999999999999</v>
      </c>
      <c r="D226">
        <v>5.33</v>
      </c>
      <c r="E226">
        <v>5.3479999999999999</v>
      </c>
      <c r="F226">
        <v>5.3479999999999999</v>
      </c>
      <c r="G226">
        <v>0</v>
      </c>
      <c r="I226">
        <f>'META S&amp;P'!S240-'META S&amp;P'!U240</f>
        <v>3.0589979448314208E-2</v>
      </c>
      <c r="J226">
        <f>'META S&amp;P'!T240-'META S&amp;P'!U240</f>
        <v>7.4956302655297957E-3</v>
      </c>
      <c r="L226" s="37">
        <v>200</v>
      </c>
      <c r="M226" s="37">
        <v>1.4364014540045753E-2</v>
      </c>
      <c r="N226" s="37">
        <v>-7.0455134455056218E-3</v>
      </c>
    </row>
    <row r="227" spans="1:14" x14ac:dyDescent="0.25">
      <c r="A227" s="1">
        <v>45208</v>
      </c>
      <c r="B227">
        <v>5.3479999999999999</v>
      </c>
      <c r="C227">
        <v>5.3479999999999999</v>
      </c>
      <c r="D227">
        <v>5.3479999999999999</v>
      </c>
      <c r="E227">
        <v>5.3479999999999999</v>
      </c>
      <c r="F227">
        <v>5.3479999999999999</v>
      </c>
      <c r="G227">
        <v>0</v>
      </c>
      <c r="I227">
        <f>'META S&amp;P'!S241-'META S&amp;P'!U241</f>
        <v>9.2888820499703595E-3</v>
      </c>
      <c r="J227">
        <f>'META S&amp;P'!T241-'META S&amp;P'!U241</f>
        <v>6.3038180341186134E-3</v>
      </c>
      <c r="L227" s="37">
        <v>201</v>
      </c>
      <c r="M227" s="37">
        <v>-3.9758810235195159E-3</v>
      </c>
      <c r="N227" s="37">
        <v>1.4797746643504067E-2</v>
      </c>
    </row>
    <row r="228" spans="1:14" x14ac:dyDescent="0.25">
      <c r="A228" s="1">
        <v>45209</v>
      </c>
      <c r="B228">
        <v>5.32</v>
      </c>
      <c r="C228">
        <v>5.3280000000000003</v>
      </c>
      <c r="D228">
        <v>5.3179999999999996</v>
      </c>
      <c r="E228">
        <v>5.3230000000000004</v>
      </c>
      <c r="F228">
        <v>5.3230000000000004</v>
      </c>
      <c r="G228">
        <v>0</v>
      </c>
      <c r="I228">
        <f>'META S&amp;P'!S242-'META S&amp;P'!U242</f>
        <v>1.5605701279224005E-2</v>
      </c>
      <c r="J228">
        <f>'META S&amp;P'!T242-'META S&amp;P'!U242</f>
        <v>9.8826176769090113E-3</v>
      </c>
      <c r="L228" s="37">
        <v>202</v>
      </c>
      <c r="M228" s="37">
        <v>-1.0805422117631445E-2</v>
      </c>
      <c r="N228" s="37">
        <v>3.3722056568991944E-3</v>
      </c>
    </row>
    <row r="229" spans="1:14" x14ac:dyDescent="0.25">
      <c r="A229" s="1">
        <v>45210</v>
      </c>
      <c r="B229">
        <v>5.34</v>
      </c>
      <c r="C229">
        <v>5.3479999999999999</v>
      </c>
      <c r="D229">
        <v>5.2</v>
      </c>
      <c r="E229">
        <v>5.335</v>
      </c>
      <c r="F229">
        <v>5.335</v>
      </c>
      <c r="G229">
        <v>0</v>
      </c>
      <c r="I229">
        <f>'META S&amp;P'!S243-'META S&amp;P'!U243</f>
        <v>1.6326327769830007E-2</v>
      </c>
      <c r="J229">
        <f>'META S&amp;P'!T243-'META S&amp;P'!U243</f>
        <v>2.0386495271225158E-3</v>
      </c>
      <c r="L229" s="37">
        <v>203</v>
      </c>
      <c r="M229" s="37">
        <v>4.2626444860433387E-3</v>
      </c>
      <c r="N229" s="37">
        <v>-2.7263878141872543E-3</v>
      </c>
    </row>
    <row r="230" spans="1:14" x14ac:dyDescent="0.25">
      <c r="A230" s="1">
        <v>45211</v>
      </c>
      <c r="B230">
        <v>5.3280000000000003</v>
      </c>
      <c r="C230">
        <v>5.34</v>
      </c>
      <c r="D230">
        <v>5.3250000000000002</v>
      </c>
      <c r="E230">
        <v>5.335</v>
      </c>
      <c r="F230">
        <v>5.335</v>
      </c>
      <c r="G230">
        <v>0</v>
      </c>
      <c r="I230">
        <f>'META S&amp;P'!S244-'META S&amp;P'!U244</f>
        <v>-1.1164672447828816E-2</v>
      </c>
      <c r="J230">
        <f>'META S&amp;P'!T244-'META S&amp;P'!U244</f>
        <v>-6.2463587658072584E-3</v>
      </c>
      <c r="L230" s="37">
        <v>204</v>
      </c>
      <c r="M230" s="37">
        <v>3.6368292991299069E-3</v>
      </c>
      <c r="N230" s="37">
        <v>-8.1412643879705919E-3</v>
      </c>
    </row>
    <row r="231" spans="1:14" x14ac:dyDescent="0.25">
      <c r="A231" s="1">
        <v>45212</v>
      </c>
      <c r="B231">
        <v>5.3330000000000002</v>
      </c>
      <c r="C231">
        <v>5.3330000000000002</v>
      </c>
      <c r="D231">
        <v>5.32</v>
      </c>
      <c r="E231">
        <v>5.3280000000000003</v>
      </c>
      <c r="F231">
        <v>5.3280000000000003</v>
      </c>
      <c r="G231">
        <v>0</v>
      </c>
      <c r="I231">
        <f>'META S&amp;P'!S245-'META S&amp;P'!U245</f>
        <v>-2.7901884248082154E-2</v>
      </c>
      <c r="J231">
        <f>'META S&amp;P'!T245-'META S&amp;P'!U245</f>
        <v>-3.7067507977485148E-3</v>
      </c>
      <c r="L231" s="37">
        <v>205</v>
      </c>
      <c r="M231" s="37">
        <v>1.336522147369764E-2</v>
      </c>
      <c r="N231" s="37">
        <v>1.9096366740328365E-2</v>
      </c>
    </row>
    <row r="232" spans="1:14" x14ac:dyDescent="0.25">
      <c r="A232" s="1">
        <v>45215</v>
      </c>
      <c r="B232">
        <v>5.33</v>
      </c>
      <c r="C232">
        <v>5.3330000000000002</v>
      </c>
      <c r="D232">
        <v>5.3250000000000002</v>
      </c>
      <c r="E232">
        <v>5.3280000000000003</v>
      </c>
      <c r="F232">
        <v>5.3280000000000003</v>
      </c>
      <c r="G232">
        <v>0</v>
      </c>
      <c r="I232">
        <f>'META S&amp;P'!S246-'META S&amp;P'!U246</f>
        <v>2.052811325095738E-2</v>
      </c>
      <c r="J232">
        <f>'META S&amp;P'!T246-'META S&amp;P'!U246</f>
        <v>1.0594346293018697E-2</v>
      </c>
      <c r="L232" s="37">
        <v>206</v>
      </c>
      <c r="M232" s="37">
        <v>-6.506929108937058E-3</v>
      </c>
      <c r="N232" s="37">
        <v>-1.494344559062873E-2</v>
      </c>
    </row>
    <row r="233" spans="1:14" x14ac:dyDescent="0.25">
      <c r="A233" s="1">
        <v>45216</v>
      </c>
      <c r="B233">
        <v>5.335</v>
      </c>
      <c r="C233">
        <v>5.34</v>
      </c>
      <c r="D233">
        <v>5.3330000000000002</v>
      </c>
      <c r="E233">
        <v>5.34</v>
      </c>
      <c r="F233">
        <v>5.34</v>
      </c>
      <c r="G233">
        <v>0</v>
      </c>
      <c r="I233">
        <f>'META S&amp;P'!S247-'META S&amp;P'!U247</f>
        <v>6.6221243731450219E-3</v>
      </c>
      <c r="J233">
        <f>'META S&amp;P'!T247-'META S&amp;P'!U247</f>
        <v>-2.3505687536480302E-3</v>
      </c>
      <c r="L233" s="37">
        <v>207</v>
      </c>
      <c r="M233" s="37">
        <v>5.9477477891089307E-3</v>
      </c>
      <c r="N233" s="37">
        <v>5.3231994856911165E-3</v>
      </c>
    </row>
    <row r="234" spans="1:14" x14ac:dyDescent="0.25">
      <c r="A234" s="1">
        <v>45217</v>
      </c>
      <c r="B234">
        <v>5.3380000000000001</v>
      </c>
      <c r="C234">
        <v>5.34</v>
      </c>
      <c r="D234">
        <v>5.3250000000000002</v>
      </c>
      <c r="E234">
        <v>5.33</v>
      </c>
      <c r="F234">
        <v>5.33</v>
      </c>
      <c r="G234">
        <v>0</v>
      </c>
      <c r="I234">
        <f>'META S&amp;P'!S248-'META S&amp;P'!U248</f>
        <v>-1.9824868601747703E-2</v>
      </c>
      <c r="J234">
        <f>'META S&amp;P'!T248-'META S&amp;P'!U248</f>
        <v>-1.1527139598322744E-2</v>
      </c>
      <c r="L234" s="37">
        <v>208</v>
      </c>
      <c r="M234" s="37">
        <v>1.8224673876857476E-2</v>
      </c>
      <c r="N234" s="37">
        <v>5.4921210371977301E-3</v>
      </c>
    </row>
    <row r="235" spans="1:14" x14ac:dyDescent="0.25">
      <c r="A235" s="1">
        <v>45218</v>
      </c>
      <c r="B235">
        <v>5.3280000000000003</v>
      </c>
      <c r="C235">
        <v>5.3280000000000003</v>
      </c>
      <c r="D235">
        <v>5.3049999999999997</v>
      </c>
      <c r="E235">
        <v>5.31</v>
      </c>
      <c r="F235">
        <v>5.31</v>
      </c>
      <c r="G235">
        <v>0</v>
      </c>
      <c r="I235">
        <f>'META S&amp;P'!S249-'META S&amp;P'!U249</f>
        <v>-9.371934643140678E-3</v>
      </c>
      <c r="J235">
        <f>'META S&amp;P'!T249-'META S&amp;P'!U249</f>
        <v>-4.7304805386553239E-3</v>
      </c>
      <c r="L235" s="37">
        <v>209</v>
      </c>
      <c r="M235" s="37">
        <v>-1.2951825356844162E-2</v>
      </c>
      <c r="N235" s="37">
        <v>-2.42181183792449E-2</v>
      </c>
    </row>
    <row r="236" spans="1:14" x14ac:dyDescent="0.25">
      <c r="A236" s="1">
        <v>45219</v>
      </c>
      <c r="B236">
        <v>5.298</v>
      </c>
      <c r="C236">
        <v>5.3</v>
      </c>
      <c r="D236">
        <v>5.2930000000000001</v>
      </c>
      <c r="E236">
        <v>5.3</v>
      </c>
      <c r="F236">
        <v>5.3</v>
      </c>
      <c r="G236">
        <v>0</v>
      </c>
      <c r="I236">
        <f>'META S&amp;P'!S250-'META S&amp;P'!U250</f>
        <v>-1.1415581283846232E-2</v>
      </c>
      <c r="J236">
        <f>'META S&amp;P'!T250-'META S&amp;P'!U250</f>
        <v>-1.0702081071729652E-2</v>
      </c>
      <c r="L236" s="37">
        <v>210</v>
      </c>
      <c r="M236" s="37">
        <v>4.7329087159869807E-3</v>
      </c>
      <c r="N236" s="37">
        <v>2.3485161666328882E-3</v>
      </c>
    </row>
    <row r="237" spans="1:14" x14ac:dyDescent="0.25">
      <c r="A237" s="1">
        <v>45222</v>
      </c>
      <c r="B237">
        <v>5.298</v>
      </c>
      <c r="C237">
        <v>5.3029999999999999</v>
      </c>
      <c r="D237">
        <v>5.29</v>
      </c>
      <c r="E237">
        <v>5.2930000000000001</v>
      </c>
      <c r="F237">
        <v>5.2930000000000001</v>
      </c>
      <c r="G237">
        <v>0</v>
      </c>
      <c r="I237">
        <f>'META S&amp;P'!S251-'META S&amp;P'!U251</f>
        <v>1.8686755378559017E-2</v>
      </c>
      <c r="J237">
        <f>'META S&amp;P'!T251-'META S&amp;P'!U251</f>
        <v>-3.6478749732893334E-4</v>
      </c>
      <c r="L237" s="37">
        <v>211</v>
      </c>
      <c r="M237" s="37">
        <v>-1.1958981122675919E-3</v>
      </c>
      <c r="N237" s="37">
        <v>7.6383705741661437E-3</v>
      </c>
    </row>
    <row r="238" spans="1:14" x14ac:dyDescent="0.25">
      <c r="A238" s="1">
        <v>45223</v>
      </c>
      <c r="B238">
        <v>5.31</v>
      </c>
      <c r="C238">
        <v>5.3150000000000004</v>
      </c>
      <c r="D238">
        <v>5.3049999999999997</v>
      </c>
      <c r="E238">
        <v>5.3079999999999998</v>
      </c>
      <c r="F238">
        <v>5.3079999999999998</v>
      </c>
      <c r="G238">
        <v>0</v>
      </c>
      <c r="I238">
        <f>'META S&amp;P'!S252-'META S&amp;P'!U252</f>
        <v>-7.4835349755237868E-3</v>
      </c>
      <c r="J238">
        <f>'META S&amp;P'!T252-'META S&amp;P'!U252</f>
        <v>4.4318282616981897E-3</v>
      </c>
      <c r="L238" s="37">
        <v>212</v>
      </c>
      <c r="M238" s="37">
        <v>-9.7183407710864957E-3</v>
      </c>
      <c r="N238" s="37">
        <v>-8.9241142821793983E-3</v>
      </c>
    </row>
    <row r="239" spans="1:14" x14ac:dyDescent="0.25">
      <c r="A239" s="1">
        <v>45224</v>
      </c>
      <c r="B239">
        <v>5.3079999999999998</v>
      </c>
      <c r="C239">
        <v>5.3150000000000004</v>
      </c>
      <c r="D239">
        <v>5.2</v>
      </c>
      <c r="E239">
        <v>5.3150000000000004</v>
      </c>
      <c r="F239">
        <v>5.3150000000000004</v>
      </c>
      <c r="G239">
        <v>0</v>
      </c>
      <c r="I239">
        <f>'META S&amp;P'!S253-'META S&amp;P'!U253</f>
        <v>-4.2976065361059135E-2</v>
      </c>
      <c r="J239">
        <f>'META S&amp;P'!T253-'META S&amp;P'!U253</f>
        <v>-1.5658356565957376E-2</v>
      </c>
      <c r="L239" s="37">
        <v>213</v>
      </c>
      <c r="M239" s="37">
        <v>-1.5378313102827473E-2</v>
      </c>
      <c r="N239" s="37">
        <v>4.1119786350369003E-3</v>
      </c>
    </row>
    <row r="240" spans="1:14" x14ac:dyDescent="0.25">
      <c r="A240" s="1">
        <v>45225</v>
      </c>
      <c r="B240">
        <v>5.3129999999999997</v>
      </c>
      <c r="C240">
        <v>5.3129999999999997</v>
      </c>
      <c r="D240">
        <v>5.298</v>
      </c>
      <c r="E240">
        <v>5.3</v>
      </c>
      <c r="F240">
        <v>5.3</v>
      </c>
      <c r="G240">
        <v>0</v>
      </c>
      <c r="I240">
        <f>'META S&amp;P'!S254-'META S&amp;P'!U254</f>
        <v>-3.4502918161238849E-2</v>
      </c>
      <c r="J240">
        <f>'META S&amp;P'!T254-'META S&amp;P'!U254</f>
        <v>-9.0103091862964169E-3</v>
      </c>
      <c r="L240" s="37">
        <v>214</v>
      </c>
      <c r="M240" s="37">
        <v>1.1615617553010732E-3</v>
      </c>
      <c r="N240" s="37">
        <v>1.0166257117975312E-2</v>
      </c>
    </row>
    <row r="241" spans="1:14" x14ac:dyDescent="0.25">
      <c r="A241" s="1">
        <v>45226</v>
      </c>
      <c r="B241">
        <v>5.3</v>
      </c>
      <c r="C241">
        <v>5.3079999999999998</v>
      </c>
      <c r="D241">
        <v>5.3</v>
      </c>
      <c r="E241">
        <v>5.3049999999999997</v>
      </c>
      <c r="F241">
        <v>5.3049999999999997</v>
      </c>
      <c r="G241">
        <v>0</v>
      </c>
      <c r="I241">
        <f>'META S&amp;P'!S255-'META S&amp;P'!U255</f>
        <v>2.8118524445089887E-2</v>
      </c>
      <c r="J241">
        <f>'META S&amp;P'!T255-'META S&amp;P'!U255</f>
        <v>-5.7437094794853261E-3</v>
      </c>
      <c r="L241" s="37">
        <v>215</v>
      </c>
      <c r="M241" s="37">
        <v>7.6708459963441694E-3</v>
      </c>
      <c r="N241" s="37">
        <v>-3.3275798018597286E-3</v>
      </c>
    </row>
    <row r="242" spans="1:14" x14ac:dyDescent="0.25">
      <c r="A242" s="1">
        <v>45229</v>
      </c>
      <c r="B242">
        <v>5.3049999999999997</v>
      </c>
      <c r="C242">
        <v>5.3129999999999997</v>
      </c>
      <c r="D242">
        <v>5.3029999999999999</v>
      </c>
      <c r="E242">
        <v>5.3129999999999997</v>
      </c>
      <c r="F242">
        <v>5.3129999999999997</v>
      </c>
      <c r="G242">
        <v>0</v>
      </c>
      <c r="I242">
        <f>'META S&amp;P'!S256-'META S&amp;P'!U256</f>
        <v>1.8476462050110554E-2</v>
      </c>
      <c r="J242">
        <f>'META S&amp;P'!T256-'META S&amp;P'!U256</f>
        <v>1.0502082511942179E-2</v>
      </c>
      <c r="L242" s="37">
        <v>216</v>
      </c>
      <c r="M242" s="37">
        <v>-1.8725424239225668E-2</v>
      </c>
      <c r="N242" s="37">
        <v>1.0250690954045887E-2</v>
      </c>
    </row>
    <row r="243" spans="1:14" x14ac:dyDescent="0.25">
      <c r="A243" s="1">
        <v>45230</v>
      </c>
      <c r="B243">
        <v>5.3179999999999996</v>
      </c>
      <c r="C243">
        <v>5.3230000000000004</v>
      </c>
      <c r="D243">
        <v>5.3179999999999996</v>
      </c>
      <c r="E243">
        <v>5.32</v>
      </c>
      <c r="F243">
        <v>5.32</v>
      </c>
      <c r="G243">
        <v>0</v>
      </c>
      <c r="I243">
        <f>'META S&amp;P'!S257-'META S&amp;P'!U257</f>
        <v>-5.9101847285935039E-3</v>
      </c>
      <c r="J243">
        <f>'META S&amp;P'!T257-'META S&amp;P'!U257</f>
        <v>5.157438664755265E-3</v>
      </c>
      <c r="L243" s="37">
        <v>217</v>
      </c>
      <c r="M243" s="37">
        <v>3.3075077201285474E-3</v>
      </c>
      <c r="N243" s="37">
        <v>-8.3272918108123692E-3</v>
      </c>
    </row>
    <row r="244" spans="1:14" x14ac:dyDescent="0.25">
      <c r="A244" s="1">
        <v>45231</v>
      </c>
      <c r="B244">
        <v>5.3179999999999996</v>
      </c>
      <c r="C244">
        <v>5.3230000000000004</v>
      </c>
      <c r="D244">
        <v>5.258</v>
      </c>
      <c r="E244">
        <v>5.3</v>
      </c>
      <c r="F244">
        <v>5.3</v>
      </c>
      <c r="G244">
        <v>0</v>
      </c>
      <c r="I244">
        <f>'META S&amp;P'!S258-'META S&amp;P'!U258</f>
        <v>3.8877456670963317E-2</v>
      </c>
      <c r="J244">
        <f>'META S&amp;P'!T258-'META S&amp;P'!U258</f>
        <v>1.4265383521754549E-2</v>
      </c>
      <c r="L244" s="37">
        <v>218</v>
      </c>
      <c r="M244" s="37">
        <v>1.7826534829785842E-2</v>
      </c>
      <c r="N244" s="37">
        <v>7.1917589832777989E-3</v>
      </c>
    </row>
    <row r="245" spans="1:14" x14ac:dyDescent="0.25">
      <c r="A245" s="1">
        <v>45232</v>
      </c>
      <c r="B245">
        <v>5.29</v>
      </c>
      <c r="C245">
        <v>5.29</v>
      </c>
      <c r="D245">
        <v>5.2629999999999999</v>
      </c>
      <c r="E245">
        <v>5.27</v>
      </c>
      <c r="F245">
        <v>5.27</v>
      </c>
      <c r="G245">
        <v>0</v>
      </c>
      <c r="I245">
        <f>'META S&amp;P'!S259-'META S&amp;P'!U259</f>
        <v>2.5178056697152673E-3</v>
      </c>
      <c r="J245">
        <f>'META S&amp;P'!T259-'META S&amp;P'!U259</f>
        <v>2.4518952205229261E-2</v>
      </c>
      <c r="L245" s="37">
        <v>219</v>
      </c>
      <c r="M245" s="37">
        <v>2.6408638163433829E-3</v>
      </c>
      <c r="N245" s="37">
        <v>-1.3470854801311556E-2</v>
      </c>
    </row>
    <row r="246" spans="1:14" x14ac:dyDescent="0.25">
      <c r="A246" s="1">
        <v>45233</v>
      </c>
      <c r="B246">
        <v>5.2629999999999999</v>
      </c>
      <c r="C246">
        <v>5.2629999999999999</v>
      </c>
      <c r="D246">
        <v>5.23</v>
      </c>
      <c r="E246">
        <v>5.2530000000000001</v>
      </c>
      <c r="F246">
        <v>5.2530000000000001</v>
      </c>
      <c r="G246">
        <v>0</v>
      </c>
      <c r="I246">
        <f>'META S&amp;P'!S260-'META S&amp;P'!U260</f>
        <v>1.5224426646527345E-2</v>
      </c>
      <c r="J246">
        <f>'META S&amp;P'!T260-'META S&amp;P'!U260</f>
        <v>1.2619522666890148E-2</v>
      </c>
      <c r="L246" s="37">
        <v>220</v>
      </c>
      <c r="M246" s="37">
        <v>5.4551962133836526E-4</v>
      </c>
      <c r="N246" s="37">
        <v>1.8642266444300504E-2</v>
      </c>
    </row>
    <row r="247" spans="1:14" x14ac:dyDescent="0.25">
      <c r="A247" s="1">
        <v>45236</v>
      </c>
      <c r="B247">
        <v>5.258</v>
      </c>
      <c r="C247">
        <v>5.2649999999999997</v>
      </c>
      <c r="D247">
        <v>5.258</v>
      </c>
      <c r="E247">
        <v>5.26</v>
      </c>
      <c r="F247">
        <v>5.26</v>
      </c>
      <c r="G247">
        <v>0</v>
      </c>
      <c r="I247">
        <f>'META S&amp;P'!S261-'META S&amp;P'!U261</f>
        <v>2.4817382987762926E-3</v>
      </c>
      <c r="J247">
        <f>'META S&amp;P'!T261-'META S&amp;P'!U261</f>
        <v>4.2038912603747924E-4</v>
      </c>
      <c r="L247" s="37">
        <v>221</v>
      </c>
      <c r="M247" s="37">
        <v>-2.0693686148184242E-2</v>
      </c>
      <c r="N247" s="37">
        <v>-3.1743294505384052E-3</v>
      </c>
    </row>
    <row r="248" spans="1:14" x14ac:dyDescent="0.25">
      <c r="A248" s="1">
        <v>45237</v>
      </c>
      <c r="B248">
        <v>5.2750000000000004</v>
      </c>
      <c r="C248">
        <v>5.2779999999999996</v>
      </c>
      <c r="D248">
        <v>5.2729999999999997</v>
      </c>
      <c r="E248">
        <v>5.2729999999999997</v>
      </c>
      <c r="F248">
        <v>5.2729999999999997</v>
      </c>
      <c r="G248">
        <v>0</v>
      </c>
      <c r="I248">
        <f>'META S&amp;P'!S262-'META S&amp;P'!U262</f>
        <v>7.0915922044931801E-3</v>
      </c>
      <c r="J248">
        <f>'META S&amp;P'!T262-'META S&amp;P'!U262</f>
        <v>3.6865838439026355E-4</v>
      </c>
      <c r="L248" s="37">
        <v>222</v>
      </c>
      <c r="M248" s="37">
        <v>1.6507922482161135E-2</v>
      </c>
      <c r="N248" s="37">
        <v>-1.532870220008857E-4</v>
      </c>
    </row>
    <row r="249" spans="1:14" x14ac:dyDescent="0.25">
      <c r="A249" s="1">
        <v>45238</v>
      </c>
      <c r="B249">
        <v>5.2750000000000004</v>
      </c>
      <c r="C249">
        <v>5.2779999999999996</v>
      </c>
      <c r="D249">
        <v>5.2679999999999998</v>
      </c>
      <c r="E249">
        <v>5.2679999999999998</v>
      </c>
      <c r="F249">
        <v>5.2679999999999998</v>
      </c>
      <c r="G249">
        <v>0</v>
      </c>
      <c r="I249">
        <f>'META S&amp;P'!S263-'META S&amp;P'!U263</f>
        <v>3.9593051011640457E-3</v>
      </c>
      <c r="J249">
        <f>'META S&amp;P'!T263-'META S&amp;P'!U263</f>
        <v>1.9531647152600806E-3</v>
      </c>
      <c r="L249" s="37">
        <v>223</v>
      </c>
      <c r="M249" s="37">
        <v>5.0395212885911578E-3</v>
      </c>
      <c r="N249" s="37">
        <v>-5.7502828844176613E-3</v>
      </c>
    </row>
    <row r="250" spans="1:14" x14ac:dyDescent="0.25">
      <c r="A250" s="1">
        <v>45239</v>
      </c>
      <c r="B250">
        <v>5.2679999999999998</v>
      </c>
      <c r="C250">
        <v>5.2679999999999998</v>
      </c>
      <c r="D250">
        <v>5.2549999999999999</v>
      </c>
      <c r="E250">
        <v>5.2629999999999999</v>
      </c>
      <c r="F250">
        <v>5.2629999999999999</v>
      </c>
      <c r="G250">
        <v>0</v>
      </c>
      <c r="I250">
        <f>'META S&amp;P'!S264-'META S&amp;P'!U264</f>
        <v>3.3569978472082207E-3</v>
      </c>
      <c r="J250">
        <f>'META S&amp;P'!T264-'META S&amp;P'!U264</f>
        <v>-7.1347834088986151E-3</v>
      </c>
      <c r="L250" s="37">
        <v>224</v>
      </c>
      <c r="M250" s="37">
        <v>1.4409960566725343E-2</v>
      </c>
      <c r="N250" s="37">
        <v>1.6180018881588865E-2</v>
      </c>
    </row>
    <row r="251" spans="1:14" x14ac:dyDescent="0.25">
      <c r="A251" s="1">
        <v>45243</v>
      </c>
      <c r="B251">
        <v>5.2480000000000002</v>
      </c>
      <c r="C251">
        <v>5.26</v>
      </c>
      <c r="D251">
        <v>5.2480000000000002</v>
      </c>
      <c r="E251">
        <v>5.26</v>
      </c>
      <c r="F251">
        <v>5.26</v>
      </c>
      <c r="G251">
        <v>0</v>
      </c>
      <c r="I251">
        <f>'META S&amp;P'!S265-'META S&amp;P'!U265</f>
        <v>2.7543486443984744E-2</v>
      </c>
      <c r="J251">
        <f>'META S&amp;P'!T265-'META S&amp;P'!U265</f>
        <v>1.7516466998604541E-2</v>
      </c>
      <c r="L251" s="37">
        <v>225</v>
      </c>
      <c r="M251" s="37">
        <v>1.2797335395478254E-2</v>
      </c>
      <c r="N251" s="37">
        <v>-3.5084533455078948E-3</v>
      </c>
    </row>
    <row r="252" spans="1:14" x14ac:dyDescent="0.25">
      <c r="A252" s="1">
        <v>45244</v>
      </c>
      <c r="B252">
        <v>5.28</v>
      </c>
      <c r="C252">
        <v>5.28</v>
      </c>
      <c r="D252">
        <v>5.25</v>
      </c>
      <c r="E252">
        <v>5.2530000000000001</v>
      </c>
      <c r="F252">
        <v>5.2530000000000001</v>
      </c>
      <c r="G252">
        <v>0</v>
      </c>
      <c r="L252" s="37">
        <v>226</v>
      </c>
      <c r="M252" s="37">
        <v>1.7639761269879917E-2</v>
      </c>
      <c r="N252" s="37">
        <v>-2.0340599906559127E-3</v>
      </c>
    </row>
    <row r="253" spans="1:14" x14ac:dyDescent="0.25">
      <c r="L253" s="37">
        <v>227</v>
      </c>
      <c r="M253" s="37">
        <v>7.0261930018076114E-3</v>
      </c>
      <c r="N253" s="37">
        <v>9.3001347680223955E-3</v>
      </c>
    </row>
    <row r="254" spans="1:14" x14ac:dyDescent="0.25">
      <c r="L254" s="37">
        <v>228</v>
      </c>
      <c r="M254" s="37">
        <v>-4.1841407781617558E-3</v>
      </c>
      <c r="N254" s="37">
        <v>-6.9805316696670604E-3</v>
      </c>
    </row>
    <row r="255" spans="1:14" x14ac:dyDescent="0.25">
      <c r="L255" s="37">
        <v>229</v>
      </c>
      <c r="M255" s="37">
        <v>-7.4783124344423614E-4</v>
      </c>
      <c r="N255" s="37">
        <v>-2.7154053004637919E-2</v>
      </c>
    </row>
    <row r="256" spans="1:14" x14ac:dyDescent="0.25">
      <c r="L256" s="37">
        <v>230</v>
      </c>
      <c r="M256" s="37">
        <v>1.8602791729868003E-2</v>
      </c>
      <c r="N256" s="37">
        <v>1.9253215210893772E-3</v>
      </c>
    </row>
    <row r="257" spans="12:14" x14ac:dyDescent="0.25">
      <c r="L257" s="37">
        <v>231</v>
      </c>
      <c r="M257" s="37">
        <v>1.0872005203430919E-3</v>
      </c>
      <c r="N257" s="37">
        <v>5.5349238528019304E-3</v>
      </c>
    </row>
    <row r="258" spans="12:14" x14ac:dyDescent="0.25">
      <c r="L258" s="37">
        <v>232</v>
      </c>
      <c r="M258" s="37">
        <v>-1.1329494609838949E-2</v>
      </c>
      <c r="N258" s="37">
        <v>-8.4953739919087536E-3</v>
      </c>
    </row>
    <row r="259" spans="12:14" x14ac:dyDescent="0.25">
      <c r="L259" s="37">
        <v>233</v>
      </c>
      <c r="M259" s="37">
        <v>-2.1330262475144834E-3</v>
      </c>
      <c r="N259" s="37">
        <v>-7.2389083956261946E-3</v>
      </c>
    </row>
    <row r="260" spans="12:14" x14ac:dyDescent="0.25">
      <c r="L260" s="37">
        <v>234</v>
      </c>
      <c r="M260" s="37">
        <v>-1.0213118965530746E-2</v>
      </c>
      <c r="N260" s="37">
        <v>-1.2024623183154864E-3</v>
      </c>
    </row>
    <row r="261" spans="12:14" x14ac:dyDescent="0.25">
      <c r="L261" s="37">
        <v>235</v>
      </c>
      <c r="M261" s="37">
        <v>3.7741345474751114E-3</v>
      </c>
      <c r="N261" s="37">
        <v>1.4912620831083905E-2</v>
      </c>
    </row>
    <row r="262" spans="12:14" x14ac:dyDescent="0.25">
      <c r="L262" s="37">
        <v>236</v>
      </c>
      <c r="M262" s="37">
        <v>1.0264371101473808E-2</v>
      </c>
      <c r="N262" s="37">
        <v>-1.7747906076997597E-2</v>
      </c>
    </row>
    <row r="263" spans="12:14" x14ac:dyDescent="0.25">
      <c r="L263" s="37">
        <v>237</v>
      </c>
      <c r="M263" s="37">
        <v>-1.6919388969290461E-2</v>
      </c>
      <c r="N263" s="37">
        <v>-2.6056676391768674E-2</v>
      </c>
    </row>
    <row r="264" spans="12:14" x14ac:dyDescent="0.25">
      <c r="L264" s="37">
        <v>238</v>
      </c>
      <c r="M264" s="37">
        <v>-7.9240050811838561E-3</v>
      </c>
      <c r="N264" s="37">
        <v>-2.6578913080054993E-2</v>
      </c>
    </row>
    <row r="265" spans="12:14" x14ac:dyDescent="0.25">
      <c r="L265" s="37">
        <v>239</v>
      </c>
      <c r="M265" s="37">
        <v>-3.5040127596127684E-3</v>
      </c>
      <c r="N265" s="37">
        <v>3.1622537204702657E-2</v>
      </c>
    </row>
    <row r="266" spans="12:14" x14ac:dyDescent="0.25">
      <c r="L266" s="37">
        <v>240</v>
      </c>
      <c r="M266" s="37">
        <v>1.847795084316033E-2</v>
      </c>
      <c r="N266" s="37">
        <v>-1.4887930497760327E-6</v>
      </c>
    </row>
    <row r="267" spans="12:14" x14ac:dyDescent="0.25">
      <c r="L267" s="37">
        <v>241</v>
      </c>
      <c r="M267" s="37">
        <v>1.1246184821495014E-2</v>
      </c>
      <c r="N267" s="37">
        <v>-1.7156369550088518E-2</v>
      </c>
    </row>
    <row r="268" spans="12:14" x14ac:dyDescent="0.25">
      <c r="L268" s="37">
        <v>242</v>
      </c>
      <c r="M268" s="37">
        <v>2.3570023046696267E-2</v>
      </c>
      <c r="N268" s="37">
        <v>1.530743362426705E-2</v>
      </c>
    </row>
    <row r="269" spans="12:14" x14ac:dyDescent="0.25">
      <c r="L269" s="37">
        <v>243</v>
      </c>
      <c r="M269" s="37">
        <v>3.7443989530916287E-2</v>
      </c>
      <c r="N269" s="37">
        <v>-3.492618386120102E-2</v>
      </c>
    </row>
    <row r="270" spans="12:14" x14ac:dyDescent="0.25">
      <c r="L270" s="37">
        <v>244</v>
      </c>
      <c r="M270" s="37">
        <v>2.1343030763036033E-2</v>
      </c>
      <c r="N270" s="37">
        <v>-6.1186041165086878E-3</v>
      </c>
    </row>
    <row r="271" spans="12:14" x14ac:dyDescent="0.25">
      <c r="L271" s="37">
        <v>245</v>
      </c>
      <c r="M271" s="37">
        <v>4.8365465225697259E-3</v>
      </c>
      <c r="N271" s="37">
        <v>-2.3548082237934333E-3</v>
      </c>
    </row>
    <row r="272" spans="12:14" x14ac:dyDescent="0.25">
      <c r="L272" s="37">
        <v>246</v>
      </c>
      <c r="M272" s="37">
        <v>4.7665503487523096E-3</v>
      </c>
      <c r="N272" s="37">
        <v>2.3250418557408704E-3</v>
      </c>
    </row>
    <row r="273" spans="12:14" x14ac:dyDescent="0.25">
      <c r="L273" s="37">
        <v>247</v>
      </c>
      <c r="M273" s="37">
        <v>6.9105246475690777E-3</v>
      </c>
      <c r="N273" s="37">
        <v>-2.951219546405032E-3</v>
      </c>
    </row>
    <row r="274" spans="12:14" x14ac:dyDescent="0.25">
      <c r="L274" s="37">
        <v>248</v>
      </c>
      <c r="M274" s="37">
        <v>-5.3862562661937336E-3</v>
      </c>
      <c r="N274" s="37">
        <v>8.7432541134019534E-3</v>
      </c>
    </row>
    <row r="275" spans="12:14" ht="15.75" thickBot="1" x14ac:dyDescent="0.3">
      <c r="L275" s="38">
        <v>249</v>
      </c>
      <c r="M275" s="38">
        <v>2.796902056527855E-2</v>
      </c>
      <c r="N275" s="38">
        <v>-4.2553412129380658E-4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5"/>
  <sheetViews>
    <sheetView topLeftCell="E1" workbookViewId="0">
      <selection activeCell="R44" sqref="R44"/>
    </sheetView>
  </sheetViews>
  <sheetFormatPr defaultRowHeight="15" x14ac:dyDescent="0.25"/>
  <cols>
    <col min="1" max="1" width="14" customWidth="1"/>
    <col min="4" max="4" width="9.140625" customWidth="1"/>
  </cols>
  <sheetData>
    <row r="1" spans="1:16" x14ac:dyDescent="0.25">
      <c r="A1" t="s">
        <v>0</v>
      </c>
      <c r="B1" t="s">
        <v>5</v>
      </c>
      <c r="D1" t="s">
        <v>66</v>
      </c>
    </row>
    <row r="2" spans="1:16" ht="15.75" thickBot="1" x14ac:dyDescent="0.3">
      <c r="A2" s="1">
        <v>44879</v>
      </c>
      <c r="B2">
        <v>3.8650000000000002</v>
      </c>
      <c r="D2" t="s">
        <v>70</v>
      </c>
      <c r="E2" t="s">
        <v>72</v>
      </c>
    </row>
    <row r="3" spans="1:16" x14ac:dyDescent="0.25">
      <c r="A3" s="1">
        <v>44880</v>
      </c>
      <c r="B3">
        <v>3.7989999999999999</v>
      </c>
      <c r="D3">
        <f>'META S&amp;P'!S17-'META S&amp;P'!V17</f>
        <v>4.2115732192051447E-2</v>
      </c>
      <c r="E3">
        <f>'META S&amp;P'!T17-'META S&amp;P'!V17</f>
        <v>2.5789447488467787E-2</v>
      </c>
      <c r="H3" s="18" t="s">
        <v>23</v>
      </c>
      <c r="I3" s="19"/>
      <c r="J3" s="19"/>
      <c r="K3" s="19"/>
      <c r="L3" s="19"/>
      <c r="M3" s="19"/>
      <c r="N3" s="19"/>
      <c r="O3" s="19"/>
      <c r="P3" s="20"/>
    </row>
    <row r="4" spans="1:16" ht="15.75" thickBot="1" x14ac:dyDescent="0.3">
      <c r="A4" s="1">
        <v>44881</v>
      </c>
      <c r="B4">
        <v>3.6920000000000002</v>
      </c>
      <c r="D4">
        <f>'META S&amp;P'!S18-'META S&amp;P'!V18</f>
        <v>-4.7181827000472021E-3</v>
      </c>
      <c r="E4">
        <f>'META S&amp;P'!T18-'META S&amp;P'!V18</f>
        <v>1.9913245523247691E-2</v>
      </c>
      <c r="H4" s="21"/>
      <c r="I4" s="41"/>
      <c r="J4" s="41"/>
      <c r="K4" s="41"/>
      <c r="L4" s="41"/>
      <c r="M4" s="41"/>
      <c r="N4" s="41"/>
      <c r="O4" s="41"/>
      <c r="P4" s="22"/>
    </row>
    <row r="5" spans="1:16" x14ac:dyDescent="0.25">
      <c r="A5" s="1">
        <v>44882</v>
      </c>
      <c r="B5">
        <v>3.7749999999999999</v>
      </c>
      <c r="D5">
        <f>'META S&amp;P'!S19-'META S&amp;P'!V19</f>
        <v>-3.8201308150254021E-2</v>
      </c>
      <c r="E5">
        <f>'META S&amp;P'!T19-'META S&amp;P'!V19</f>
        <v>-2.5570367886329715E-2</v>
      </c>
      <c r="H5" s="42" t="s">
        <v>24</v>
      </c>
      <c r="I5" s="40"/>
      <c r="J5" s="41"/>
      <c r="K5" s="41"/>
      <c r="L5" s="41"/>
      <c r="M5" s="41"/>
      <c r="N5" s="41"/>
      <c r="O5" s="41"/>
      <c r="P5" s="22"/>
    </row>
    <row r="6" spans="1:16" x14ac:dyDescent="0.25">
      <c r="A6" s="1">
        <v>44883</v>
      </c>
      <c r="B6">
        <v>3.8180000000000001</v>
      </c>
      <c r="D6">
        <f>'META S&amp;P'!S20-'META S&amp;P'!V20</f>
        <v>-6.0070944153505224E-3</v>
      </c>
      <c r="E6">
        <f>'META S&amp;P'!T20-'META S&amp;P'!V20</f>
        <v>-6.6321539207521152E-3</v>
      </c>
      <c r="H6" s="43" t="s">
        <v>25</v>
      </c>
      <c r="I6" s="37">
        <v>0.74499674888379275</v>
      </c>
      <c r="J6" s="41"/>
      <c r="K6" s="41"/>
      <c r="L6" s="41"/>
      <c r="M6" s="41"/>
      <c r="N6" s="41"/>
      <c r="O6" s="41"/>
      <c r="P6" s="22"/>
    </row>
    <row r="7" spans="1:16" x14ac:dyDescent="0.25">
      <c r="A7" s="1">
        <v>44886</v>
      </c>
      <c r="B7">
        <v>3.8250000000000002</v>
      </c>
      <c r="D7">
        <f>'META S&amp;P'!S21-'META S&amp;P'!V21</f>
        <v>-2.1378284015833193E-2</v>
      </c>
      <c r="E7">
        <f>'META S&amp;P'!T21-'META S&amp;P'!V21</f>
        <v>-5.7170724822995789E-3</v>
      </c>
      <c r="H7" s="43" t="s">
        <v>26</v>
      </c>
      <c r="I7" s="37">
        <v>0.55502015584742093</v>
      </c>
      <c r="J7" s="41"/>
      <c r="K7" s="41"/>
      <c r="L7" s="41"/>
      <c r="M7" s="41"/>
      <c r="N7" s="41"/>
      <c r="O7" s="41"/>
      <c r="P7" s="22"/>
    </row>
    <row r="8" spans="1:16" x14ac:dyDescent="0.25">
      <c r="A8" s="1">
        <v>44887</v>
      </c>
      <c r="B8">
        <v>3.758</v>
      </c>
      <c r="D8">
        <f>'META S&amp;P'!S22-'META S&amp;P'!V22</f>
        <v>3.1898289492602205E-2</v>
      </c>
      <c r="E8">
        <f>'META S&amp;P'!T22-'META S&amp;P'!V22</f>
        <v>3.1096292982493057E-2</v>
      </c>
      <c r="H8" s="43" t="s">
        <v>27</v>
      </c>
      <c r="I8" s="37">
        <v>0.55321861801684369</v>
      </c>
      <c r="J8" s="41"/>
      <c r="K8" s="41"/>
      <c r="L8" s="41"/>
      <c r="M8" s="41"/>
      <c r="N8" s="41"/>
      <c r="O8" s="41"/>
      <c r="P8" s="22"/>
    </row>
    <row r="9" spans="1:16" x14ac:dyDescent="0.25">
      <c r="A9" s="1">
        <v>44888</v>
      </c>
      <c r="B9">
        <v>3.706</v>
      </c>
      <c r="D9">
        <f>'META S&amp;P'!S23-'META S&amp;P'!V23</f>
        <v>2.1015862293593535E-2</v>
      </c>
      <c r="E9">
        <f>'META S&amp;P'!T23-'META S&amp;P'!V23</f>
        <v>1.9751853756667548E-2</v>
      </c>
      <c r="H9" s="43" t="s">
        <v>28</v>
      </c>
      <c r="I9" s="37">
        <v>2.2117741795591169E-2</v>
      </c>
      <c r="J9" s="41"/>
      <c r="K9" s="41"/>
      <c r="L9" s="41"/>
      <c r="M9" s="41"/>
      <c r="N9" s="41"/>
      <c r="O9" s="41"/>
      <c r="P9" s="22"/>
    </row>
    <row r="10" spans="1:16" ht="15.75" thickBot="1" x14ac:dyDescent="0.3">
      <c r="A10" s="1">
        <v>44890</v>
      </c>
      <c r="B10">
        <v>3.6909999999999998</v>
      </c>
      <c r="D10">
        <f>'META S&amp;P'!S24-'META S&amp;P'!V24</f>
        <v>-3.3473242587349628E-3</v>
      </c>
      <c r="E10">
        <f>'META S&amp;P'!T24-'META S&amp;P'!V24</f>
        <v>3.7644196838479971E-3</v>
      </c>
      <c r="H10" s="44" t="s">
        <v>29</v>
      </c>
      <c r="I10" s="38">
        <v>249</v>
      </c>
      <c r="J10" s="41"/>
      <c r="K10" s="41"/>
      <c r="L10" s="41"/>
      <c r="M10" s="41"/>
      <c r="N10" s="41"/>
      <c r="O10" s="41"/>
      <c r="P10" s="22"/>
    </row>
    <row r="11" spans="1:16" x14ac:dyDescent="0.25">
      <c r="A11" s="1">
        <v>44893</v>
      </c>
      <c r="B11">
        <v>3.7029999999999998</v>
      </c>
      <c r="D11">
        <f>'META S&amp;P'!S25-'META S&amp;P'!V25</f>
        <v>-2.6857694000174792E-2</v>
      </c>
      <c r="E11">
        <f>'META S&amp;P'!T25-'META S&amp;P'!V25</f>
        <v>-1.8695301151914756E-2</v>
      </c>
      <c r="H11" s="21"/>
      <c r="I11" s="41"/>
      <c r="J11" s="41"/>
      <c r="K11" s="41"/>
      <c r="L11" s="41"/>
      <c r="M11" s="41"/>
      <c r="N11" s="41"/>
      <c r="O11" s="41"/>
      <c r="P11" s="22"/>
    </row>
    <row r="12" spans="1:16" ht="15.75" thickBot="1" x14ac:dyDescent="0.3">
      <c r="A12" s="1">
        <v>44894</v>
      </c>
      <c r="B12">
        <v>3.7480000000000002</v>
      </c>
      <c r="D12">
        <f>'META S&amp;P'!S26-'META S&amp;P'!V26</f>
        <v>-5.9011597729405896E-3</v>
      </c>
      <c r="E12">
        <f>'META S&amp;P'!T26-'META S&amp;P'!V26</f>
        <v>-1.3744159471249517E-2</v>
      </c>
      <c r="H12" s="21" t="s">
        <v>30</v>
      </c>
      <c r="I12" s="41"/>
      <c r="J12" s="41"/>
      <c r="K12" s="41"/>
      <c r="L12" s="41"/>
      <c r="M12" s="41"/>
      <c r="N12" s="41"/>
      <c r="O12" s="41"/>
      <c r="P12" s="22"/>
    </row>
    <row r="13" spans="1:16" x14ac:dyDescent="0.25">
      <c r="A13" s="1">
        <v>44895</v>
      </c>
      <c r="B13">
        <v>3.7029999999999998</v>
      </c>
      <c r="D13">
        <f>'META S&amp;P'!S27-'META S&amp;P'!V27</f>
        <v>9.0939338541529136E-2</v>
      </c>
      <c r="E13">
        <f>'META S&amp;P'!T27-'META S&amp;P'!V27</f>
        <v>4.2954218142655876E-2</v>
      </c>
      <c r="H13" s="45"/>
      <c r="I13" s="39" t="s">
        <v>35</v>
      </c>
      <c r="J13" s="39" t="s">
        <v>36</v>
      </c>
      <c r="K13" s="39" t="s">
        <v>37</v>
      </c>
      <c r="L13" s="39" t="s">
        <v>38</v>
      </c>
      <c r="M13" s="39" t="s">
        <v>39</v>
      </c>
      <c r="N13" s="41"/>
      <c r="O13" s="41"/>
      <c r="P13" s="22"/>
    </row>
    <row r="14" spans="1:16" x14ac:dyDescent="0.25">
      <c r="A14" s="1">
        <v>44896</v>
      </c>
      <c r="B14">
        <v>3.5289999999999999</v>
      </c>
      <c r="D14">
        <f>'META S&amp;P'!S28-'META S&amp;P'!V28</f>
        <v>6.6802679290267397E-2</v>
      </c>
      <c r="E14">
        <f>'META S&amp;P'!T28-'META S&amp;P'!V28</f>
        <v>4.6121304229291282E-2</v>
      </c>
      <c r="H14" s="43" t="s">
        <v>31</v>
      </c>
      <c r="I14" s="37">
        <v>1</v>
      </c>
      <c r="J14" s="37">
        <v>0.15071168876230112</v>
      </c>
      <c r="K14" s="37">
        <v>0.15071168876230112</v>
      </c>
      <c r="L14" s="37">
        <v>308.0813216503941</v>
      </c>
      <c r="M14" s="37">
        <v>2.5214026446941322E-45</v>
      </c>
      <c r="N14" s="41"/>
      <c r="O14" s="41"/>
      <c r="P14" s="22"/>
    </row>
    <row r="15" spans="1:16" x14ac:dyDescent="0.25">
      <c r="A15" s="1">
        <v>44897</v>
      </c>
      <c r="B15">
        <v>3.5059999999999998</v>
      </c>
      <c r="D15">
        <f>'META S&amp;P'!S29-'META S&amp;P'!V29</f>
        <v>3.1841206087890206E-2</v>
      </c>
      <c r="E15">
        <f>'META S&amp;P'!T29-'META S&amp;P'!V29</f>
        <v>5.3227952716484728E-3</v>
      </c>
      <c r="H15" s="43" t="s">
        <v>32</v>
      </c>
      <c r="I15" s="37">
        <v>247</v>
      </c>
      <c r="J15" s="37">
        <v>0.12083104202770079</v>
      </c>
      <c r="K15" s="37">
        <v>4.8919450213644048E-4</v>
      </c>
      <c r="L15" s="37"/>
      <c r="M15" s="37"/>
      <c r="N15" s="41"/>
      <c r="O15" s="41"/>
      <c r="P15" s="22"/>
    </row>
    <row r="16" spans="1:16" ht="15.75" thickBot="1" x14ac:dyDescent="0.3">
      <c r="A16" s="1">
        <v>44900</v>
      </c>
      <c r="B16">
        <v>3.5990000000000002</v>
      </c>
      <c r="D16">
        <f>'META S&amp;P'!S30-'META S&amp;P'!V30</f>
        <v>-3.5109630435348094E-2</v>
      </c>
      <c r="E16">
        <f>'META S&amp;P'!T30-'META S&amp;P'!V30</f>
        <v>-4.4420201151630256E-2</v>
      </c>
      <c r="H16" s="44" t="s">
        <v>33</v>
      </c>
      <c r="I16" s="38">
        <v>248</v>
      </c>
      <c r="J16" s="38">
        <v>0.27154273079000191</v>
      </c>
      <c r="K16" s="38"/>
      <c r="L16" s="38"/>
      <c r="M16" s="38"/>
      <c r="N16" s="41"/>
      <c r="O16" s="41"/>
      <c r="P16" s="22"/>
    </row>
    <row r="17" spans="1:16" ht="15.75" thickBot="1" x14ac:dyDescent="0.3">
      <c r="A17" s="1">
        <v>44901</v>
      </c>
      <c r="B17">
        <v>3.5129999999999999</v>
      </c>
      <c r="D17">
        <f>'META S&amp;P'!S31-'META S&amp;P'!V31</f>
        <v>-4.3979969666762653E-2</v>
      </c>
      <c r="E17">
        <f>'META S&amp;P'!T31-'META S&amp;P'!V31</f>
        <v>9.4963507741779862E-3</v>
      </c>
      <c r="H17" s="21"/>
      <c r="I17" s="41"/>
      <c r="J17" s="41"/>
      <c r="K17" s="41"/>
      <c r="L17" s="41"/>
      <c r="M17" s="41"/>
      <c r="N17" s="41"/>
      <c r="O17" s="41"/>
      <c r="P17" s="22"/>
    </row>
    <row r="18" spans="1:16" x14ac:dyDescent="0.25">
      <c r="A18" s="1">
        <v>44902</v>
      </c>
      <c r="B18">
        <v>3.4079999999999999</v>
      </c>
      <c r="D18">
        <f>'META S&amp;P'!S32-'META S&amp;P'!V32</f>
        <v>2.8224043404720178E-2</v>
      </c>
      <c r="E18">
        <f>'META S&amp;P'!T32-'META S&amp;P'!V32</f>
        <v>2.8026635185521731E-2</v>
      </c>
      <c r="H18" s="45"/>
      <c r="I18" s="39" t="s">
        <v>40</v>
      </c>
      <c r="J18" s="39" t="s">
        <v>28</v>
      </c>
      <c r="K18" s="39" t="s">
        <v>41</v>
      </c>
      <c r="L18" s="39" t="s">
        <v>42</v>
      </c>
      <c r="M18" s="39" t="s">
        <v>43</v>
      </c>
      <c r="N18" s="39" t="s">
        <v>44</v>
      </c>
      <c r="O18" s="39" t="s">
        <v>45</v>
      </c>
      <c r="P18" s="46" t="s">
        <v>46</v>
      </c>
    </row>
    <row r="19" spans="1:16" x14ac:dyDescent="0.25">
      <c r="A19" s="1">
        <v>44903</v>
      </c>
      <c r="B19">
        <v>3.4910000000000001</v>
      </c>
      <c r="D19">
        <f>'META S&amp;P'!S33-'META S&amp;P'!V33</f>
        <v>-1.2066195369943467E-2</v>
      </c>
      <c r="E19">
        <f>'META S&amp;P'!T33-'META S&amp;P'!V33</f>
        <v>-1.6832700627511965E-2</v>
      </c>
      <c r="H19" s="43" t="s">
        <v>34</v>
      </c>
      <c r="I19" s="37">
        <v>4.1307140113433418E-3</v>
      </c>
      <c r="J19" s="37">
        <v>1.401889509924241E-3</v>
      </c>
      <c r="K19" s="37">
        <v>2.9465332197018639</v>
      </c>
      <c r="L19" s="37">
        <v>3.5208603701248841E-3</v>
      </c>
      <c r="M19" s="37">
        <v>1.3695317474599201E-3</v>
      </c>
      <c r="N19" s="37">
        <v>6.891896275226763E-3</v>
      </c>
      <c r="O19" s="37">
        <v>1.3695317474599201E-3</v>
      </c>
      <c r="P19" s="47">
        <v>6.891896275226763E-3</v>
      </c>
    </row>
    <row r="20" spans="1:16" ht="15.75" thickBot="1" x14ac:dyDescent="0.3">
      <c r="A20" s="1">
        <v>44904</v>
      </c>
      <c r="B20">
        <v>3.5670000000000002</v>
      </c>
      <c r="D20">
        <f>'META S&amp;P'!S34-'META S&amp;P'!V34</f>
        <v>-1.6827927111049856E-2</v>
      </c>
      <c r="E20">
        <f>'META S&amp;P'!T34-'META S&amp;P'!V34</f>
        <v>-2.9119812634846087E-2</v>
      </c>
      <c r="H20" s="44" t="s">
        <v>47</v>
      </c>
      <c r="I20" s="38">
        <v>1.150105685338231</v>
      </c>
      <c r="J20" s="38">
        <v>6.5524703728820369E-2</v>
      </c>
      <c r="K20" s="38">
        <v>17.552245487412542</v>
      </c>
      <c r="L20" s="38">
        <v>2.5214026446942753E-45</v>
      </c>
      <c r="M20" s="38">
        <v>1.0210472620449345</v>
      </c>
      <c r="N20" s="38">
        <v>1.2791641086315275</v>
      </c>
      <c r="O20" s="38">
        <v>1.0210472620449345</v>
      </c>
      <c r="P20" s="48">
        <v>1.2791641086315275</v>
      </c>
    </row>
    <row r="21" spans="1:16" x14ac:dyDescent="0.25">
      <c r="A21" s="1">
        <v>44907</v>
      </c>
      <c r="B21">
        <v>3.6110000000000002</v>
      </c>
      <c r="D21">
        <f>'META S&amp;P'!S35-'META S&amp;P'!V35</f>
        <v>-2.2602793432540458E-2</v>
      </c>
      <c r="E21">
        <f>'META S&amp;P'!T35-'META S&amp;P'!V35</f>
        <v>1.9439553477831328E-3</v>
      </c>
    </row>
    <row r="22" spans="1:16" x14ac:dyDescent="0.25">
      <c r="A22" s="1">
        <v>44908</v>
      </c>
      <c r="B22">
        <v>3.5009999999999999</v>
      </c>
      <c r="D22">
        <f>'META S&amp;P'!S36-'META S&amp;P'!V36</f>
        <v>7.7886440962661618E-2</v>
      </c>
      <c r="E22">
        <f>'META S&amp;P'!T36-'META S&amp;P'!V36</f>
        <v>3.7752179469219049E-2</v>
      </c>
    </row>
    <row r="23" spans="1:16" x14ac:dyDescent="0.25">
      <c r="A23" s="1">
        <v>44909</v>
      </c>
      <c r="B23">
        <v>3.5030000000000001</v>
      </c>
      <c r="D23">
        <f>'META S&amp;P'!S37-'META S&amp;P'!V37</f>
        <v>1.1413703236757389E-2</v>
      </c>
      <c r="E23">
        <f>'META S&amp;P'!T37-'META S&amp;P'!V37</f>
        <v>-6.6240311408224395E-3</v>
      </c>
    </row>
    <row r="24" spans="1:16" x14ac:dyDescent="0.25">
      <c r="A24" s="1">
        <v>44910</v>
      </c>
      <c r="B24">
        <v>3.45</v>
      </c>
      <c r="D24">
        <f>'META S&amp;P'!S38-'META S&amp;P'!V38</f>
        <v>-2.9610584883286162E-2</v>
      </c>
      <c r="E24">
        <f>'META S&amp;P'!T38-'META S&amp;P'!V38</f>
        <v>-9.7917696734012294E-3</v>
      </c>
      <c r="H24" t="s">
        <v>75</v>
      </c>
    </row>
    <row r="25" spans="1:16" ht="15.75" thickBot="1" x14ac:dyDescent="0.3">
      <c r="A25" s="1">
        <v>44911</v>
      </c>
      <c r="B25">
        <v>3.4820000000000002</v>
      </c>
      <c r="D25">
        <f>'META S&amp;P'!S39-'META S&amp;P'!V39</f>
        <v>1.8963965649487768E-2</v>
      </c>
      <c r="E25">
        <f>'META S&amp;P'!T39-'META S&amp;P'!V39</f>
        <v>-2.0413140667040586E-2</v>
      </c>
    </row>
    <row r="26" spans="1:16" x14ac:dyDescent="0.25">
      <c r="A26" s="1">
        <v>44914</v>
      </c>
      <c r="B26">
        <v>3.581</v>
      </c>
      <c r="D26">
        <f>'META S&amp;P'!S40-'META S&amp;P'!V40</f>
        <v>-6.9878783194902927E-2</v>
      </c>
      <c r="E26">
        <f>'META S&amp;P'!T40-'META S&amp;P'!V40</f>
        <v>-3.7439401222738367E-2</v>
      </c>
      <c r="H26" s="39" t="s">
        <v>76</v>
      </c>
      <c r="I26" s="39" t="s">
        <v>77</v>
      </c>
      <c r="J26" s="39" t="s">
        <v>78</v>
      </c>
    </row>
    <row r="27" spans="1:16" x14ac:dyDescent="0.25">
      <c r="A27" s="1">
        <v>44915</v>
      </c>
      <c r="B27">
        <v>3.6840000000000002</v>
      </c>
      <c r="D27">
        <f>'META S&amp;P'!S41-'META S&amp;P'!V41</f>
        <v>-5.9642349919000193E-3</v>
      </c>
      <c r="E27">
        <f>'META S&amp;P'!T41-'META S&amp;P'!V41</f>
        <v>-2.7725630767389209E-2</v>
      </c>
      <c r="H27" s="37">
        <v>1</v>
      </c>
      <c r="I27" s="37">
        <v>3.3791304189561909E-2</v>
      </c>
      <c r="J27" s="37">
        <v>8.3244280024895381E-3</v>
      </c>
    </row>
    <row r="28" spans="1:16" x14ac:dyDescent="0.25">
      <c r="A28" s="1">
        <v>44916</v>
      </c>
      <c r="B28">
        <v>3.6840000000000002</v>
      </c>
      <c r="D28">
        <f>'META S&amp;P'!S42-'META S&amp;P'!V42</f>
        <v>2.2803024094389723E-2</v>
      </c>
      <c r="E28">
        <f>'META S&amp;P'!T42-'META S&amp;P'!V42</f>
        <v>1.4868040255179737E-2</v>
      </c>
      <c r="H28" s="37">
        <v>2</v>
      </c>
      <c r="I28" s="37">
        <v>2.7033050901166589E-2</v>
      </c>
      <c r="J28" s="37">
        <v>-3.1751233601213791E-2</v>
      </c>
    </row>
    <row r="29" spans="1:16" x14ac:dyDescent="0.25">
      <c r="A29" s="1">
        <v>44917</v>
      </c>
      <c r="B29">
        <v>3.669</v>
      </c>
      <c r="D29">
        <f>'META S&amp;P'!S43-'META S&amp;P'!V43</f>
        <v>-1.7972418220396746E-2</v>
      </c>
      <c r="E29">
        <f>'META S&amp;P'!T43-'META S&amp;P'!V43</f>
        <v>-1.0380025522871428E-2</v>
      </c>
      <c r="H29" s="37">
        <v>3</v>
      </c>
      <c r="I29" s="37">
        <v>-2.5277911470914585E-2</v>
      </c>
      <c r="J29" s="37">
        <v>-1.2923396679339436E-2</v>
      </c>
    </row>
    <row r="30" spans="1:16" x14ac:dyDescent="0.25">
      <c r="A30" s="1">
        <v>44918</v>
      </c>
      <c r="B30">
        <v>3.7509999999999999</v>
      </c>
      <c r="D30">
        <f>'META S&amp;P'!S44-'META S&amp;P'!V44</f>
        <v>-1.4494240030147321E-2</v>
      </c>
      <c r="E30">
        <f>'META S&amp;P'!T44-'META S&amp;P'!V44</f>
        <v>-1.6481357636159766E-2</v>
      </c>
      <c r="H30" s="37">
        <v>4</v>
      </c>
      <c r="I30" s="37">
        <v>-3.4969639189519055E-3</v>
      </c>
      <c r="J30" s="37">
        <v>-2.5101304963986168E-3</v>
      </c>
    </row>
    <row r="31" spans="1:16" x14ac:dyDescent="0.25">
      <c r="A31" s="1">
        <v>44922</v>
      </c>
      <c r="B31">
        <v>3.86</v>
      </c>
      <c r="D31">
        <f>'META S&amp;P'!S45-'META S&amp;P'!V45</f>
        <v>-3.8886128653590646E-2</v>
      </c>
      <c r="E31">
        <f>'META S&amp;P'!T45-'META S&amp;P'!V45</f>
        <v>-3.3108522024774434E-2</v>
      </c>
      <c r="H31" s="37">
        <v>5</v>
      </c>
      <c r="I31" s="37">
        <v>-2.4445235540401572E-3</v>
      </c>
      <c r="J31" s="37">
        <v>-1.8933760461793035E-2</v>
      </c>
    </row>
    <row r="32" spans="1:16" x14ac:dyDescent="0.25">
      <c r="A32" s="1">
        <v>44923</v>
      </c>
      <c r="B32">
        <v>3.887</v>
      </c>
      <c r="D32">
        <f>'META S&amp;P'!S46-'META S&amp;P'!V46</f>
        <v>-1.7775055069180201E-2</v>
      </c>
      <c r="E32">
        <f>'META S&amp;P'!T46-'META S&amp;P'!V46</f>
        <v>-1.9015449324652267E-2</v>
      </c>
      <c r="H32" s="37">
        <v>6</v>
      </c>
      <c r="I32" s="37">
        <v>3.9894737363451942E-2</v>
      </c>
      <c r="J32" s="37">
        <v>-7.9964478708497364E-3</v>
      </c>
    </row>
    <row r="33" spans="1:10" x14ac:dyDescent="0.25">
      <c r="A33" s="1">
        <v>44924</v>
      </c>
      <c r="B33">
        <v>3.835</v>
      </c>
      <c r="D33">
        <f>'META S&amp;P'!S47-'META S&amp;P'!V47</f>
        <v>5.3509381875527007E-2</v>
      </c>
      <c r="E33">
        <f>'META S&amp;P'!T47-'META S&amp;P'!V47</f>
        <v>3.0839242443206238E-2</v>
      </c>
      <c r="H33" s="37">
        <v>7</v>
      </c>
      <c r="I33" s="37">
        <v>2.6847433312855981E-2</v>
      </c>
      <c r="J33" s="37">
        <v>-5.8315710192624465E-3</v>
      </c>
    </row>
    <row r="34" spans="1:10" x14ac:dyDescent="0.25">
      <c r="A34" s="1">
        <v>44925</v>
      </c>
      <c r="B34">
        <v>3.879</v>
      </c>
      <c r="D34">
        <f>'META S&amp;P'!S48-'META S&amp;P'!V48</f>
        <v>-1.0808097048099041E-2</v>
      </c>
      <c r="E34">
        <f>'META S&amp;P'!T48-'META S&amp;P'!V48</f>
        <v>-1.4014007380902416E-2</v>
      </c>
      <c r="H34" s="37">
        <v>8</v>
      </c>
      <c r="I34" s="37">
        <v>8.4601944917360693E-3</v>
      </c>
      <c r="J34" s="37">
        <v>-1.1807518750471032E-2</v>
      </c>
    </row>
    <row r="35" spans="1:10" x14ac:dyDescent="0.25">
      <c r="A35" s="1">
        <v>44929</v>
      </c>
      <c r="B35">
        <v>3.7930000000000001</v>
      </c>
      <c r="D35">
        <f>'META S&amp;P'!S49-'META S&amp;P'!V49</f>
        <v>5.8733751674785339E-2</v>
      </c>
      <c r="E35">
        <f>'META S&amp;P'!T49-'META S&amp;P'!V49</f>
        <v>1.8170141640733162E-2</v>
      </c>
      <c r="H35" s="37">
        <v>9</v>
      </c>
      <c r="I35" s="37">
        <v>-1.7370858132584197E-2</v>
      </c>
      <c r="J35" s="37">
        <v>-9.4868358675905956E-3</v>
      </c>
    </row>
    <row r="36" spans="1:10" x14ac:dyDescent="0.25">
      <c r="A36" s="1">
        <v>44930</v>
      </c>
      <c r="B36">
        <v>3.7090000000000001</v>
      </c>
      <c r="D36">
        <f>'META S&amp;P'!S50-'META S&amp;P'!V50</f>
        <v>4.3229953367475482E-2</v>
      </c>
      <c r="E36">
        <f>'META S&amp;P'!T50-'META S&amp;P'!V50</f>
        <v>2.9685008462710383E-2</v>
      </c>
      <c r="H36" s="37">
        <v>10</v>
      </c>
      <c r="I36" s="37">
        <v>-1.1676521936736023E-2</v>
      </c>
      <c r="J36" s="37">
        <v>5.775362163795433E-3</v>
      </c>
    </row>
    <row r="37" spans="1:10" x14ac:dyDescent="0.25">
      <c r="A37" s="1">
        <v>44931</v>
      </c>
      <c r="B37">
        <v>3.72</v>
      </c>
      <c r="D37">
        <f>'META S&amp;P'!S51-'META S&amp;P'!V51</f>
        <v>-6.3417579430270488E-3</v>
      </c>
      <c r="E37">
        <f>'META S&amp;P'!T51-'META S&amp;P'!V51</f>
        <v>-1.4611320700172903E-2</v>
      </c>
      <c r="H37" s="37">
        <v>11</v>
      </c>
      <c r="I37" s="37">
        <v>5.3532604506470453E-2</v>
      </c>
      <c r="J37" s="37">
        <v>3.7406734035058682E-2</v>
      </c>
    </row>
    <row r="38" spans="1:10" x14ac:dyDescent="0.25">
      <c r="A38" s="1">
        <v>44932</v>
      </c>
      <c r="B38">
        <v>3.569</v>
      </c>
      <c r="D38">
        <f>'META S&amp;P'!S52-'META S&amp;P'!V52</f>
        <v>6.485484476511616E-2</v>
      </c>
      <c r="E38">
        <f>'META S&amp;P'!T52-'META S&amp;P'!V52</f>
        <v>6.3432184593508079E-2</v>
      </c>
      <c r="H38" s="37">
        <v>12</v>
      </c>
      <c r="I38" s="37">
        <v>5.7175088220665443E-2</v>
      </c>
      <c r="J38" s="37">
        <v>9.627591069601954E-3</v>
      </c>
    </row>
    <row r="39" spans="1:10" x14ac:dyDescent="0.25">
      <c r="A39" s="1">
        <v>44935</v>
      </c>
      <c r="B39">
        <v>3.5169999999999999</v>
      </c>
      <c r="D39">
        <f>'META S&amp;P'!S53-'META S&amp;P'!V53</f>
        <v>1.0339766150573637E-2</v>
      </c>
      <c r="E39">
        <f>'META S&amp;P'!T53-'META S&amp;P'!V53</f>
        <v>1.3802272469296217E-2</v>
      </c>
      <c r="H39" s="37">
        <v>13</v>
      </c>
      <c r="I39" s="37">
        <v>1.0252491115157704E-2</v>
      </c>
      <c r="J39" s="37">
        <v>2.1588714972732501E-2</v>
      </c>
    </row>
    <row r="40" spans="1:10" x14ac:dyDescent="0.25">
      <c r="A40" s="1">
        <v>44936</v>
      </c>
      <c r="B40">
        <v>3.621</v>
      </c>
      <c r="D40">
        <f>'META S&amp;P'!S54-'META S&amp;P'!V54</f>
        <v>-2.3828606190634538E-3</v>
      </c>
      <c r="E40">
        <f>'META S&amp;P'!T54-'META S&amp;P'!V54</f>
        <v>-2.2592400911279231E-2</v>
      </c>
      <c r="H40" s="37">
        <v>14</v>
      </c>
      <c r="I40" s="37">
        <v>-4.6957211877014453E-2</v>
      </c>
      <c r="J40" s="37">
        <v>1.1847581441666359E-2</v>
      </c>
    </row>
    <row r="41" spans="1:10" x14ac:dyDescent="0.25">
      <c r="A41" s="1">
        <v>44937</v>
      </c>
      <c r="B41">
        <v>3.5539999999999998</v>
      </c>
      <c r="D41">
        <f>'META S&amp;P'!S55-'META S&amp;P'!V55</f>
        <v>1.7751194594545328E-2</v>
      </c>
      <c r="E41">
        <f>'META S&amp;P'!T55-'META S&amp;P'!V55</f>
        <v>3.1352573124352801E-2</v>
      </c>
      <c r="H41" s="37">
        <v>15</v>
      </c>
      <c r="I41" s="37">
        <v>1.5052521026691554E-2</v>
      </c>
      <c r="J41" s="37">
        <v>-5.9032490693454204E-2</v>
      </c>
    </row>
    <row r="42" spans="1:10" x14ac:dyDescent="0.25">
      <c r="A42" s="1">
        <v>44938</v>
      </c>
      <c r="B42">
        <v>3.4489999999999998</v>
      </c>
      <c r="D42">
        <f>'META S&amp;P'!S56-'META S&amp;P'!V56</f>
        <v>5.8289815043634396E-2</v>
      </c>
      <c r="E42">
        <f>'META S&amp;P'!T56-'META S&amp;P'!V56</f>
        <v>3.2960128277458089E-2</v>
      </c>
      <c r="H42" s="37">
        <v>16</v>
      </c>
      <c r="I42" s="37">
        <v>3.6364306479112395E-2</v>
      </c>
      <c r="J42" s="37">
        <v>-8.1402630743922164E-3</v>
      </c>
    </row>
    <row r="43" spans="1:10" x14ac:dyDescent="0.25">
      <c r="A43" s="1">
        <v>44939</v>
      </c>
      <c r="B43">
        <v>3.5110000000000001</v>
      </c>
      <c r="D43">
        <f>'META S&amp;P'!S57-'META S&amp;P'!V57</f>
        <v>-1.6001322014361552E-2</v>
      </c>
      <c r="E43">
        <f>'META S&amp;P'!T57-'META S&amp;P'!V57</f>
        <v>-1.3979408386882275E-2</v>
      </c>
      <c r="H43" s="37">
        <v>17</v>
      </c>
      <c r="I43" s="37">
        <v>-1.5228670679954577E-2</v>
      </c>
      <c r="J43" s="37">
        <v>3.1624753100111102E-3</v>
      </c>
    </row>
    <row r="44" spans="1:10" x14ac:dyDescent="0.25">
      <c r="A44" s="1">
        <v>44943</v>
      </c>
      <c r="B44">
        <v>3.5350000000000001</v>
      </c>
      <c r="D44">
        <f>'META S&amp;P'!S58-'META S&amp;P'!V58</f>
        <v>-1.8662167221004555E-2</v>
      </c>
      <c r="E44">
        <f>'META S&amp;P'!T58-'META S&amp;P'!V58</f>
        <v>-8.8661212863979655E-3</v>
      </c>
      <c r="H44" s="37">
        <v>18</v>
      </c>
      <c r="I44" s="37">
        <v>-2.9360148055977191E-2</v>
      </c>
      <c r="J44" s="37">
        <v>1.2532220944927334E-2</v>
      </c>
    </row>
    <row r="45" spans="1:10" x14ac:dyDescent="0.25">
      <c r="A45" s="1">
        <v>44944</v>
      </c>
      <c r="B45">
        <v>3.375</v>
      </c>
      <c r="D45">
        <f>'META S&amp;P'!S59-'META S&amp;P'!V59</f>
        <v>2.7974457272325393E-2</v>
      </c>
      <c r="E45">
        <f>'META S&amp;P'!T59-'META S&amp;P'!V59</f>
        <v>2.9699036380853361E-2</v>
      </c>
      <c r="H45" s="37">
        <v>19</v>
      </c>
      <c r="I45" s="37">
        <v>6.3664681088723809E-3</v>
      </c>
      <c r="J45" s="37">
        <v>-2.8969261541412838E-2</v>
      </c>
    </row>
    <row r="46" spans="1:10" x14ac:dyDescent="0.25">
      <c r="A46" s="1">
        <v>44945</v>
      </c>
      <c r="B46">
        <v>3.3969999999999998</v>
      </c>
      <c r="D46">
        <f>'META S&amp;P'!S60-'META S&amp;P'!V60</f>
        <v>1.7011701793307799E-2</v>
      </c>
      <c r="E46">
        <f>'META S&amp;P'!T60-'META S&amp;P'!V60</f>
        <v>-1.4156866538045709E-2</v>
      </c>
      <c r="H46" s="37">
        <v>20</v>
      </c>
      <c r="I46" s="37">
        <v>4.7549710252801414E-2</v>
      </c>
      <c r="J46" s="37">
        <v>3.0336730709860205E-2</v>
      </c>
    </row>
    <row r="47" spans="1:10" x14ac:dyDescent="0.25">
      <c r="A47" s="1">
        <v>44946</v>
      </c>
      <c r="B47">
        <v>3.484</v>
      </c>
      <c r="D47">
        <f>'META S&amp;P'!S61-'META S&amp;P'!V61</f>
        <v>-1.960439096815314E-3</v>
      </c>
      <c r="E47">
        <f>'META S&amp;P'!T61-'META S&amp;P'!V61</f>
        <v>-6.6924340729246357E-3</v>
      </c>
      <c r="H47" s="37">
        <v>21</v>
      </c>
      <c r="I47" s="37">
        <v>-3.4876218635740341E-3</v>
      </c>
      <c r="J47" s="37">
        <v>1.4901325100331424E-2</v>
      </c>
    </row>
    <row r="48" spans="1:10" x14ac:dyDescent="0.25">
      <c r="A48" s="1">
        <v>44949</v>
      </c>
      <c r="B48">
        <v>3.5249999999999999</v>
      </c>
      <c r="D48">
        <f>'META S&amp;P'!S62-'META S&amp;P'!V62</f>
        <v>1.6215049573717666E-2</v>
      </c>
      <c r="E48">
        <f>'META S&amp;P'!T62-'META S&amp;P'!V62</f>
        <v>1.1327493253454612E-4</v>
      </c>
      <c r="H48" s="37">
        <v>22</v>
      </c>
      <c r="I48" s="37">
        <v>-7.1308559595578847E-3</v>
      </c>
      <c r="J48" s="37">
        <v>-2.2479728923728279E-2</v>
      </c>
    </row>
    <row r="49" spans="1:10" x14ac:dyDescent="0.25">
      <c r="A49" s="1">
        <v>44950</v>
      </c>
      <c r="B49">
        <v>3.4689999999999999</v>
      </c>
      <c r="D49">
        <f>'META S&amp;P'!S63-'META S&amp;P'!V63</f>
        <v>1.4979112270378736E-2</v>
      </c>
      <c r="E49">
        <f>'META S&amp;P'!T63-'META S&amp;P'!V63</f>
        <v>1.5175048409630687E-2</v>
      </c>
      <c r="H49" s="37">
        <v>23</v>
      </c>
      <c r="I49" s="37">
        <v>-1.9346555125429085E-2</v>
      </c>
      <c r="J49" s="37">
        <v>3.8310520774916854E-2</v>
      </c>
    </row>
    <row r="50" spans="1:10" x14ac:dyDescent="0.25">
      <c r="A50" s="1">
        <v>44951</v>
      </c>
      <c r="B50">
        <v>3.4620000000000002</v>
      </c>
      <c r="D50">
        <f>'META S&amp;P'!S64-'META S&amp;P'!V64</f>
        <v>-9.4394350253715897E-3</v>
      </c>
      <c r="E50">
        <f>'META S&amp;P'!T64-'META S&amp;P'!V64</f>
        <v>1.8361426662931724E-3</v>
      </c>
      <c r="H50" s="37">
        <v>24</v>
      </c>
      <c r="I50" s="37">
        <v>-3.8928554190587168E-2</v>
      </c>
      <c r="J50" s="37">
        <v>-3.0950229004315759E-2</v>
      </c>
    </row>
    <row r="51" spans="1:10" x14ac:dyDescent="0.25">
      <c r="A51" s="1">
        <v>44952</v>
      </c>
      <c r="B51">
        <v>3.4929999999999999</v>
      </c>
      <c r="D51">
        <f>'META S&amp;P'!S65-'META S&amp;P'!V65</f>
        <v>3.2035058854029685E-2</v>
      </c>
      <c r="E51">
        <f>'META S&amp;P'!T65-'META S&amp;P'!V65</f>
        <v>2.0535014743985336E-3</v>
      </c>
      <c r="H51" s="37">
        <v>25</v>
      </c>
      <c r="I51" s="37">
        <v>-2.7756691563819567E-2</v>
      </c>
      <c r="J51" s="37">
        <v>2.1792456571919548E-2</v>
      </c>
    </row>
    <row r="52" spans="1:10" x14ac:dyDescent="0.25">
      <c r="A52" s="1">
        <v>44953</v>
      </c>
      <c r="B52">
        <v>3.5179999999999998</v>
      </c>
      <c r="D52">
        <f>'META S&amp;P'!S66-'META S&amp;P'!V66</f>
        <v>2.298540766944801E-2</v>
      </c>
      <c r="E52">
        <f>'META S&amp;P'!T66-'META S&amp;P'!V66</f>
        <v>-4.6623618228127661E-3</v>
      </c>
      <c r="H52" s="37">
        <v>26</v>
      </c>
      <c r="I52" s="37">
        <v>2.1230531638663237E-2</v>
      </c>
      <c r="J52" s="37">
        <v>1.572492455726486E-3</v>
      </c>
    </row>
    <row r="53" spans="1:10" x14ac:dyDescent="0.25">
      <c r="A53" s="1">
        <v>44956</v>
      </c>
      <c r="B53">
        <v>3.5510000000000002</v>
      </c>
      <c r="D53">
        <f>'META S&amp;P'!S67-'META S&amp;P'!V67</f>
        <v>-4.0222604978542909E-2</v>
      </c>
      <c r="E53">
        <f>'META S&amp;P'!T67-'META S&amp;P'!V67</f>
        <v>-2.234906130781944E-2</v>
      </c>
      <c r="H53" s="37">
        <v>27</v>
      </c>
      <c r="I53" s="37">
        <v>-7.8074123564670309E-3</v>
      </c>
      <c r="J53" s="37">
        <v>-1.0165005863929715E-2</v>
      </c>
    </row>
    <row r="54" spans="1:10" x14ac:dyDescent="0.25">
      <c r="A54" s="1">
        <v>44957</v>
      </c>
      <c r="B54">
        <v>3.5289999999999999</v>
      </c>
      <c r="D54">
        <f>'META S&amp;P'!S68-'META S&amp;P'!V68</f>
        <v>1.9183354578117817E-2</v>
      </c>
      <c r="E54">
        <f>'META S&amp;P'!T68-'META S&amp;P'!V68</f>
        <v>2.0837888816639727E-2</v>
      </c>
      <c r="H54" s="37">
        <v>28</v>
      </c>
      <c r="I54" s="37">
        <v>-1.4824589108096671E-2</v>
      </c>
      <c r="J54" s="37">
        <v>3.3034907794935071E-4</v>
      </c>
    </row>
    <row r="55" spans="1:10" x14ac:dyDescent="0.25">
      <c r="A55" s="1">
        <v>44958</v>
      </c>
      <c r="B55">
        <v>3.3969999999999998</v>
      </c>
      <c r="D55">
        <f>'META S&amp;P'!S69-'META S&amp;P'!V69</f>
        <v>6.52622813569953E-2</v>
      </c>
      <c r="E55">
        <f>'META S&amp;P'!T69-'META S&amp;P'!V69</f>
        <v>4.7856701574872429E-2</v>
      </c>
      <c r="H55" s="37">
        <v>29</v>
      </c>
      <c r="I55" s="37">
        <v>-3.3947585402495775E-2</v>
      </c>
      <c r="J55" s="37">
        <v>-4.9385432510948707E-3</v>
      </c>
    </row>
    <row r="56" spans="1:10" x14ac:dyDescent="0.25">
      <c r="A56" s="1">
        <v>44959</v>
      </c>
      <c r="B56">
        <v>3.3959999999999999</v>
      </c>
      <c r="D56">
        <f>'META S&amp;P'!S70-'META S&amp;P'!V70</f>
        <v>0.23311837271652891</v>
      </c>
      <c r="E56">
        <f>'META S&amp;P'!T70-'META S&amp;P'!V70</f>
        <v>1.4993797911770468E-2</v>
      </c>
      <c r="H56" s="37">
        <v>30</v>
      </c>
      <c r="I56" s="37">
        <v>-1.7739062366200258E-2</v>
      </c>
      <c r="J56" s="37">
        <v>-3.5992702979943669E-5</v>
      </c>
    </row>
    <row r="57" spans="1:10" x14ac:dyDescent="0.25">
      <c r="A57" s="1">
        <v>44960</v>
      </c>
      <c r="B57">
        <v>3.532</v>
      </c>
      <c r="D57">
        <f>'META S&amp;P'!S71-'META S&amp;P'!V71</f>
        <v>-5.1913432801273141E-2</v>
      </c>
      <c r="E57">
        <f>'META S&amp;P'!T71-'META S&amp;P'!V71</f>
        <v>-5.0401775763727175E-2</v>
      </c>
      <c r="H57" s="37">
        <v>31</v>
      </c>
      <c r="I57" s="37">
        <v>3.9599102076798919E-2</v>
      </c>
      <c r="J57" s="37">
        <v>1.3910279798728088E-2</v>
      </c>
    </row>
    <row r="58" spans="1:10" x14ac:dyDescent="0.25">
      <c r="A58" s="1">
        <v>44963</v>
      </c>
      <c r="B58">
        <v>3.6339999999999999</v>
      </c>
      <c r="D58">
        <f>'META S&amp;P'!S72-'META S&amp;P'!V72</f>
        <v>-3.1398529496255101E-2</v>
      </c>
      <c r="E58">
        <f>'META S&amp;P'!T72-'META S&amp;P'!V72</f>
        <v>-3.5019308794355553E-2</v>
      </c>
      <c r="H58" s="37">
        <v>32</v>
      </c>
      <c r="I58" s="37">
        <v>-1.1986875551804459E-2</v>
      </c>
      <c r="J58" s="37">
        <v>1.1787785037054178E-3</v>
      </c>
    </row>
    <row r="59" spans="1:10" x14ac:dyDescent="0.25">
      <c r="A59" s="1">
        <v>44964</v>
      </c>
      <c r="B59">
        <v>3.6739999999999999</v>
      </c>
      <c r="D59">
        <f>'META S&amp;P'!S73-'META S&amp;P'!V73</f>
        <v>1.887566304143462E-2</v>
      </c>
      <c r="E59">
        <f>'META S&amp;P'!T73-'META S&amp;P'!V73</f>
        <v>1.8653751956489995E-3</v>
      </c>
      <c r="H59" s="37">
        <v>33</v>
      </c>
      <c r="I59" s="37">
        <v>2.5028297215751484E-2</v>
      </c>
      <c r="J59" s="37">
        <v>3.3705454459033855E-2</v>
      </c>
    </row>
    <row r="60" spans="1:10" x14ac:dyDescent="0.25">
      <c r="A60" s="1">
        <v>44965</v>
      </c>
      <c r="B60">
        <v>3.653</v>
      </c>
      <c r="D60">
        <f>'META S&amp;P'!S74-'META S&amp;P'!V74</f>
        <v>-3.7025011755695725E-2</v>
      </c>
      <c r="E60">
        <f>'META S&amp;P'!T74-'META S&amp;P'!V74</f>
        <v>-5.3648505974690508E-3</v>
      </c>
      <c r="H60" s="37">
        <v>34</v>
      </c>
      <c r="I60" s="37">
        <v>3.8271611013620054E-2</v>
      </c>
      <c r="J60" s="37">
        <v>4.9583423538554286E-3</v>
      </c>
    </row>
    <row r="61" spans="1:10" x14ac:dyDescent="0.25">
      <c r="A61" s="1">
        <v>44966</v>
      </c>
      <c r="B61">
        <v>3.6829999999999998</v>
      </c>
      <c r="D61">
        <f>'META S&amp;P'!S75-'META S&amp;P'!V75</f>
        <v>-3.8251108892879748E-2</v>
      </c>
      <c r="E61">
        <f>'META S&amp;P'!T75-'META S&amp;P'!V75</f>
        <v>-1.704225722723518E-2</v>
      </c>
      <c r="H61" s="37">
        <v>35</v>
      </c>
      <c r="I61" s="37">
        <v>-1.2673848996225695E-2</v>
      </c>
      <c r="J61" s="37">
        <v>6.3320910531986466E-3</v>
      </c>
    </row>
    <row r="62" spans="1:10" x14ac:dyDescent="0.25">
      <c r="A62" s="1">
        <v>44967</v>
      </c>
      <c r="B62">
        <v>3.7440000000000002</v>
      </c>
      <c r="D62">
        <f>'META S&amp;P'!S76-'META S&amp;P'!V76</f>
        <v>-3.7751906130662594E-2</v>
      </c>
      <c r="E62">
        <f>'META S&amp;P'!T76-'META S&amp;P'!V76</f>
        <v>-1.4367313502989143E-2</v>
      </c>
      <c r="H62" s="37">
        <v>36</v>
      </c>
      <c r="I62" s="37">
        <v>7.7084430145761121E-2</v>
      </c>
      <c r="J62" s="37">
        <v>-1.2229585380644961E-2</v>
      </c>
    </row>
    <row r="63" spans="1:10" x14ac:dyDescent="0.25">
      <c r="A63" s="1">
        <v>44970</v>
      </c>
      <c r="B63">
        <v>3.7170000000000001</v>
      </c>
      <c r="D63">
        <f>'META S&amp;P'!S77-'META S&amp;P'!V77</f>
        <v>3.7530224547740687E-2</v>
      </c>
      <c r="E63">
        <f>'META S&amp;P'!T77-'META S&amp;P'!V77</f>
        <v>1.8660128595655578E-2</v>
      </c>
      <c r="H63" s="37">
        <v>37</v>
      </c>
      <c r="I63" s="37">
        <v>2.0004786048868267E-2</v>
      </c>
      <c r="J63" s="37">
        <v>-9.66501989829463E-3</v>
      </c>
    </row>
    <row r="64" spans="1:10" x14ac:dyDescent="0.25">
      <c r="A64" s="1">
        <v>44971</v>
      </c>
      <c r="B64">
        <v>3.7610000000000001</v>
      </c>
      <c r="D64">
        <f>'META S&amp;P'!S78-'META S&amp;P'!V78</f>
        <v>-1.1558826430692948E-2</v>
      </c>
      <c r="E64">
        <f>'META S&amp;P'!T78-'META S&amp;P'!V78</f>
        <v>-1.2117880131294667E-2</v>
      </c>
      <c r="H64" s="37">
        <v>38</v>
      </c>
      <c r="I64" s="37">
        <v>-2.1852934722159531E-2</v>
      </c>
      <c r="J64" s="37">
        <v>1.9470074103096077E-2</v>
      </c>
    </row>
    <row r="65" spans="1:10" x14ac:dyDescent="0.25">
      <c r="A65" s="1">
        <v>44972</v>
      </c>
      <c r="B65">
        <v>3.8090000000000002</v>
      </c>
      <c r="D65">
        <f>'META S&amp;P'!S79-'META S&amp;P'!V79</f>
        <v>-2.5688750197936039E-2</v>
      </c>
      <c r="E65">
        <f>'META S&amp;P'!T79-'META S&amp;P'!V79</f>
        <v>-9.9894394793553776E-3</v>
      </c>
      <c r="H65" s="37">
        <v>39</v>
      </c>
      <c r="I65" s="37">
        <v>4.0189486611644121E-2</v>
      </c>
      <c r="J65" s="37">
        <v>-2.2438292017098793E-2</v>
      </c>
    </row>
    <row r="66" spans="1:10" x14ac:dyDescent="0.25">
      <c r="A66" s="1">
        <v>44973</v>
      </c>
      <c r="B66">
        <v>3.843</v>
      </c>
      <c r="D66">
        <f>'META S&amp;P'!S80-'META S&amp;P'!V80</f>
        <v>-3.5568821019783758E-2</v>
      </c>
      <c r="E66">
        <f>'META S&amp;P'!T80-'META S&amp;P'!V80</f>
        <v>-2.2714924434089623E-2</v>
      </c>
      <c r="H66" s="37">
        <v>40</v>
      </c>
      <c r="I66" s="37">
        <v>4.2038344932725284E-2</v>
      </c>
      <c r="J66" s="37">
        <v>1.6251470110909112E-2</v>
      </c>
    </row>
    <row r="67" spans="1:10" x14ac:dyDescent="0.25">
      <c r="A67" s="1">
        <v>44974</v>
      </c>
      <c r="B67">
        <v>3.8279999999999998</v>
      </c>
      <c r="D67">
        <f>'META S&amp;P'!S81-'META S&amp;P'!V81</f>
        <v>6.4548301472258096E-3</v>
      </c>
      <c r="E67">
        <f>'META S&amp;P'!T81-'META S&amp;P'!V81</f>
        <v>1.1357518846547565E-3</v>
      </c>
      <c r="H67" s="37">
        <v>41</v>
      </c>
      <c r="I67" s="37">
        <v>-1.1947083052074913E-2</v>
      </c>
      <c r="J67" s="37">
        <v>-4.0542389622866392E-3</v>
      </c>
    </row>
    <row r="68" spans="1:10" x14ac:dyDescent="0.25">
      <c r="A68" s="1">
        <v>44978</v>
      </c>
      <c r="B68">
        <v>3.9550000000000001</v>
      </c>
      <c r="D68">
        <f>'META S&amp;P'!S82-'META S&amp;P'!V82</f>
        <v>-3.7804098015072785E-2</v>
      </c>
      <c r="E68">
        <f>'META S&amp;P'!T82-'META S&amp;P'!V82</f>
        <v>-5.3217828208569573E-2</v>
      </c>
      <c r="H68" s="37">
        <v>42</v>
      </c>
      <c r="I68" s="37">
        <v>-6.0662624870412678E-3</v>
      </c>
      <c r="J68" s="37">
        <v>-1.2595904733963287E-2</v>
      </c>
    </row>
    <row r="69" spans="1:10" x14ac:dyDescent="0.25">
      <c r="A69" s="1">
        <v>44979</v>
      </c>
      <c r="B69">
        <v>3.923</v>
      </c>
      <c r="D69">
        <f>'META S&amp;P'!S83-'META S&amp;P'!V83</f>
        <v>2.512182848433353E-3</v>
      </c>
      <c r="E69">
        <f>'META S&amp;P'!T83-'META S&amp;P'!V83</f>
        <v>6.5174776118659405E-3</v>
      </c>
      <c r="H69" s="37">
        <v>43</v>
      </c>
      <c r="I69" s="37">
        <v>3.8287744602029751E-2</v>
      </c>
      <c r="J69" s="37">
        <v>-1.0313287329704358E-2</v>
      </c>
    </row>
    <row r="70" spans="1:10" x14ac:dyDescent="0.25">
      <c r="A70" s="1">
        <v>44980</v>
      </c>
      <c r="B70">
        <v>3.879</v>
      </c>
      <c r="D70">
        <f>'META S&amp;P'!S84-'META S&amp;P'!V84</f>
        <v>1.6592238749648547E-2</v>
      </c>
      <c r="E70">
        <f>'META S&amp;P'!T84-'META S&amp;P'!V84</f>
        <v>1.6545330781753687E-2</v>
      </c>
      <c r="H70" s="37">
        <v>44</v>
      </c>
      <c r="I70" s="37">
        <v>-1.2151178680637588E-2</v>
      </c>
      <c r="J70" s="37">
        <v>2.9162880473945385E-2</v>
      </c>
    </row>
    <row r="71" spans="1:10" x14ac:dyDescent="0.25">
      <c r="A71" s="1">
        <v>44981</v>
      </c>
      <c r="B71">
        <v>3.9489999999999998</v>
      </c>
      <c r="D71">
        <f>'META S&amp;P'!S85-'META S&amp;P'!V85</f>
        <v>-2.7636646468989001E-2</v>
      </c>
      <c r="E71">
        <f>'META S&amp;P'!T85-'META S&amp;P'!V85</f>
        <v>-2.8583432478854531E-2</v>
      </c>
      <c r="H71" s="37">
        <v>45</v>
      </c>
      <c r="I71" s="37">
        <v>-3.5662924646785747E-3</v>
      </c>
      <c r="J71" s="37">
        <v>1.6058533678632607E-3</v>
      </c>
    </row>
    <row r="72" spans="1:10" x14ac:dyDescent="0.25">
      <c r="A72" s="1">
        <v>44984</v>
      </c>
      <c r="B72">
        <v>3.9220000000000002</v>
      </c>
      <c r="D72">
        <f>'META S&amp;P'!S86-'META S&amp;P'!V86</f>
        <v>1.8485830590693197E-3</v>
      </c>
      <c r="E72">
        <f>'META S&amp;P'!T86-'META S&amp;P'!V86</f>
        <v>9.9101908646482828E-3</v>
      </c>
      <c r="H72" s="37">
        <v>46</v>
      </c>
      <c r="I72" s="37">
        <v>4.2609921552576278E-3</v>
      </c>
      <c r="J72" s="37">
        <v>1.1954057418460038E-2</v>
      </c>
    </row>
    <row r="73" spans="1:10" x14ac:dyDescent="0.25">
      <c r="A73" s="1">
        <v>44985</v>
      </c>
      <c r="B73">
        <v>3.9159999999999999</v>
      </c>
      <c r="D73">
        <f>'META S&amp;P'!S87-'META S&amp;P'!V87</f>
        <v>3.3380776763672015E-2</v>
      </c>
      <c r="E73">
        <f>'META S&amp;P'!T87-'META S&amp;P'!V87</f>
        <v>-1.5061480315792242E-3</v>
      </c>
      <c r="H73" s="37">
        <v>47</v>
      </c>
      <c r="I73" s="37">
        <v>2.1583623462542473E-2</v>
      </c>
      <c r="J73" s="37">
        <v>-6.6045111921637367E-3</v>
      </c>
    </row>
    <row r="74" spans="1:10" x14ac:dyDescent="0.25">
      <c r="A74" s="1">
        <v>44986</v>
      </c>
      <c r="B74">
        <v>3.9940000000000002</v>
      </c>
      <c r="D74">
        <f>'META S&amp;P'!S88-'META S&amp;P'!V88</f>
        <v>-2.8606999995139271E-2</v>
      </c>
      <c r="E74">
        <f>'META S&amp;P'!T88-'META S&amp;P'!V88</f>
        <v>-2.4643546232915536E-2</v>
      </c>
      <c r="H74" s="37">
        <v>48</v>
      </c>
      <c r="I74" s="37">
        <v>6.2424721309392176E-3</v>
      </c>
      <c r="J74" s="37">
        <v>-1.5681907156310806E-2</v>
      </c>
    </row>
    <row r="75" spans="1:10" x14ac:dyDescent="0.25">
      <c r="A75" s="1">
        <v>44987</v>
      </c>
      <c r="B75">
        <v>4.0730000000000004</v>
      </c>
      <c r="D75">
        <f>'META S&amp;P'!S89-'META S&amp;P'!V89</f>
        <v>-1.3379017833161422E-2</v>
      </c>
      <c r="E75">
        <f>'META S&amp;P'!T89-'META S&amp;P'!V89</f>
        <v>-1.2197527523839513E-2</v>
      </c>
      <c r="H75" s="37">
        <v>49</v>
      </c>
      <c r="I75" s="37">
        <v>6.492457731899535E-3</v>
      </c>
      <c r="J75" s="37">
        <v>2.5542601122130151E-2</v>
      </c>
    </row>
    <row r="76" spans="1:10" x14ac:dyDescent="0.25">
      <c r="A76" s="1">
        <v>44988</v>
      </c>
      <c r="B76">
        <v>3.964</v>
      </c>
      <c r="D76">
        <f>'META S&amp;P'!S90-'META S&amp;P'!V90</f>
        <v>8.8183711949485155E-2</v>
      </c>
      <c r="E76">
        <f>'META S&amp;P'!T90-'META S&amp;P'!V90</f>
        <v>4.290938985218451E-2</v>
      </c>
      <c r="H76" s="37">
        <v>50</v>
      </c>
      <c r="I76" s="37">
        <v>-1.2314948281775383E-3</v>
      </c>
      <c r="J76" s="37">
        <v>2.421690249762555E-2</v>
      </c>
    </row>
    <row r="77" spans="1:10" x14ac:dyDescent="0.25">
      <c r="A77" s="1">
        <v>44991</v>
      </c>
      <c r="B77">
        <v>3.9830000000000001</v>
      </c>
      <c r="D77">
        <f>'META S&amp;P'!S91-'META S&amp;P'!V91</f>
        <v>-6.6825093643059219E-3</v>
      </c>
      <c r="E77">
        <f>'META S&amp;P'!T91-'META S&amp;P'!V91</f>
        <v>-4.1059787342068166E-3</v>
      </c>
      <c r="H77" s="37">
        <v>51</v>
      </c>
      <c r="I77" s="37">
        <v>-2.1573068460752479E-2</v>
      </c>
      <c r="J77" s="37">
        <v>-1.864953651779043E-2</v>
      </c>
    </row>
    <row r="78" spans="1:10" x14ac:dyDescent="0.25">
      <c r="A78" s="1">
        <v>44992</v>
      </c>
      <c r="B78">
        <v>3.9750000000000001</v>
      </c>
      <c r="D78">
        <f>'META S&amp;P'!S92-'META S&amp;P'!V92</f>
        <v>-1.0070662322259061E-4</v>
      </c>
      <c r="E78">
        <f>'META S&amp;P'!T92-'META S&amp;P'!V92</f>
        <v>-1.3318430784507562E-2</v>
      </c>
      <c r="H78" s="37">
        <v>52</v>
      </c>
      <c r="I78" s="37">
        <v>2.8096488409806636E-2</v>
      </c>
      <c r="J78" s="37">
        <v>-8.9131338316888187E-3</v>
      </c>
    </row>
    <row r="79" spans="1:10" x14ac:dyDescent="0.25">
      <c r="A79" s="1">
        <v>44993</v>
      </c>
      <c r="B79">
        <v>3.976</v>
      </c>
      <c r="D79">
        <f>'META S&amp;P'!S93-'META S&amp;P'!V93</f>
        <v>2.2415500645098785E-3</v>
      </c>
      <c r="E79">
        <f>'META S&amp;P'!T93-'META S&amp;P'!V93</f>
        <v>1.1632486755224214E-3</v>
      </c>
      <c r="H79" s="37">
        <v>53</v>
      </c>
      <c r="I79" s="37">
        <v>5.9170978574139194E-2</v>
      </c>
      <c r="J79" s="37">
        <v>6.0913027828561062E-3</v>
      </c>
    </row>
    <row r="80" spans="1:10" x14ac:dyDescent="0.25">
      <c r="A80" s="1">
        <v>44994</v>
      </c>
      <c r="B80">
        <v>3.9249999999999998</v>
      </c>
      <c r="D80">
        <f>'META S&amp;P'!S94-'META S&amp;P'!V94</f>
        <v>-4.9056380145705569E-3</v>
      </c>
      <c r="E80">
        <f>'META S&amp;P'!T94-'META S&amp;P'!V94</f>
        <v>-5.63241082613819E-3</v>
      </c>
      <c r="H80" s="37">
        <v>54</v>
      </c>
      <c r="I80" s="37">
        <v>2.1375166234483052E-2</v>
      </c>
      <c r="J80" s="37">
        <v>0.21174320648204586</v>
      </c>
    </row>
    <row r="81" spans="1:10" x14ac:dyDescent="0.25">
      <c r="A81" s="1">
        <v>44995</v>
      </c>
      <c r="B81">
        <v>3.6949999999999998</v>
      </c>
      <c r="D81">
        <f>'META S&amp;P'!S95-'META S&amp;P'!V95</f>
        <v>4.6600228806030652E-2</v>
      </c>
      <c r="E81">
        <f>'META S&amp;P'!T95-'META S&amp;P'!V95</f>
        <v>4.412058242041339E-2</v>
      </c>
      <c r="H81" s="37">
        <v>55</v>
      </c>
      <c r="I81" s="37">
        <v>-5.3836654845661941E-2</v>
      </c>
      <c r="J81" s="37">
        <v>1.9232220443888004E-3</v>
      </c>
    </row>
    <row r="82" spans="1:10" x14ac:dyDescent="0.25">
      <c r="A82" s="1">
        <v>44998</v>
      </c>
      <c r="B82">
        <v>3.5150000000000001</v>
      </c>
      <c r="D82">
        <f>'META S&amp;P'!S96-'META S&amp;P'!V96</f>
        <v>5.6457774879514977E-2</v>
      </c>
      <c r="E82">
        <f>'META S&amp;P'!T96-'META S&amp;P'!V96</f>
        <v>4.7204738219462139E-2</v>
      </c>
      <c r="H82" s="37">
        <v>56</v>
      </c>
      <c r="I82" s="37">
        <v>-3.6145192129660088E-2</v>
      </c>
      <c r="J82" s="37">
        <v>4.7466626334049869E-3</v>
      </c>
    </row>
    <row r="83" spans="1:10" x14ac:dyDescent="0.25">
      <c r="A83" s="1">
        <v>44999</v>
      </c>
      <c r="B83">
        <v>3.6379999999999999</v>
      </c>
      <c r="D83">
        <f>'META S&amp;P'!S97-'META S&amp;P'!V97</f>
        <v>3.7533427661094132E-2</v>
      </c>
      <c r="E83">
        <f>'META S&amp;P'!T97-'META S&amp;P'!V97</f>
        <v>-1.8516239700322012E-2</v>
      </c>
      <c r="H83" s="37">
        <v>57</v>
      </c>
      <c r="I83" s="37">
        <v>6.2760926291481715E-3</v>
      </c>
      <c r="J83" s="37">
        <v>1.2599570412286449E-2</v>
      </c>
    </row>
    <row r="84" spans="1:10" x14ac:dyDescent="0.25">
      <c r="A84" s="1">
        <v>45000</v>
      </c>
      <c r="B84">
        <v>3.492</v>
      </c>
      <c r="D84">
        <f>'META S&amp;P'!S98-'META S&amp;P'!V98</f>
        <v>5.9356741797220058E-2</v>
      </c>
      <c r="E84">
        <f>'META S&amp;P'!T98-'META S&amp;P'!V98</f>
        <v>3.3151084400207531E-2</v>
      </c>
      <c r="H84" s="37">
        <v>58</v>
      </c>
      <c r="I84" s="37">
        <v>-2.0394311617960188E-3</v>
      </c>
      <c r="J84" s="37">
        <v>-3.4985580593899709E-2</v>
      </c>
    </row>
    <row r="85" spans="1:10" x14ac:dyDescent="0.25">
      <c r="A85" s="1">
        <v>45001</v>
      </c>
      <c r="B85">
        <v>3.585</v>
      </c>
      <c r="D85">
        <f>'META S&amp;P'!S99-'META S&amp;P'!V99</f>
        <v>9.67613248704291E-3</v>
      </c>
      <c r="E85">
        <f>'META S&amp;P'!T99-'META S&amp;P'!V99</f>
        <v>-9.070321588782404E-3</v>
      </c>
      <c r="H85" s="37">
        <v>59</v>
      </c>
      <c r="I85" s="37">
        <v>-1.5469682916696396E-2</v>
      </c>
      <c r="J85" s="37">
        <v>-2.278142597618335E-2</v>
      </c>
    </row>
    <row r="86" spans="1:10" x14ac:dyDescent="0.25">
      <c r="A86" s="1">
        <v>45002</v>
      </c>
      <c r="B86">
        <v>3.395</v>
      </c>
      <c r="D86">
        <f>'META S&amp;P'!S100-'META S&amp;P'!V100</f>
        <v>7.5196987544434712E-3</v>
      </c>
      <c r="E86">
        <f>'META S&amp;P'!T100-'META S&amp;P'!V100</f>
        <v>4.1979182430770368E-2</v>
      </c>
      <c r="H86" s="37">
        <v>60</v>
      </c>
      <c r="I86" s="37">
        <v>-1.2393214931481206E-2</v>
      </c>
      <c r="J86" s="37">
        <v>-2.5358691199181389E-2</v>
      </c>
    </row>
    <row r="87" spans="1:10" x14ac:dyDescent="0.25">
      <c r="A87" s="1">
        <v>45005</v>
      </c>
      <c r="B87">
        <v>3.4809999999999999</v>
      </c>
      <c r="D87">
        <f>'META S&amp;P'!S101-'META S&amp;P'!V101</f>
        <v>-1.4084516285911786E-2</v>
      </c>
      <c r="E87">
        <f>'META S&amp;P'!T101-'META S&amp;P'!V101</f>
        <v>-1.64130110681866E-2</v>
      </c>
      <c r="H87" s="37">
        <v>61</v>
      </c>
      <c r="I87" s="37">
        <v>2.5591833998349321E-2</v>
      </c>
      <c r="J87" s="37">
        <v>1.1938390549391366E-2</v>
      </c>
    </row>
    <row r="88" spans="1:10" x14ac:dyDescent="0.25">
      <c r="A88" s="1">
        <v>45006</v>
      </c>
      <c r="B88">
        <v>3.6059999999999999</v>
      </c>
      <c r="D88">
        <f>'META S&amp;P'!S102-'META S&amp;P'!V102</f>
        <v>-1.3918391681791098E-2</v>
      </c>
      <c r="E88">
        <f>'META S&amp;P'!T102-'META S&amp;P'!V102</f>
        <v>-2.2927039722349551E-2</v>
      </c>
      <c r="H88" s="37">
        <v>62</v>
      </c>
      <c r="I88" s="37">
        <v>-9.8061288219058445E-3</v>
      </c>
      <c r="J88" s="37">
        <v>-1.7526976087871033E-3</v>
      </c>
    </row>
    <row r="89" spans="1:10" x14ac:dyDescent="0.25">
      <c r="A89" s="1">
        <v>45007</v>
      </c>
      <c r="B89">
        <v>3.5</v>
      </c>
      <c r="D89">
        <f>'META S&amp;P'!S103-'META S&amp;P'!V103</f>
        <v>1.777096669841427E-2</v>
      </c>
      <c r="E89">
        <f>'META S&amp;P'!T103-'META S&amp;P'!V103</f>
        <v>1.2932264361551815E-2</v>
      </c>
      <c r="H89" s="37">
        <v>63</v>
      </c>
      <c r="I89" s="37">
        <v>-7.3581971272054566E-3</v>
      </c>
      <c r="J89" s="37">
        <v>-1.8330553070730581E-2</v>
      </c>
    </row>
    <row r="90" spans="1:10" x14ac:dyDescent="0.25">
      <c r="A90" s="1">
        <v>45008</v>
      </c>
      <c r="B90">
        <v>3.4060000000000001</v>
      </c>
      <c r="D90">
        <f>'META S&amp;P'!S104-'META S&amp;P'!V104</f>
        <v>4.9228400775878201E-2</v>
      </c>
      <c r="E90">
        <f>'META S&amp;P'!T104-'META S&amp;P'!V104</f>
        <v>2.9841671568309081E-2</v>
      </c>
      <c r="H90" s="37">
        <v>64</v>
      </c>
      <c r="I90" s="37">
        <v>-2.1993849722331434E-2</v>
      </c>
      <c r="J90" s="37">
        <v>-1.3574971297452325E-2</v>
      </c>
    </row>
    <row r="91" spans="1:10" x14ac:dyDescent="0.25">
      <c r="A91" s="1">
        <v>45009</v>
      </c>
      <c r="B91">
        <v>3.38</v>
      </c>
      <c r="D91">
        <f>'META S&amp;P'!S105-'META S&amp;P'!V105</f>
        <v>1.6102336603905698E-2</v>
      </c>
      <c r="E91">
        <f>'META S&amp;P'!T105-'META S&amp;P'!V105</f>
        <v>1.3273390051297351E-2</v>
      </c>
      <c r="H91" s="37">
        <v>65</v>
      </c>
      <c r="I91" s="37">
        <v>5.4369487110183879E-3</v>
      </c>
      <c r="J91" s="37">
        <v>1.0178814362074217E-3</v>
      </c>
    </row>
    <row r="92" spans="1:10" x14ac:dyDescent="0.25">
      <c r="A92" s="1">
        <v>45012</v>
      </c>
      <c r="B92">
        <v>3.528</v>
      </c>
      <c r="D92">
        <f>'META S&amp;P'!S106-'META S&amp;P'!V106</f>
        <v>-5.9174580311420644E-2</v>
      </c>
      <c r="E92">
        <f>'META S&amp;P'!T106-'META S&amp;P'!V106</f>
        <v>-4.2140037783790385E-2</v>
      </c>
      <c r="H92" s="37">
        <v>66</v>
      </c>
      <c r="I92" s="37">
        <v>-5.707541277268581E-2</v>
      </c>
      <c r="J92" s="37">
        <v>1.9271314757613026E-2</v>
      </c>
    </row>
    <row r="93" spans="1:10" x14ac:dyDescent="0.25">
      <c r="A93" s="1">
        <v>45013</v>
      </c>
      <c r="B93">
        <v>3.5640000000000001</v>
      </c>
      <c r="D93">
        <f>'META S&amp;P'!S107-'META S&amp;P'!V107</f>
        <v>-2.0852883854084792E-2</v>
      </c>
      <c r="E93">
        <f>'META S&amp;P'!T107-'META S&amp;P'!V107</f>
        <v>-1.1777922684763298E-2</v>
      </c>
      <c r="H93" s="37">
        <v>67</v>
      </c>
      <c r="I93" s="37">
        <v>1.1626502066814997E-2</v>
      </c>
      <c r="J93" s="37">
        <v>-9.1143192183816436E-3</v>
      </c>
    </row>
    <row r="94" spans="1:10" x14ac:dyDescent="0.25">
      <c r="A94" s="1">
        <v>45014</v>
      </c>
      <c r="B94">
        <v>3.5659999999999998</v>
      </c>
      <c r="D94">
        <f>'META S&amp;P'!S108-'META S&amp;P'!V108</f>
        <v>2.2709777374999573E-2</v>
      </c>
      <c r="E94">
        <f>'META S&amp;P'!T108-'META S&amp;P'!V108</f>
        <v>1.3676091885749475E-2</v>
      </c>
      <c r="H94" s="37">
        <v>68</v>
      </c>
      <c r="I94" s="37">
        <v>2.3159593009239893E-2</v>
      </c>
      <c r="J94" s="37">
        <v>-6.5673542595913459E-3</v>
      </c>
    </row>
    <row r="95" spans="1:10" x14ac:dyDescent="0.25">
      <c r="A95" s="1">
        <v>45015</v>
      </c>
      <c r="B95">
        <v>3.5510000000000002</v>
      </c>
      <c r="D95">
        <f>'META S&amp;P'!S109-'META S&amp;P'!V109</f>
        <v>1.6331983819481755E-2</v>
      </c>
      <c r="E95">
        <f>'META S&amp;P'!T109-'META S&amp;P'!V109</f>
        <v>9.9216583411625425E-3</v>
      </c>
      <c r="H95" s="37">
        <v>69</v>
      </c>
      <c r="I95" s="37">
        <v>-2.8743254189068701E-2</v>
      </c>
      <c r="J95" s="37">
        <v>1.1066077200796998E-3</v>
      </c>
    </row>
    <row r="96" spans="1:10" x14ac:dyDescent="0.25">
      <c r="A96" s="1">
        <v>45016</v>
      </c>
      <c r="B96">
        <v>3.4940000000000002</v>
      </c>
      <c r="D96">
        <f>'META S&amp;P'!S110-'META S&amp;P'!V110</f>
        <v>3.5778558493805068E-2</v>
      </c>
      <c r="E96">
        <f>'META S&amp;P'!T110-'META S&amp;P'!V110</f>
        <v>3.048836396148169E-2</v>
      </c>
      <c r="H96" s="37">
        <v>70</v>
      </c>
      <c r="I96" s="37">
        <v>1.5528480867562332E-2</v>
      </c>
      <c r="J96" s="37">
        <v>-1.3679897808493012E-2</v>
      </c>
    </row>
    <row r="97" spans="1:10" x14ac:dyDescent="0.25">
      <c r="A97" s="1">
        <v>45019</v>
      </c>
      <c r="B97">
        <v>3.43</v>
      </c>
      <c r="D97">
        <f>'META S&amp;P'!S111-'META S&amp;P'!V111</f>
        <v>2.3648836245926508E-2</v>
      </c>
      <c r="E97">
        <f>'META S&amp;P'!T111-'META S&amp;P'!V111</f>
        <v>2.2016032877565705E-2</v>
      </c>
      <c r="H97" s="37">
        <v>71</v>
      </c>
      <c r="I97" s="37">
        <v>2.3984845972630908E-3</v>
      </c>
      <c r="J97" s="37">
        <v>3.0982292166408923E-2</v>
      </c>
    </row>
    <row r="98" spans="1:10" x14ac:dyDescent="0.25">
      <c r="A98" s="1">
        <v>45020</v>
      </c>
      <c r="B98">
        <v>3.3370000000000002</v>
      </c>
      <c r="D98">
        <f>'META S&amp;P'!S112-'META S&amp;P'!V112</f>
        <v>3.4857608128166517E-2</v>
      </c>
      <c r="E98">
        <f>'META S&amp;P'!T112-'META S&amp;P'!V112</f>
        <v>2.1316650368002343E-2</v>
      </c>
      <c r="H98" s="37">
        <v>72</v>
      </c>
      <c r="I98" s="37">
        <v>-2.4211968618028365E-2</v>
      </c>
      <c r="J98" s="37">
        <v>-4.3950313771109056E-3</v>
      </c>
    </row>
    <row r="99" spans="1:10" x14ac:dyDescent="0.25">
      <c r="A99" s="1">
        <v>45021</v>
      </c>
      <c r="B99">
        <v>3.2869999999999999</v>
      </c>
      <c r="D99">
        <f>'META S&amp;P'!S113-'META S&amp;P'!V113</f>
        <v>-1.059238637514115E-4</v>
      </c>
      <c r="E99">
        <f>'META S&amp;P'!T113-'META S&amp;P'!V113</f>
        <v>1.2491199932719965E-2</v>
      </c>
      <c r="H99" s="37">
        <v>73</v>
      </c>
      <c r="I99" s="37">
        <v>-9.897731740894037E-3</v>
      </c>
      <c r="J99" s="37">
        <v>-3.4812860922673848E-3</v>
      </c>
    </row>
    <row r="100" spans="1:10" x14ac:dyDescent="0.25">
      <c r="A100" s="1">
        <v>45022</v>
      </c>
      <c r="B100">
        <v>3.2879999999999998</v>
      </c>
      <c r="D100">
        <f>'META S&amp;P'!S114-'META S&amp;P'!V114</f>
        <v>2.1541856369306611E-2</v>
      </c>
      <c r="E100">
        <f>'META S&amp;P'!T114-'META S&amp;P'!V114</f>
        <v>3.2749007873815739E-3</v>
      </c>
      <c r="H100" s="37">
        <v>74</v>
      </c>
      <c r="I100" s="37">
        <v>5.3481047234735346E-2</v>
      </c>
      <c r="J100" s="37">
        <v>3.4702664714749809E-2</v>
      </c>
    </row>
    <row r="101" spans="1:10" x14ac:dyDescent="0.25">
      <c r="A101" s="1">
        <v>45026</v>
      </c>
      <c r="B101">
        <v>3.415</v>
      </c>
      <c r="D101">
        <f>'META S&amp;P'!S115-'META S&amp;P'!V115</f>
        <v>-4.4872439548179099E-2</v>
      </c>
      <c r="E101">
        <f>'META S&amp;P'!T115-'META S&amp;P'!V115</f>
        <v>-3.7628963070923671E-2</v>
      </c>
      <c r="H101" s="37">
        <v>75</v>
      </c>
      <c r="I101" s="37">
        <v>-5.9159547474579074E-4</v>
      </c>
      <c r="J101" s="37">
        <v>-6.0909138895601312E-3</v>
      </c>
    </row>
    <row r="102" spans="1:10" x14ac:dyDescent="0.25">
      <c r="A102" s="1">
        <v>45027</v>
      </c>
      <c r="B102">
        <v>3.4340000000000002</v>
      </c>
      <c r="D102">
        <f>'META S&amp;P'!S116-'META S&amp;P'!V116</f>
        <v>-9.7545813392604375E-3</v>
      </c>
      <c r="E102">
        <f>'META S&amp;P'!T116-'META S&amp;P'!V116</f>
        <v>-5.6050610938885859E-3</v>
      </c>
      <c r="H102" s="37">
        <v>76</v>
      </c>
      <c r="I102" s="37">
        <v>-1.1186888953702522E-2</v>
      </c>
      <c r="J102" s="37">
        <v>1.1086182330479932E-2</v>
      </c>
    </row>
    <row r="103" spans="1:10" x14ac:dyDescent="0.25">
      <c r="A103" s="1">
        <v>45028</v>
      </c>
      <c r="B103">
        <v>3.4209999999999998</v>
      </c>
      <c r="D103">
        <f>'META S&amp;P'!S117-'META S&amp;P'!V117</f>
        <v>4.4870708415283289E-3</v>
      </c>
      <c r="E103">
        <f>'META S&amp;P'!T117-'META S&amp;P'!V117</f>
        <v>-3.4921368480489434E-4</v>
      </c>
      <c r="H103" s="37">
        <v>77</v>
      </c>
      <c r="I103" s="37">
        <v>5.468572926523846E-3</v>
      </c>
      <c r="J103" s="37">
        <v>-3.2270228620139675E-3</v>
      </c>
    </row>
    <row r="104" spans="1:10" x14ac:dyDescent="0.25">
      <c r="A104" s="1">
        <v>45029</v>
      </c>
      <c r="B104">
        <v>3.452</v>
      </c>
      <c r="D104">
        <f>'META S&amp;P'!S118-'META S&amp;P'!V118</f>
        <v>2.0611247361677743E-2</v>
      </c>
      <c r="E104">
        <f>'META S&amp;P'!T118-'META S&amp;P'!V118</f>
        <v>4.2009475266815421E-3</v>
      </c>
      <c r="H104" s="37">
        <v>78</v>
      </c>
      <c r="I104" s="37">
        <v>-2.3471537019587926E-3</v>
      </c>
      <c r="J104" s="37">
        <v>-2.5584843126117644E-3</v>
      </c>
    </row>
    <row r="105" spans="1:10" x14ac:dyDescent="0.25">
      <c r="A105" s="1">
        <v>45030</v>
      </c>
      <c r="B105">
        <v>3.5219999999999998</v>
      </c>
      <c r="D105">
        <f>'META S&amp;P'!S119-'META S&amp;P'!V119</f>
        <v>-1.5104516857011419E-2</v>
      </c>
      <c r="E105">
        <f>'META S&amp;P'!T119-'META S&amp;P'!V119</f>
        <v>-2.2347454389943677E-2</v>
      </c>
      <c r="H105" s="37">
        <v>79</v>
      </c>
      <c r="I105" s="37">
        <v>5.4874046693494792E-2</v>
      </c>
      <c r="J105" s="37">
        <v>-8.2738178874641397E-3</v>
      </c>
    </row>
    <row r="106" spans="1:10" x14ac:dyDescent="0.25">
      <c r="A106" s="1">
        <v>45033</v>
      </c>
      <c r="B106">
        <v>3.5910000000000002</v>
      </c>
      <c r="D106">
        <f>'META S&amp;P'!S120-'META S&amp;P'!V120</f>
        <v>-3.1465284431062779E-2</v>
      </c>
      <c r="E106">
        <f>'META S&amp;P'!T120-'META S&amp;P'!V120</f>
        <v>-1.6284908858578584E-2</v>
      </c>
      <c r="H106" s="37">
        <v>80</v>
      </c>
      <c r="I106" s="37">
        <v>5.8421151812449633E-2</v>
      </c>
      <c r="J106" s="37">
        <v>-1.9633769329346559E-3</v>
      </c>
    </row>
    <row r="107" spans="1:10" x14ac:dyDescent="0.25">
      <c r="A107" s="1">
        <v>45034</v>
      </c>
      <c r="B107">
        <v>3.5720000000000001</v>
      </c>
      <c r="D107">
        <f>'META S&amp;P'!S121-'META S&amp;P'!V121</f>
        <v>8.5893915023971257E-4</v>
      </c>
      <c r="E107">
        <f>'META S&amp;P'!T121-'META S&amp;P'!V121</f>
        <v>6.1461549783337066E-3</v>
      </c>
      <c r="H107" s="37">
        <v>81</v>
      </c>
      <c r="I107" s="37">
        <v>-1.7164918539082467E-2</v>
      </c>
      <c r="J107" s="37">
        <v>5.4698346200176599E-2</v>
      </c>
    </row>
    <row r="108" spans="1:10" x14ac:dyDescent="0.25">
      <c r="A108" s="1">
        <v>45035</v>
      </c>
      <c r="B108">
        <v>3.6019999999999999</v>
      </c>
      <c r="D108">
        <f>'META S&amp;P'!S122-'META S&amp;P'!V122</f>
        <v>-1.8449608576522558E-2</v>
      </c>
      <c r="E108">
        <f>'META S&amp;P'!T122-'META S&amp;P'!V122</f>
        <v>-8.4828947110353603E-3</v>
      </c>
      <c r="H108" s="37">
        <v>82</v>
      </c>
      <c r="I108" s="37">
        <v>4.2257964655149562E-2</v>
      </c>
      <c r="J108" s="37">
        <v>1.7098777142070497E-2</v>
      </c>
    </row>
    <row r="109" spans="1:10" x14ac:dyDescent="0.25">
      <c r="A109" s="1">
        <v>45036</v>
      </c>
      <c r="B109">
        <v>3.5449999999999999</v>
      </c>
      <c r="D109">
        <f>'META S&amp;P'!S123-'META S&amp;P'!V123</f>
        <v>3.631727657926187E-3</v>
      </c>
      <c r="E109">
        <f>'META S&amp;P'!T123-'META S&amp;P'!V123</f>
        <v>9.8719890389926679E-3</v>
      </c>
      <c r="H109" s="37">
        <v>83</v>
      </c>
      <c r="I109" s="37">
        <v>-6.3011144157613976E-3</v>
      </c>
      <c r="J109" s="37">
        <v>1.5977246902804308E-2</v>
      </c>
    </row>
    <row r="110" spans="1:10" x14ac:dyDescent="0.25">
      <c r="A110" s="1">
        <v>45037</v>
      </c>
      <c r="B110">
        <v>3.57</v>
      </c>
      <c r="D110">
        <f>'META S&amp;P'!S124-'META S&amp;P'!V124</f>
        <v>-7.8970164874077042E-3</v>
      </c>
      <c r="E110">
        <f>'META S&amp;P'!T124-'META S&amp;P'!V124</f>
        <v>-6.1489925528575018E-3</v>
      </c>
      <c r="H110" s="37">
        <v>84</v>
      </c>
      <c r="I110" s="37">
        <v>5.2411210390823124E-2</v>
      </c>
      <c r="J110" s="37">
        <v>-4.4891511636379652E-2</v>
      </c>
    </row>
    <row r="111" spans="1:10" x14ac:dyDescent="0.25">
      <c r="A111" s="1">
        <v>45040</v>
      </c>
      <c r="B111">
        <v>3.5150000000000001</v>
      </c>
      <c r="D111">
        <f>'META S&amp;P'!S125-'META S&amp;P'!V125</f>
        <v>1.4936408129555767E-2</v>
      </c>
      <c r="E111">
        <f>'META S&amp;P'!T125-'META S&amp;P'!V125</f>
        <v>1.6257736910010978E-2</v>
      </c>
      <c r="H111" s="37">
        <v>85</v>
      </c>
      <c r="I111" s="37">
        <v>-1.474598333169738E-2</v>
      </c>
      <c r="J111" s="37">
        <v>6.6146704578559472E-4</v>
      </c>
    </row>
    <row r="112" spans="1:10" x14ac:dyDescent="0.25">
      <c r="A112" s="1">
        <v>45041</v>
      </c>
      <c r="B112">
        <v>3.3959999999999999</v>
      </c>
      <c r="D112">
        <f>'META S&amp;P'!S126-'META S&amp;P'!V126</f>
        <v>9.2297363732917193E-3</v>
      </c>
      <c r="E112">
        <f>'META S&amp;P'!T126-'META S&amp;P'!V126</f>
        <v>1.8044086275606053E-2</v>
      </c>
      <c r="H112" s="37">
        <v>86</v>
      </c>
      <c r="I112" s="37">
        <v>-2.2237804721306334E-2</v>
      </c>
      <c r="J112" s="37">
        <v>8.319413039515236E-3</v>
      </c>
    </row>
    <row r="113" spans="1:10" x14ac:dyDescent="0.25">
      <c r="A113" s="1">
        <v>45042</v>
      </c>
      <c r="B113">
        <v>3.4319999999999999</v>
      </c>
      <c r="D113">
        <f>'META S&amp;P'!S127-'META S&amp;P'!V127</f>
        <v>-1.6872353899575199E-3</v>
      </c>
      <c r="E113">
        <f>'META S&amp;P'!T127-'META S&amp;P'!V127</f>
        <v>-1.4441920183570822E-2</v>
      </c>
      <c r="H113" s="37">
        <v>87</v>
      </c>
      <c r="I113" s="37">
        <v>1.9004184777861075E-2</v>
      </c>
      <c r="J113" s="37">
        <v>-1.2332180794468045E-3</v>
      </c>
    </row>
    <row r="114" spans="1:10" x14ac:dyDescent="0.25">
      <c r="A114" s="1">
        <v>45043</v>
      </c>
      <c r="B114">
        <v>3.528</v>
      </c>
      <c r="D114">
        <f>'META S&amp;P'!S128-'META S&amp;P'!V128</f>
        <v>0.11128300944693215</v>
      </c>
      <c r="E114">
        <f>'META S&amp;P'!T128-'META S&amp;P'!V128</f>
        <v>-8.4059047813886956E-3</v>
      </c>
      <c r="H114" s="37">
        <v>88</v>
      </c>
      <c r="I114" s="37">
        <v>3.8451790142051863E-2</v>
      </c>
      <c r="J114" s="37">
        <v>1.0776610633826338E-2</v>
      </c>
    </row>
    <row r="115" spans="1:10" x14ac:dyDescent="0.25">
      <c r="A115" s="1">
        <v>45044</v>
      </c>
      <c r="B115">
        <v>3.452</v>
      </c>
      <c r="D115">
        <f>'META S&amp;P'!S129-'META S&amp;P'!V129</f>
        <v>2.8919586828482835E-2</v>
      </c>
      <c r="E115">
        <f>'META S&amp;P'!T129-'META S&amp;P'!V129</f>
        <v>2.9795181399726589E-2</v>
      </c>
      <c r="H115" s="37">
        <v>89</v>
      </c>
      <c r="I115" s="37">
        <v>1.9396515373052339E-2</v>
      </c>
      <c r="J115" s="37">
        <v>-3.2941787691466405E-3</v>
      </c>
    </row>
    <row r="116" spans="1:10" x14ac:dyDescent="0.25">
      <c r="A116" s="1">
        <v>45047</v>
      </c>
      <c r="B116">
        <v>3.5739999999999998</v>
      </c>
      <c r="D116">
        <f>'META S&amp;P'!S130-'META S&amp;P'!V130</f>
        <v>-2.3441090490259553E-2</v>
      </c>
      <c r="E116">
        <f>'META S&amp;P'!T130-'META S&amp;P'!V130</f>
        <v>-3.5727970101470219E-2</v>
      </c>
      <c r="H116" s="37">
        <v>90</v>
      </c>
      <c r="I116" s="37">
        <v>-4.4334783024161849E-2</v>
      </c>
      <c r="J116" s="37">
        <v>-1.4839797287258795E-2</v>
      </c>
    </row>
    <row r="117" spans="1:10" x14ac:dyDescent="0.25">
      <c r="A117" s="1">
        <v>45048</v>
      </c>
      <c r="B117">
        <v>3.4390000000000001</v>
      </c>
      <c r="D117">
        <f>'META S&amp;P'!S131-'META S&amp;P'!V131</f>
        <v>2.1570862165952942E-2</v>
      </c>
      <c r="E117">
        <f>'META S&amp;P'!T131-'META S&amp;P'!V131</f>
        <v>2.6186549691544769E-2</v>
      </c>
      <c r="H117" s="37">
        <v>91</v>
      </c>
      <c r="I117" s="37">
        <v>-9.4151418298770492E-3</v>
      </c>
      <c r="J117" s="37">
        <v>-1.1437742024207742E-2</v>
      </c>
    </row>
    <row r="118" spans="1:10" x14ac:dyDescent="0.25">
      <c r="A118" s="1">
        <v>45049</v>
      </c>
      <c r="B118">
        <v>3.403</v>
      </c>
      <c r="D118">
        <f>'META S&amp;P'!S132-'META S&amp;P'!V132</f>
        <v>1.2305487742793053E-3</v>
      </c>
      <c r="E118">
        <f>'META S&amp;P'!T132-'META S&amp;P'!V132</f>
        <v>3.4698731155853313E-3</v>
      </c>
      <c r="H118" s="37">
        <v>92</v>
      </c>
      <c r="I118" s="37">
        <v>1.9859665042351864E-2</v>
      </c>
      <c r="J118" s="37">
        <v>2.8501123326477099E-3</v>
      </c>
    </row>
    <row r="119" spans="1:10" x14ac:dyDescent="0.25">
      <c r="A119" s="1">
        <v>45050</v>
      </c>
      <c r="B119">
        <v>3.351</v>
      </c>
      <c r="D119">
        <f>'META S&amp;P'!S133-'META S&amp;P'!V133</f>
        <v>4.7240364597544993E-4</v>
      </c>
      <c r="E119">
        <f>'META S&amp;P'!T133-'META S&amp;P'!V133</f>
        <v>8.0619095614125058E-3</v>
      </c>
      <c r="H119" s="37">
        <v>93</v>
      </c>
      <c r="I119" s="37">
        <v>1.5541669677497864E-2</v>
      </c>
      <c r="J119" s="37">
        <v>7.9031414198389022E-4</v>
      </c>
    </row>
    <row r="120" spans="1:10" x14ac:dyDescent="0.25">
      <c r="A120" s="1">
        <v>45051</v>
      </c>
      <c r="B120">
        <v>3.4460000000000002</v>
      </c>
      <c r="D120">
        <f>'META S&amp;P'!S134-'META S&amp;P'!V134</f>
        <v>-3.1518661158199568E-2</v>
      </c>
      <c r="E120">
        <f>'META S&amp;P'!T134-'META S&amp;P'!V134</f>
        <v>-9.875002301944269E-3</v>
      </c>
      <c r="H120" s="37">
        <v>94</v>
      </c>
      <c r="I120" s="37">
        <v>3.9195554740104666E-2</v>
      </c>
      <c r="J120" s="37">
        <v>-3.4169962462995973E-3</v>
      </c>
    </row>
    <row r="121" spans="1:10" x14ac:dyDescent="0.25">
      <c r="A121" s="1">
        <v>45054</v>
      </c>
      <c r="B121">
        <v>3.5209999999999999</v>
      </c>
      <c r="D121">
        <f>'META S&amp;P'!S135-'META S&amp;P'!V135</f>
        <v>-1.9659351154218907E-2</v>
      </c>
      <c r="E121">
        <f>'META S&amp;P'!T135-'META S&amp;P'!V135</f>
        <v>-2.1312264148130478E-2</v>
      </c>
      <c r="H121" s="37">
        <v>95</v>
      </c>
      <c r="I121" s="37">
        <v>2.945147859242507E-2</v>
      </c>
      <c r="J121" s="37">
        <v>-5.8026423464985627E-3</v>
      </c>
    </row>
    <row r="122" spans="1:10" x14ac:dyDescent="0.25">
      <c r="A122" s="1">
        <v>45055</v>
      </c>
      <c r="B122">
        <v>3.5209999999999999</v>
      </c>
      <c r="D122">
        <f>'META S&amp;P'!S136-'META S&amp;P'!V136</f>
        <v>4.2864919743390573E-4</v>
      </c>
      <c r="E122">
        <f>'META S&amp;P'!T136-'META S&amp;P'!V136</f>
        <v>-4.5793742085777911E-3</v>
      </c>
      <c r="H122" s="37">
        <v>96</v>
      </c>
      <c r="I122" s="37">
        <v>2.8647114791950132E-2</v>
      </c>
      <c r="J122" s="37">
        <v>6.2104933362163856E-3</v>
      </c>
    </row>
    <row r="123" spans="1:10" x14ac:dyDescent="0.25">
      <c r="A123" s="1">
        <v>45056</v>
      </c>
      <c r="B123">
        <v>3.4390000000000001</v>
      </c>
      <c r="D123">
        <f>'META S&amp;P'!S137-'META S&amp;P'!V137</f>
        <v>2.2046206499424348E-2</v>
      </c>
      <c r="E123">
        <f>'META S&amp;P'!T137-'META S&amp;P'!V137</f>
        <v>2.7772751419494868E-2</v>
      </c>
      <c r="H123" s="37">
        <v>97</v>
      </c>
      <c r="I123" s="37">
        <v>1.8496914070661102E-2</v>
      </c>
      <c r="J123" s="37">
        <v>-1.8602837934412513E-2</v>
      </c>
    </row>
    <row r="124" spans="1:10" x14ac:dyDescent="0.25">
      <c r="A124" s="1">
        <v>45057</v>
      </c>
      <c r="B124">
        <v>3.3969999999999998</v>
      </c>
      <c r="D124">
        <f>'META S&amp;P'!S138-'META S&amp;P'!V138</f>
        <v>2.3839723076023556E-2</v>
      </c>
      <c r="E124">
        <f>'META S&amp;P'!T138-'META S&amp;P'!V138</f>
        <v>1.051623324452966E-2</v>
      </c>
      <c r="H124" s="37">
        <v>98</v>
      </c>
      <c r="I124" s="37">
        <v>7.8971960258295386E-3</v>
      </c>
      <c r="J124" s="37">
        <v>1.3644660343477073E-2</v>
      </c>
    </row>
    <row r="125" spans="1:10" x14ac:dyDescent="0.25">
      <c r="A125" s="1">
        <v>45058</v>
      </c>
      <c r="B125">
        <v>3.4630000000000001</v>
      </c>
      <c r="D125">
        <f>'META S&amp;P'!S139-'META S&amp;P'!V139</f>
        <v>-2.782618958845251E-2</v>
      </c>
      <c r="E125">
        <f>'META S&amp;P'!T139-'META S&amp;P'!V139</f>
        <v>-2.1012205282539331E-2</v>
      </c>
      <c r="H125" s="37">
        <v>99</v>
      </c>
      <c r="I125" s="37">
        <v>-3.9146570349908309E-2</v>
      </c>
      <c r="J125" s="37">
        <v>-5.7258691982707902E-3</v>
      </c>
    </row>
    <row r="126" spans="1:10" x14ac:dyDescent="0.25">
      <c r="A126" s="1">
        <v>45061</v>
      </c>
      <c r="B126">
        <v>3.508</v>
      </c>
      <c r="D126">
        <f>'META S&amp;P'!S140-'META S&amp;P'!V140</f>
        <v>8.6042336028202548E-3</v>
      </c>
      <c r="E126">
        <f>'META S&amp;P'!T140-'META S&amp;P'!V140</f>
        <v>-1.0036277893920698E-2</v>
      </c>
      <c r="H126" s="37">
        <v>100</v>
      </c>
      <c r="I126" s="37">
        <v>-2.3156986194060453E-3</v>
      </c>
      <c r="J126" s="37">
        <v>-7.4388827198543922E-3</v>
      </c>
    </row>
    <row r="127" spans="1:10" x14ac:dyDescent="0.25">
      <c r="A127" s="1">
        <v>45062</v>
      </c>
      <c r="B127">
        <v>3.5489999999999999</v>
      </c>
      <c r="D127">
        <f>'META S&amp;P'!S141-'META S&amp;P'!V141</f>
        <v>-1.1855008257357857E-2</v>
      </c>
      <c r="E127">
        <f>'META S&amp;P'!T141-'META S&amp;P'!V141</f>
        <v>-1.8065282639183056E-2</v>
      </c>
      <c r="H127" s="37">
        <v>101</v>
      </c>
      <c r="I127" s="37">
        <v>3.7290813670513199E-3</v>
      </c>
      <c r="J127" s="37">
        <v>7.5798947447700904E-4</v>
      </c>
    </row>
    <row r="128" spans="1:10" x14ac:dyDescent="0.25">
      <c r="A128" s="1">
        <v>45063</v>
      </c>
      <c r="B128">
        <v>3.581</v>
      </c>
      <c r="D128">
        <f>'META S&amp;P'!S142-'META S&amp;P'!V142</f>
        <v>6.3505889495243384E-3</v>
      </c>
      <c r="E128">
        <f>'META S&amp;P'!T142-'META S&amp;P'!V142</f>
        <v>2.8741758615404844E-3</v>
      </c>
      <c r="H128" s="37">
        <v>102</v>
      </c>
      <c r="I128" s="37">
        <v>8.9622476455873644E-3</v>
      </c>
      <c r="J128" s="37">
        <v>1.1648999716090378E-2</v>
      </c>
    </row>
    <row r="129" spans="1:10" x14ac:dyDescent="0.25">
      <c r="A129" s="1">
        <v>45064</v>
      </c>
      <c r="B129">
        <v>3.6480000000000001</v>
      </c>
      <c r="D129">
        <f>'META S&amp;P'!S143-'META S&amp;P'!V143</f>
        <v>-7.297309368734517E-4</v>
      </c>
      <c r="E129">
        <f>'META S&amp;P'!T143-'META S&amp;P'!V143</f>
        <v>-9.2647572274899836E-3</v>
      </c>
      <c r="H129" s="37">
        <v>103</v>
      </c>
      <c r="I129" s="37">
        <v>-2.1571220335367687E-2</v>
      </c>
      <c r="J129" s="37">
        <v>6.4667034783562685E-3</v>
      </c>
    </row>
    <row r="130" spans="1:10" x14ac:dyDescent="0.25">
      <c r="A130" s="1">
        <v>45065</v>
      </c>
      <c r="B130">
        <v>3.6920000000000002</v>
      </c>
      <c r="D130">
        <f>'META S&amp;P'!S144-'META S&amp;P'!V144</f>
        <v>-1.6963193950697453E-2</v>
      </c>
      <c r="E130">
        <f>'META S&amp;P'!T144-'META S&amp;P'!V144</f>
        <v>-1.3507312919093684E-2</v>
      </c>
      <c r="H130" s="37">
        <v>104</v>
      </c>
      <c r="I130" s="37">
        <v>-1.4598652252122811E-2</v>
      </c>
      <c r="J130" s="37">
        <v>-1.6866632178939966E-2</v>
      </c>
    </row>
    <row r="131" spans="1:10" x14ac:dyDescent="0.25">
      <c r="A131" s="1">
        <v>45068</v>
      </c>
      <c r="B131">
        <v>3.7189999999999999</v>
      </c>
      <c r="D131">
        <f>'META S&amp;P'!S145-'META S&amp;P'!V145</f>
        <v>3.5971983860949575E-3</v>
      </c>
      <c r="E131">
        <f>'META S&amp;P'!T145-'META S&amp;P'!V145</f>
        <v>-7.1580514340965351E-3</v>
      </c>
      <c r="H131" s="37">
        <v>105</v>
      </c>
      <c r="I131" s="37">
        <v>1.1199441794894811E-2</v>
      </c>
      <c r="J131" s="37">
        <v>-1.0340502644655098E-2</v>
      </c>
    </row>
    <row r="132" spans="1:10" x14ac:dyDescent="0.25">
      <c r="A132" s="1">
        <v>45069</v>
      </c>
      <c r="B132">
        <v>3.698</v>
      </c>
      <c r="D132">
        <f>'META S&amp;P'!S146-'META S&amp;P'!V146</f>
        <v>-7.1608639187714651E-4</v>
      </c>
      <c r="E132">
        <f>'META S&amp;P'!T146-'META S&amp;P'!V146</f>
        <v>-5.5753938037638173E-3</v>
      </c>
      <c r="H132" s="37">
        <v>106</v>
      </c>
      <c r="I132" s="37">
        <v>-5.6255114239440358E-3</v>
      </c>
      <c r="J132" s="37">
        <v>-1.2824097152578522E-2</v>
      </c>
    </row>
    <row r="133" spans="1:10" x14ac:dyDescent="0.25">
      <c r="A133" s="1">
        <v>45070</v>
      </c>
      <c r="B133">
        <v>3.7189999999999999</v>
      </c>
      <c r="D133">
        <f>'META S&amp;P'!S147-'META S&amp;P'!V147</f>
        <v>4.3318000429275472E-3</v>
      </c>
      <c r="E133">
        <f>'META S&amp;P'!T147-'META S&amp;P'!V147</f>
        <v>-1.2997383431732845E-2</v>
      </c>
      <c r="H133" s="37">
        <v>107</v>
      </c>
      <c r="I133" s="37">
        <v>1.5484544730685508E-2</v>
      </c>
      <c r="J133" s="37">
        <v>-1.1852817072759321E-2</v>
      </c>
    </row>
    <row r="134" spans="1:10" x14ac:dyDescent="0.25">
      <c r="A134" s="1">
        <v>45071</v>
      </c>
      <c r="B134">
        <v>3.8140000000000001</v>
      </c>
      <c r="D134">
        <f>'META S&amp;P'!S148-'META S&amp;P'!V148</f>
        <v>-1.1580395025454715E-2</v>
      </c>
      <c r="E134">
        <f>'META S&amp;P'!T148-'META S&amp;P'!V148</f>
        <v>-1.6786810285536635E-2</v>
      </c>
      <c r="H134" s="37">
        <v>108</v>
      </c>
      <c r="I134" s="37">
        <v>-2.9412772828005139E-3</v>
      </c>
      <c r="J134" s="37">
        <v>-4.9557392046071904E-3</v>
      </c>
    </row>
    <row r="135" spans="1:10" x14ac:dyDescent="0.25">
      <c r="A135" s="1">
        <v>45072</v>
      </c>
      <c r="B135">
        <v>3.81</v>
      </c>
      <c r="D135">
        <f>'META S&amp;P'!S149-'META S&amp;P'!V149</f>
        <v>3.8050655093563091E-2</v>
      </c>
      <c r="E135">
        <f>'META S&amp;P'!T149-'META S&amp;P'!V149</f>
        <v>1.4097754998257495E-2</v>
      </c>
      <c r="H135" s="37">
        <v>109</v>
      </c>
      <c r="I135" s="37">
        <v>2.282882966228017E-2</v>
      </c>
      <c r="J135" s="37">
        <v>-7.8924215327244029E-3</v>
      </c>
    </row>
    <row r="136" spans="1:10" x14ac:dyDescent="0.25">
      <c r="A136" s="1">
        <v>45076</v>
      </c>
      <c r="B136">
        <v>3.7</v>
      </c>
      <c r="D136">
        <f>'META S&amp;P'!S150-'META S&amp;P'!V150</f>
        <v>3.070309609639732E-2</v>
      </c>
      <c r="E136">
        <f>'META S&amp;P'!T150-'META S&amp;P'!V150</f>
        <v>2.8888036143825402E-2</v>
      </c>
      <c r="H136" s="37">
        <v>110</v>
      </c>
      <c r="I136" s="37">
        <v>2.488332022365141E-2</v>
      </c>
      <c r="J136" s="37">
        <v>-1.5653583850359691E-2</v>
      </c>
    </row>
    <row r="137" spans="1:10" x14ac:dyDescent="0.25">
      <c r="A137" s="1">
        <v>45077</v>
      </c>
      <c r="B137">
        <v>3.637</v>
      </c>
      <c r="D137">
        <f>'META S&amp;P'!S151-'META S&amp;P'!V151</f>
        <v>2.5407386969827583E-2</v>
      </c>
      <c r="E137">
        <f>'META S&amp;P'!T151-'META S&amp;P'!V151</f>
        <v>1.0918388856241856E-2</v>
      </c>
      <c r="H137" s="37">
        <v>111</v>
      </c>
      <c r="I137" s="37">
        <v>-1.247902049898241E-2</v>
      </c>
      <c r="J137" s="37">
        <v>1.079178510902489E-2</v>
      </c>
    </row>
    <row r="138" spans="1:10" x14ac:dyDescent="0.25">
      <c r="A138" s="1">
        <v>45078</v>
      </c>
      <c r="B138">
        <v>3.6080000000000001</v>
      </c>
      <c r="D138">
        <f>'META S&amp;P'!S152-'META S&amp;P'!V152</f>
        <v>3.7778621127936507E-2</v>
      </c>
      <c r="E138">
        <f>'META S&amp;P'!T152-'META S&amp;P'!V152</f>
        <v>1.7828072384627136E-2</v>
      </c>
      <c r="H138" s="37">
        <v>112</v>
      </c>
      <c r="I138" s="37">
        <v>-5.5369648681436161E-3</v>
      </c>
      <c r="J138" s="37">
        <v>0.11681997431507576</v>
      </c>
    </row>
    <row r="139" spans="1:10" x14ac:dyDescent="0.25">
      <c r="A139" s="1">
        <v>45079</v>
      </c>
      <c r="B139">
        <v>3.6909999999999998</v>
      </c>
      <c r="D139">
        <f>'META S&amp;P'!S153-'META S&amp;P'!V153</f>
        <v>-2.3004434589800393E-2</v>
      </c>
      <c r="E139">
        <f>'META S&amp;P'!T153-'META S&amp;P'!V153</f>
        <v>-8.4700329522815476E-3</v>
      </c>
      <c r="H139" s="37">
        <v>113</v>
      </c>
      <c r="I139" s="37">
        <v>3.8398321534852807E-2</v>
      </c>
      <c r="J139" s="37">
        <v>-9.478734706369972E-3</v>
      </c>
    </row>
    <row r="140" spans="1:10" x14ac:dyDescent="0.25">
      <c r="A140" s="1">
        <v>45082</v>
      </c>
      <c r="B140">
        <v>3.6930000000000001</v>
      </c>
      <c r="D140">
        <f>'META S&amp;P'!S154-'META S&amp;P'!V154</f>
        <v>-5.0170064679724291E-3</v>
      </c>
      <c r="E140">
        <f>'META S&amp;P'!T154-'META S&amp;P'!V154</f>
        <v>-2.5454220222553836E-3</v>
      </c>
      <c r="H140" s="37">
        <v>114</v>
      </c>
      <c r="I140" s="37">
        <v>-3.6960227527951889E-2</v>
      </c>
      <c r="J140" s="37">
        <v>1.3519137037692336E-2</v>
      </c>
    </row>
    <row r="141" spans="1:10" x14ac:dyDescent="0.25">
      <c r="A141" s="1">
        <v>45083</v>
      </c>
      <c r="B141">
        <v>3.6989999999999998</v>
      </c>
      <c r="D141">
        <f>'META S&amp;P'!S155-'META S&amp;P'!V155</f>
        <v>-2.6196472288455563E-3</v>
      </c>
      <c r="E141">
        <f>'META S&amp;P'!T155-'META S&amp;P'!V155</f>
        <v>7.2918724978987548E-4</v>
      </c>
      <c r="H141" s="37">
        <v>115</v>
      </c>
      <c r="I141" s="37">
        <v>3.4248013690981079E-2</v>
      </c>
      <c r="J141" s="37">
        <v>-1.2677151525028137E-2</v>
      </c>
    </row>
    <row r="142" spans="1:10" x14ac:dyDescent="0.25">
      <c r="A142" s="1">
        <v>45084</v>
      </c>
      <c r="B142">
        <v>3.7839999999999998</v>
      </c>
      <c r="D142">
        <f>'META S&amp;P'!S156-'META S&amp;P'!V156</f>
        <v>-5.0715939017107914E-2</v>
      </c>
      <c r="E142">
        <f>'META S&amp;P'!T156-'META S&amp;P'!V156</f>
        <v>-2.6791175112782617E-2</v>
      </c>
      <c r="H142" s="37">
        <v>116</v>
      </c>
      <c r="I142" s="37">
        <v>8.1214348089803119E-3</v>
      </c>
      <c r="J142" s="37">
        <v>-6.8908860347010065E-3</v>
      </c>
    </row>
    <row r="143" spans="1:10" x14ac:dyDescent="0.25">
      <c r="A143" s="1">
        <v>45085</v>
      </c>
      <c r="B143">
        <v>3.714</v>
      </c>
      <c r="D143">
        <f>'META S&amp;P'!S157-'META S&amp;P'!V157</f>
        <v>2.2216624927008599E-2</v>
      </c>
      <c r="E143">
        <f>'META S&amp;P'!T157-'META S&amp;P'!V157</f>
        <v>2.468754894634162E-2</v>
      </c>
      <c r="H143" s="37">
        <v>117</v>
      </c>
      <c r="I143" s="37">
        <v>1.340276203260651E-2</v>
      </c>
      <c r="J143" s="37">
        <v>-1.293035838663106E-2</v>
      </c>
    </row>
    <row r="144" spans="1:10" x14ac:dyDescent="0.25">
      <c r="A144" s="1">
        <v>45086</v>
      </c>
      <c r="B144">
        <v>3.7450000000000001</v>
      </c>
      <c r="D144">
        <f>'META S&amp;P'!S158-'META S&amp;P'!V158</f>
        <v>-6.9482585342541814E-3</v>
      </c>
      <c r="E144">
        <f>'META S&amp;P'!T158-'META S&amp;P'!V158</f>
        <v>-7.1986635437852886E-3</v>
      </c>
      <c r="H144" s="37">
        <v>118</v>
      </c>
      <c r="I144" s="37">
        <v>-7.2265822788508804E-3</v>
      </c>
      <c r="J144" s="37">
        <v>-2.4292078879348686E-2</v>
      </c>
    </row>
    <row r="145" spans="1:10" x14ac:dyDescent="0.25">
      <c r="A145" s="1">
        <v>45089</v>
      </c>
      <c r="B145">
        <v>3.7650000000000001</v>
      </c>
      <c r="D145">
        <f>'META S&amp;P'!S159-'META S&amp;P'!V159</f>
        <v>1.768266636231175E-2</v>
      </c>
      <c r="E145">
        <f>'META S&amp;P'!T159-'META S&amp;P'!V159</f>
        <v>3.9806218815163774E-3</v>
      </c>
      <c r="H145" s="37">
        <v>119</v>
      </c>
      <c r="I145" s="37">
        <v>-2.0380642152851673E-2</v>
      </c>
      <c r="J145" s="37">
        <v>7.2129099863276619E-4</v>
      </c>
    </row>
    <row r="146" spans="1:10" x14ac:dyDescent="0.25">
      <c r="A146" s="1">
        <v>45090</v>
      </c>
      <c r="B146">
        <v>3.839</v>
      </c>
      <c r="D146">
        <f>'META S&amp;P'!S160-'META S&amp;P'!V160</f>
        <v>-1.8658518157577575E-2</v>
      </c>
      <c r="E146">
        <f>'META S&amp;P'!T160-'META S&amp;P'!V160</f>
        <v>-1.2722129713750752E-2</v>
      </c>
      <c r="H146" s="37">
        <v>120</v>
      </c>
      <c r="I146" s="37">
        <v>-1.1360503012332376E-3</v>
      </c>
      <c r="J146" s="37">
        <v>1.5646994986671433E-3</v>
      </c>
    </row>
    <row r="147" spans="1:10" x14ac:dyDescent="0.25">
      <c r="A147" s="1">
        <v>45091</v>
      </c>
      <c r="B147">
        <v>3.7959999999999998</v>
      </c>
      <c r="D147">
        <f>'META S&amp;P'!S161-'META S&amp;P'!V161</f>
        <v>1.8682769816165457E-2</v>
      </c>
      <c r="E147">
        <f>'META S&amp;P'!T161-'META S&amp;P'!V161</f>
        <v>1.2020241150752509E-2</v>
      </c>
      <c r="H147" s="37">
        <v>121</v>
      </c>
      <c r="I147" s="37">
        <v>3.6072313316389819E-2</v>
      </c>
      <c r="J147" s="37">
        <v>-1.4026106816965471E-2</v>
      </c>
    </row>
    <row r="148" spans="1:10" x14ac:dyDescent="0.25">
      <c r="A148" s="1">
        <v>45092</v>
      </c>
      <c r="B148">
        <v>3.7280000000000002</v>
      </c>
      <c r="D148">
        <f>'META S&amp;P'!S162-'META S&amp;P'!V162</f>
        <v>4.8936021695295984E-2</v>
      </c>
      <c r="E148">
        <f>'META S&amp;P'!T162-'META S&amp;P'!V162</f>
        <v>3.0091730241232351E-2</v>
      </c>
      <c r="H148" s="37">
        <v>122</v>
      </c>
      <c r="I148" s="37">
        <v>1.6225493654219814E-2</v>
      </c>
      <c r="J148" s="37">
        <v>7.6142294218037414E-3</v>
      </c>
    </row>
    <row r="149" spans="1:10" x14ac:dyDescent="0.25">
      <c r="A149" s="1">
        <v>45093</v>
      </c>
      <c r="B149">
        <v>3.7690000000000001</v>
      </c>
      <c r="D149">
        <f>'META S&amp;P'!S163-'META S&amp;P'!V163</f>
        <v>-1.3942845874737264E-2</v>
      </c>
      <c r="E149">
        <f>'META S&amp;P'!T163-'META S&amp;P'!V163</f>
        <v>-1.4669473476056627E-2</v>
      </c>
      <c r="H149" s="37">
        <v>123</v>
      </c>
      <c r="I149" s="37">
        <v>-2.0035542745599155E-2</v>
      </c>
      <c r="J149" s="37">
        <v>-7.7906468428533548E-3</v>
      </c>
    </row>
    <row r="150" spans="1:10" x14ac:dyDescent="0.25">
      <c r="A150" s="1">
        <v>45097</v>
      </c>
      <c r="B150">
        <v>3.7290000000000001</v>
      </c>
      <c r="D150">
        <f>'META S&amp;P'!S164-'META S&amp;P'!V164</f>
        <v>2.2463382211504457E-2</v>
      </c>
      <c r="E150">
        <f>'META S&amp;P'!T164-'META S&amp;P'!V164</f>
        <v>5.8777605615820683E-3</v>
      </c>
      <c r="H150" s="37">
        <v>124</v>
      </c>
      <c r="I150" s="37">
        <v>-7.4120662540892602E-3</v>
      </c>
      <c r="J150" s="37">
        <v>1.6016299856909513E-2</v>
      </c>
    </row>
    <row r="151" spans="1:10" x14ac:dyDescent="0.25">
      <c r="A151" s="1">
        <v>45098</v>
      </c>
      <c r="B151">
        <v>3.7229999999999999</v>
      </c>
      <c r="D151">
        <f>'META S&amp;P'!S165-'META S&amp;P'!V165</f>
        <v>-7.8517292558117902E-3</v>
      </c>
      <c r="E151">
        <f>'META S&amp;P'!T165-'META S&amp;P'!V165</f>
        <v>-3.6362666274094568E-3</v>
      </c>
      <c r="H151" s="37">
        <v>125</v>
      </c>
      <c r="I151" s="37">
        <v>-1.6646270259223134E-2</v>
      </c>
      <c r="J151" s="37">
        <v>4.7912620018652763E-3</v>
      </c>
    </row>
    <row r="152" spans="1:10" x14ac:dyDescent="0.25">
      <c r="A152" s="1">
        <v>45099</v>
      </c>
      <c r="B152">
        <v>3.7989999999999999</v>
      </c>
      <c r="D152">
        <f>'META S&amp;P'!S166-'META S&amp;P'!V166</f>
        <v>-8.9096333085423307E-3</v>
      </c>
      <c r="E152">
        <f>'META S&amp;P'!T166-'META S&amp;P'!V166</f>
        <v>-1.6702891283444155E-2</v>
      </c>
      <c r="H152" s="37">
        <v>126</v>
      </c>
      <c r="I152" s="37">
        <v>7.4363200103629611E-3</v>
      </c>
      <c r="J152" s="37">
        <v>-1.0857310608386227E-3</v>
      </c>
    </row>
    <row r="153" spans="1:10" x14ac:dyDescent="0.25">
      <c r="A153" s="1">
        <v>45100</v>
      </c>
      <c r="B153">
        <v>3.7389999999999999</v>
      </c>
      <c r="D153">
        <f>'META S&amp;P'!S167-'META S&amp;P'!V167</f>
        <v>2.930811295662028E-2</v>
      </c>
      <c r="E153">
        <f>'META S&amp;P'!T167-'META S&amp;P'!V167</f>
        <v>8.1348342687582731E-3</v>
      </c>
      <c r="H153" s="37">
        <v>127</v>
      </c>
      <c r="I153" s="37">
        <v>-6.5247359492713545E-3</v>
      </c>
      <c r="J153" s="37">
        <v>5.7950050123979028E-3</v>
      </c>
    </row>
    <row r="154" spans="1:10" x14ac:dyDescent="0.25">
      <c r="A154" s="1">
        <v>45103</v>
      </c>
      <c r="B154">
        <v>3.7189999999999999</v>
      </c>
      <c r="D154">
        <f>'META S&amp;P'!S168-'META S&amp;P'!V168</f>
        <v>-3.0185938303709969E-2</v>
      </c>
      <c r="E154">
        <f>'META S&amp;P'!T168-'META S&amp;P'!V168</f>
        <v>8.6224382095578811E-4</v>
      </c>
      <c r="H154" s="37">
        <v>128</v>
      </c>
      <c r="I154" s="37">
        <v>-1.140412337054884E-2</v>
      </c>
      <c r="J154" s="37">
        <v>-5.5590705801486125E-3</v>
      </c>
    </row>
    <row r="155" spans="1:10" x14ac:dyDescent="0.25">
      <c r="A155" s="1">
        <v>45104</v>
      </c>
      <c r="B155">
        <v>3.7679999999999998</v>
      </c>
      <c r="D155">
        <f>'META S&amp;P'!S169-'META S&amp;P'!V169</f>
        <v>1.763558681469668E-2</v>
      </c>
      <c r="E155">
        <f>'META S&amp;P'!T169-'META S&amp;P'!V169</f>
        <v>-1.7198070476147631E-3</v>
      </c>
      <c r="H155" s="37">
        <v>129</v>
      </c>
      <c r="I155" s="37">
        <v>-4.1018016389545615E-3</v>
      </c>
      <c r="J155" s="37">
        <v>7.699000025049519E-3</v>
      </c>
    </row>
    <row r="156" spans="1:10" x14ac:dyDescent="0.25">
      <c r="A156" s="1">
        <v>45105</v>
      </c>
      <c r="B156">
        <v>3.71</v>
      </c>
      <c r="D156">
        <f>'META S&amp;P'!S170-'META S&amp;P'!V170</f>
        <v>9.2615182138393592E-3</v>
      </c>
      <c r="E156">
        <f>'META S&amp;P'!T170-'META S&amp;P'!V170</f>
        <v>1.5038771527406403E-2</v>
      </c>
      <c r="H156" s="37">
        <v>130</v>
      </c>
      <c r="I156" s="37">
        <v>-2.2815781003649701E-3</v>
      </c>
      <c r="J156" s="37">
        <v>1.5654917084878235E-3</v>
      </c>
    </row>
    <row r="157" spans="1:10" x14ac:dyDescent="0.25">
      <c r="A157" s="1">
        <v>45106</v>
      </c>
      <c r="B157">
        <v>3.8540000000000001</v>
      </c>
      <c r="D157">
        <f>'META S&amp;P'!S171-'META S&amp;P'!V171</f>
        <v>-5.1993622472705114E-2</v>
      </c>
      <c r="E157">
        <f>'META S&amp;P'!T171-'META S&amp;P'!V171</f>
        <v>-3.4340489488994042E-2</v>
      </c>
      <c r="H157" s="37">
        <v>131</v>
      </c>
      <c r="I157" s="37">
        <v>-1.081765056801353E-2</v>
      </c>
      <c r="J157" s="37">
        <v>1.5149450610941077E-2</v>
      </c>
    </row>
    <row r="158" spans="1:10" x14ac:dyDescent="0.25">
      <c r="A158" s="1">
        <v>45107</v>
      </c>
      <c r="B158">
        <v>3.819</v>
      </c>
      <c r="D158">
        <f>'META S&amp;P'!S172-'META S&amp;P'!V172</f>
        <v>2.8440021796724113E-2</v>
      </c>
      <c r="E158">
        <f>'META S&amp;P'!T172-'META S&amp;P'!V172</f>
        <v>2.1350491453204445E-2</v>
      </c>
      <c r="H158" s="37">
        <v>132</v>
      </c>
      <c r="I158" s="37">
        <v>-1.5175891936746634E-2</v>
      </c>
      <c r="J158" s="37">
        <v>3.5954969112919188E-3</v>
      </c>
    </row>
    <row r="159" spans="1:10" x14ac:dyDescent="0.25">
      <c r="A159" s="1">
        <v>45110</v>
      </c>
      <c r="B159">
        <v>3.8580000000000001</v>
      </c>
      <c r="D159">
        <f>'META S&amp;P'!S173-'META S&amp;P'!V173</f>
        <v>-1.355735478870812E-2</v>
      </c>
      <c r="E159">
        <f>'META S&amp;P'!T173-'META S&amp;P'!V173</f>
        <v>-9.041410859583543E-3</v>
      </c>
      <c r="H159" s="37">
        <v>133</v>
      </c>
      <c r="I159" s="37">
        <v>2.0344622185344746E-2</v>
      </c>
      <c r="J159" s="37">
        <v>1.7706032908218344E-2</v>
      </c>
    </row>
    <row r="160" spans="1:10" x14ac:dyDescent="0.25">
      <c r="A160" s="1">
        <v>45112</v>
      </c>
      <c r="B160">
        <v>3.9449999999999998</v>
      </c>
      <c r="D160">
        <f>'META S&amp;P'!S174-'META S&amp;P'!V174</f>
        <v>6.6432404507685838E-3</v>
      </c>
      <c r="E160">
        <f>'META S&amp;P'!T174-'META S&amp;P'!V174</f>
        <v>-2.4518858284148903E-2</v>
      </c>
      <c r="H160" s="37">
        <v>134</v>
      </c>
      <c r="I160" s="37">
        <v>3.7355008618613246E-2</v>
      </c>
      <c r="J160" s="37">
        <v>-6.6519125222159262E-3</v>
      </c>
    </row>
    <row r="161" spans="1:10" x14ac:dyDescent="0.25">
      <c r="A161" s="1">
        <v>45113</v>
      </c>
      <c r="B161">
        <v>4.0410000000000004</v>
      </c>
      <c r="D161">
        <f>'META S&amp;P'!S175-'META S&amp;P'!V175</f>
        <v>-3.2419680899143821E-2</v>
      </c>
      <c r="E161">
        <f>'META S&amp;P'!T175-'META S&amp;P'!V175</f>
        <v>-3.2257116175966716E-2</v>
      </c>
      <c r="H161" s="37">
        <v>135</v>
      </c>
      <c r="I161" s="37">
        <v>1.6688015109640686E-2</v>
      </c>
      <c r="J161" s="37">
        <v>8.7193718601868975E-3</v>
      </c>
    </row>
    <row r="162" spans="1:10" x14ac:dyDescent="0.25">
      <c r="A162" s="1">
        <v>45114</v>
      </c>
      <c r="B162">
        <v>4.05</v>
      </c>
      <c r="D162">
        <f>'META S&amp;P'!S176-'META S&amp;P'!V176</f>
        <v>-7.2273120792161194E-3</v>
      </c>
      <c r="E162">
        <f>'META S&amp;P'!T176-'META S&amp;P'!V176</f>
        <v>-5.0923516200046537E-3</v>
      </c>
      <c r="H162" s="37">
        <v>136</v>
      </c>
      <c r="I162" s="37">
        <v>2.4634881419524524E-2</v>
      </c>
      <c r="J162" s="37">
        <v>1.3143739708411983E-2</v>
      </c>
    </row>
    <row r="163" spans="1:10" x14ac:dyDescent="0.25">
      <c r="A163" s="1">
        <v>45117</v>
      </c>
      <c r="B163">
        <v>4.0060000000000002</v>
      </c>
      <c r="D163">
        <f>'META S&amp;P'!S177-'META S&amp;P'!V177</f>
        <v>2.3152109320655034E-2</v>
      </c>
      <c r="E163">
        <f>'META S&amp;P'!T177-'META S&amp;P'!V177</f>
        <v>2.3152109320655034E-2</v>
      </c>
      <c r="H163" s="37">
        <v>137</v>
      </c>
      <c r="I163" s="37">
        <v>-5.6107190420778275E-3</v>
      </c>
      <c r="J163" s="37">
        <v>-1.7393715547722566E-2</v>
      </c>
    </row>
    <row r="164" spans="1:10" x14ac:dyDescent="0.25">
      <c r="A164" s="1">
        <v>45118</v>
      </c>
      <c r="B164">
        <v>3.98</v>
      </c>
      <c r="D164">
        <f>'META S&amp;P'!S178-'META S&amp;P'!V178</f>
        <v>2.0737129324342685E-2</v>
      </c>
      <c r="E164">
        <f>'META S&amp;P'!T178-'META S&amp;P'!V178</f>
        <v>1.323247975981301E-2</v>
      </c>
      <c r="H164" s="37">
        <v>138</v>
      </c>
      <c r="I164" s="37">
        <v>1.2032096719622881E-3</v>
      </c>
      <c r="J164" s="37">
        <v>-6.2202161399347172E-3</v>
      </c>
    </row>
    <row r="165" spans="1:10" x14ac:dyDescent="0.25">
      <c r="A165" s="1">
        <v>45119</v>
      </c>
      <c r="B165">
        <v>3.8610000000000002</v>
      </c>
      <c r="D165">
        <f>'META S&amp;P'!S179-'META S&amp;P'!V179</f>
        <v>6.6943939696696653E-2</v>
      </c>
      <c r="E165">
        <f>'META S&amp;P'!T179-'META S&amp;P'!V179</f>
        <v>3.7310642588197052E-2</v>
      </c>
      <c r="H165" s="37">
        <v>139</v>
      </c>
      <c r="I165" s="37">
        <v>4.9693564130028267E-3</v>
      </c>
      <c r="J165" s="37">
        <v>-7.589003641848383E-3</v>
      </c>
    </row>
    <row r="166" spans="1:10" x14ac:dyDescent="0.25">
      <c r="A166" s="1">
        <v>45120</v>
      </c>
      <c r="B166">
        <v>3.7610000000000001</v>
      </c>
      <c r="D166">
        <f>'META S&amp;P'!S180-'META S&amp;P'!V180</f>
        <v>3.9057095960892019E-2</v>
      </c>
      <c r="E166">
        <f>'META S&amp;P'!T180-'META S&amp;P'!V180</f>
        <v>3.4370205857809255E-2</v>
      </c>
      <c r="H166" s="37">
        <v>140</v>
      </c>
      <c r="I166" s="37">
        <v>-2.6681968802760067E-2</v>
      </c>
      <c r="J166" s="37">
        <v>-2.4033970214347847E-2</v>
      </c>
    </row>
    <row r="167" spans="1:10" x14ac:dyDescent="0.25">
      <c r="A167" s="1">
        <v>45121</v>
      </c>
      <c r="B167">
        <v>3.819</v>
      </c>
      <c r="D167">
        <f>'META S&amp;P'!S181-'META S&amp;P'!V181</f>
        <v>-2.9907276302139296E-2</v>
      </c>
      <c r="E167">
        <f>'META S&amp;P'!T181-'META S&amp;P'!V181</f>
        <v>-1.6445811629101414E-2</v>
      </c>
      <c r="H167" s="37">
        <v>141</v>
      </c>
      <c r="I167" s="37">
        <v>3.2524004411596689E-2</v>
      </c>
      <c r="J167" s="37">
        <v>-1.030737948458809E-2</v>
      </c>
    </row>
    <row r="168" spans="1:10" x14ac:dyDescent="0.25">
      <c r="A168" s="1">
        <v>45124</v>
      </c>
      <c r="B168">
        <v>3.7970000000000002</v>
      </c>
      <c r="D168">
        <f>'META S&amp;P'!S182-'META S&amp;P'!V182</f>
        <v>1.1426484520811631E-2</v>
      </c>
      <c r="E168">
        <f>'META S&amp;P'!T182-'META S&amp;P'!V182</f>
        <v>9.6160267699052504E-3</v>
      </c>
      <c r="H168" s="37">
        <v>142</v>
      </c>
      <c r="I168" s="37">
        <v>-4.1485098572011762E-3</v>
      </c>
      <c r="J168" s="37">
        <v>-2.7997486770530051E-3</v>
      </c>
    </row>
    <row r="169" spans="1:10" x14ac:dyDescent="0.25">
      <c r="A169" s="1">
        <v>45125</v>
      </c>
      <c r="B169">
        <v>3.7890000000000001</v>
      </c>
      <c r="D169">
        <f>'META S&amp;P'!S183-'META S&amp;P'!V183</f>
        <v>6.7105998936062283E-3</v>
      </c>
      <c r="E169">
        <f>'META S&amp;P'!T183-'META S&amp;P'!V183</f>
        <v>9.2242147434727917E-3</v>
      </c>
      <c r="H169" s="37">
        <v>143</v>
      </c>
      <c r="I169" s="37">
        <v>8.7088498684570938E-3</v>
      </c>
      <c r="J169" s="37">
        <v>8.9738164938546559E-3</v>
      </c>
    </row>
    <row r="170" spans="1:10" x14ac:dyDescent="0.25">
      <c r="A170" s="1">
        <v>45126</v>
      </c>
      <c r="B170">
        <v>3.742</v>
      </c>
      <c r="D170">
        <f>'META S&amp;P'!S184-'META S&amp;P'!V184</f>
        <v>2.5094673302904158E-2</v>
      </c>
      <c r="E170">
        <f>'META S&amp;P'!T184-'META S&amp;P'!V184</f>
        <v>1.4762187189767739E-2</v>
      </c>
      <c r="H170" s="37">
        <v>144</v>
      </c>
      <c r="I170" s="37">
        <v>-1.0501079702051839E-2</v>
      </c>
      <c r="J170" s="37">
        <v>-8.1574384555257364E-3</v>
      </c>
    </row>
    <row r="171" spans="1:10" x14ac:dyDescent="0.25">
      <c r="A171" s="1">
        <v>45127</v>
      </c>
      <c r="B171">
        <v>3.8540000000000001</v>
      </c>
      <c r="D171">
        <f>'META S&amp;P'!S185-'META S&amp;P'!V185</f>
        <v>-7.2619106057178917E-2</v>
      </c>
      <c r="E171">
        <f>'META S&amp;P'!T185-'META S&amp;P'!V185</f>
        <v>-3.6687393587178208E-2</v>
      </c>
      <c r="H171" s="37">
        <v>145</v>
      </c>
      <c r="I171" s="37">
        <v>1.7955261697960363E-2</v>
      </c>
      <c r="J171" s="37">
        <v>7.2750811820509326E-4</v>
      </c>
    </row>
    <row r="172" spans="1:10" x14ac:dyDescent="0.25">
      <c r="A172" s="1">
        <v>45128</v>
      </c>
      <c r="B172">
        <v>3.8370000000000002</v>
      </c>
      <c r="D172">
        <f>'META S&amp;P'!S186-'META S&amp;P'!V186</f>
        <v>-2.2892909921236937E-2</v>
      </c>
      <c r="E172">
        <f>'META S&amp;P'!T186-'META S&amp;P'!V186</f>
        <v>4.7351563837539912E-3</v>
      </c>
      <c r="H172" s="37">
        <v>146</v>
      </c>
      <c r="I172" s="37">
        <v>3.8739384043449045E-2</v>
      </c>
      <c r="J172" s="37">
        <v>1.0196637651846939E-2</v>
      </c>
    </row>
    <row r="173" spans="1:10" x14ac:dyDescent="0.25">
      <c r="A173" s="1">
        <v>45131</v>
      </c>
      <c r="B173">
        <v>3.8570000000000002</v>
      </c>
      <c r="D173">
        <f>'META S&amp;P'!S187-'META S&amp;P'!V187</f>
        <v>-1.4218131447608862E-2</v>
      </c>
      <c r="E173">
        <f>'META S&amp;P'!T187-'META S&amp;P'!V187</f>
        <v>-1.1783163695751053E-3</v>
      </c>
      <c r="H173" s="37">
        <v>147</v>
      </c>
      <c r="I173" s="37">
        <v>-1.2740730834387768E-2</v>
      </c>
      <c r="J173" s="37">
        <v>-1.2021150403494964E-3</v>
      </c>
    </row>
    <row r="174" spans="1:10" x14ac:dyDescent="0.25">
      <c r="A174" s="1">
        <v>45132</v>
      </c>
      <c r="B174">
        <v>3.9119999999999999</v>
      </c>
      <c r="D174">
        <f>'META S&amp;P'!S188-'META S&amp;P'!V188</f>
        <v>-4.4521122611114183E-3</v>
      </c>
      <c r="E174">
        <f>'META S&amp;P'!T188-'META S&amp;P'!V188</f>
        <v>-1.1445075369603375E-2</v>
      </c>
      <c r="H174" s="37">
        <v>148</v>
      </c>
      <c r="I174" s="37">
        <v>1.0890759850275711E-2</v>
      </c>
      <c r="J174" s="37">
        <v>1.1572622361228746E-2</v>
      </c>
    </row>
    <row r="175" spans="1:10" x14ac:dyDescent="0.25">
      <c r="A175" s="1">
        <v>45133</v>
      </c>
      <c r="B175">
        <v>3.851</v>
      </c>
      <c r="D175">
        <f>'META S&amp;P'!S189-'META S&amp;P'!V189</f>
        <v>2.9516387225876461E-2</v>
      </c>
      <c r="E175">
        <f>'META S&amp;P'!T189-'META S&amp;P'!V189</f>
        <v>1.5437599586949236E-2</v>
      </c>
      <c r="H175" s="37">
        <v>149</v>
      </c>
      <c r="I175" s="37">
        <v>-5.1376910245949474E-5</v>
      </c>
      <c r="J175" s="37">
        <v>-7.8003523455658407E-3</v>
      </c>
    </row>
    <row r="176" spans="1:10" x14ac:dyDescent="0.25">
      <c r="A176" s="1">
        <v>45134</v>
      </c>
      <c r="B176">
        <v>4.0119999999999996</v>
      </c>
      <c r="D176">
        <f>'META S&amp;P'!S190-'META S&amp;P'!V190</f>
        <v>2.202402557209826E-3</v>
      </c>
      <c r="E176">
        <f>'META S&amp;P'!T190-'META S&amp;P'!V190</f>
        <v>-4.823202305249763E-2</v>
      </c>
      <c r="H176" s="37">
        <v>150</v>
      </c>
      <c r="I176" s="37">
        <v>-1.5079376215332162E-2</v>
      </c>
      <c r="J176" s="37">
        <v>6.1697429067898314E-3</v>
      </c>
    </row>
    <row r="177" spans="1:10" x14ac:dyDescent="0.25">
      <c r="A177" s="1">
        <v>45135</v>
      </c>
      <c r="B177">
        <v>3.9689999999999999</v>
      </c>
      <c r="D177">
        <f>'META S&amp;P'!S191-'META S&amp;P'!V191</f>
        <v>5.4893588007509986E-2</v>
      </c>
      <c r="E177">
        <f>'META S&amp;P'!T191-'META S&amp;P'!V191</f>
        <v>2.0595728335960906E-2</v>
      </c>
      <c r="H177" s="37">
        <v>151</v>
      </c>
      <c r="I177" s="37">
        <v>1.3486633153126502E-2</v>
      </c>
      <c r="J177" s="37">
        <v>1.5821479803493778E-2</v>
      </c>
    </row>
    <row r="178" spans="1:10" x14ac:dyDescent="0.25">
      <c r="A178" s="1">
        <v>45138</v>
      </c>
      <c r="B178">
        <v>3.9590000000000001</v>
      </c>
      <c r="D178">
        <f>'META S&amp;P'!S192-'META S&amp;P'!V192</f>
        <v>-1.8618499870660221E-2</v>
      </c>
      <c r="E178">
        <f>'META S&amp;P'!T192-'META S&amp;P'!V192</f>
        <v>3.9882435256990423E-3</v>
      </c>
      <c r="H178" s="37">
        <v>152</v>
      </c>
      <c r="I178" s="37">
        <v>5.1223855319723535E-3</v>
      </c>
      <c r="J178" s="37">
        <v>-3.5308323835682325E-2</v>
      </c>
    </row>
    <row r="179" spans="1:10" x14ac:dyDescent="0.25">
      <c r="A179" s="1">
        <v>45139</v>
      </c>
      <c r="B179">
        <v>4.0510000000000002</v>
      </c>
      <c r="D179">
        <f>'META S&amp;P'!S193-'META S&amp;P'!V193</f>
        <v>-1.0338050462493253E-2</v>
      </c>
      <c r="E179">
        <f>'META S&amp;P'!T193-'META S&amp;P'!V193</f>
        <v>-2.5903283335159011E-2</v>
      </c>
      <c r="H179" s="37">
        <v>153</v>
      </c>
      <c r="I179" s="37">
        <v>2.1527541481968452E-3</v>
      </c>
      <c r="J179" s="37">
        <v>1.5482832666499835E-2</v>
      </c>
    </row>
    <row r="180" spans="1:10" x14ac:dyDescent="0.25">
      <c r="A180" s="1">
        <v>45140</v>
      </c>
      <c r="B180">
        <v>4.0780000000000003</v>
      </c>
      <c r="D180">
        <f>'META S&amp;P'!S194-'META S&amp;P'!V194</f>
        <v>-3.2694562162684404E-2</v>
      </c>
      <c r="E180">
        <f>'META S&amp;P'!T194-'META S&amp;P'!V194</f>
        <v>-2.0504596399856467E-2</v>
      </c>
      <c r="H180" s="37">
        <v>154</v>
      </c>
      <c r="I180" s="37">
        <v>2.1426890645516158E-2</v>
      </c>
      <c r="J180" s="37">
        <v>-1.2165372431676799E-2</v>
      </c>
    </row>
    <row r="181" spans="1:10" x14ac:dyDescent="0.25">
      <c r="A181" s="1">
        <v>45141</v>
      </c>
      <c r="B181">
        <v>4.1890000000000001</v>
      </c>
      <c r="D181">
        <f>'META S&amp;P'!S195-'META S&amp;P'!V195</f>
        <v>-3.0782573419745662E-2</v>
      </c>
      <c r="E181">
        <f>'META S&amp;P'!T195-'META S&amp;P'!V195</f>
        <v>-2.976719902795788E-2</v>
      </c>
      <c r="H181" s="37">
        <v>155</v>
      </c>
      <c r="I181" s="37">
        <v>-3.5364478187246466E-2</v>
      </c>
      <c r="J181" s="37">
        <v>-1.6629144285458648E-2</v>
      </c>
    </row>
    <row r="182" spans="1:10" x14ac:dyDescent="0.25">
      <c r="A182" s="1">
        <v>45142</v>
      </c>
      <c r="B182">
        <v>4.0599999999999996</v>
      </c>
      <c r="D182">
        <f>'META S&amp;P'!S196-'META S&amp;P'!V196</f>
        <v>2.2940310995465785E-2</v>
      </c>
      <c r="E182">
        <f>'META S&amp;P'!T196-'META S&amp;P'!V196</f>
        <v>2.5494942902474893E-2</v>
      </c>
      <c r="H182" s="37">
        <v>156</v>
      </c>
      <c r="I182" s="37">
        <v>2.8686035616439086E-2</v>
      </c>
      <c r="J182" s="37">
        <v>-2.4601381971497277E-4</v>
      </c>
    </row>
    <row r="183" spans="1:10" x14ac:dyDescent="0.25">
      <c r="A183" s="1">
        <v>45145</v>
      </c>
      <c r="B183">
        <v>4.0780000000000003</v>
      </c>
      <c r="D183">
        <f>'META S&amp;P'!S197-'META S&amp;P'!V197</f>
        <v>1.4328729456313472E-2</v>
      </c>
      <c r="E183">
        <f>'META S&amp;P'!T197-'META S&amp;P'!V197</f>
        <v>4.5905599168896138E-3</v>
      </c>
      <c r="H183" s="37">
        <v>157</v>
      </c>
      <c r="I183" s="37">
        <v>-6.2678640217425138E-3</v>
      </c>
      <c r="J183" s="37">
        <v>-7.2894907669656065E-3</v>
      </c>
    </row>
    <row r="184" spans="1:10" x14ac:dyDescent="0.25">
      <c r="A184" s="1">
        <v>45146</v>
      </c>
      <c r="B184">
        <v>4.0259999999999998</v>
      </c>
      <c r="D184">
        <f>'META S&amp;P'!S198-'META S&amp;P'!V198</f>
        <v>3.6828380027353891E-4</v>
      </c>
      <c r="E184">
        <f>'META S&amp;P'!T198-'META S&amp;P'!V198</f>
        <v>8.533078677946393E-3</v>
      </c>
      <c r="H184" s="37">
        <v>158</v>
      </c>
      <c r="I184" s="37">
        <v>-2.4068564299258695E-2</v>
      </c>
      <c r="J184" s="37">
        <v>3.0711804750027279E-2</v>
      </c>
    </row>
    <row r="185" spans="1:10" x14ac:dyDescent="0.25">
      <c r="A185" s="1">
        <v>45147</v>
      </c>
      <c r="B185">
        <v>4.0119999999999996</v>
      </c>
      <c r="D185">
        <f>'META S&amp;P'!S199-'META S&amp;P'!V199</f>
        <v>-2.0288031827160768E-2</v>
      </c>
      <c r="E185">
        <f>'META S&amp;P'!T199-'META S&amp;P'!V199</f>
        <v>-3.5613506407551343E-3</v>
      </c>
      <c r="H185" s="37">
        <v>159</v>
      </c>
      <c r="I185" s="37">
        <v>-3.2968378695251793E-2</v>
      </c>
      <c r="J185" s="37">
        <v>5.4869779610797198E-4</v>
      </c>
    </row>
    <row r="186" spans="1:10" x14ac:dyDescent="0.25">
      <c r="A186" s="1">
        <v>45148</v>
      </c>
      <c r="B186">
        <v>4.08</v>
      </c>
      <c r="D186">
        <f>'META S&amp;P'!S200-'META S&amp;P'!V200</f>
        <v>-1.5212646478913294E-2</v>
      </c>
      <c r="E186">
        <f>'META S&amp;P'!T200-'META S&amp;P'!V200</f>
        <v>-1.6698464829876025E-2</v>
      </c>
      <c r="H186" s="37">
        <v>160</v>
      </c>
      <c r="I186" s="37">
        <v>-1.7260285385653608E-3</v>
      </c>
      <c r="J186" s="37">
        <v>-5.5012835406507586E-3</v>
      </c>
    </row>
    <row r="187" spans="1:10" x14ac:dyDescent="0.25">
      <c r="A187" s="1">
        <v>45149</v>
      </c>
      <c r="B187">
        <v>4.1680000000000001</v>
      </c>
      <c r="D187">
        <f>'META S&amp;P'!S201-'META S&amp;P'!V201</f>
        <v>-3.4978633122793035E-2</v>
      </c>
      <c r="E187">
        <f>'META S&amp;P'!T201-'META S&amp;P'!V201</f>
        <v>-2.2638258651988097E-2</v>
      </c>
      <c r="H187" s="37">
        <v>161</v>
      </c>
      <c r="I187" s="37">
        <v>3.0758086568600948E-2</v>
      </c>
      <c r="J187" s="37">
        <v>-7.6059772479459137E-3</v>
      </c>
    </row>
    <row r="188" spans="1:10" x14ac:dyDescent="0.25">
      <c r="A188" s="1">
        <v>45152</v>
      </c>
      <c r="B188">
        <v>4.1840000000000002</v>
      </c>
      <c r="D188">
        <f>'META S&amp;P'!S202-'META S&amp;P'!V202</f>
        <v>1.1245390897751673E-2</v>
      </c>
      <c r="E188">
        <f>'META S&amp;P'!T202-'META S&amp;P'!V202</f>
        <v>1.9116120271649439E-3</v>
      </c>
      <c r="H188" s="37">
        <v>162</v>
      </c>
      <c r="I188" s="37">
        <v>1.9349464214227355E-2</v>
      </c>
      <c r="J188" s="37">
        <v>1.3876651101153298E-3</v>
      </c>
    </row>
    <row r="189" spans="1:10" x14ac:dyDescent="0.25">
      <c r="A189" s="1">
        <v>45153</v>
      </c>
      <c r="B189">
        <v>4.2210000000000001</v>
      </c>
      <c r="D189">
        <f>'META S&amp;P'!S203-'META S&amp;P'!V203</f>
        <v>-2.2690790447697506E-2</v>
      </c>
      <c r="E189">
        <f>'META S&amp;P'!T203-'META S&amp;P'!V203</f>
        <v>-2.0394043914793047E-2</v>
      </c>
      <c r="H189" s="37">
        <v>163</v>
      </c>
      <c r="I189" s="37">
        <v>4.70418961756515E-2</v>
      </c>
      <c r="J189" s="37">
        <v>1.9902043521045153E-2</v>
      </c>
    </row>
    <row r="190" spans="1:10" x14ac:dyDescent="0.25">
      <c r="A190" s="1">
        <v>45154</v>
      </c>
      <c r="B190">
        <v>4.258</v>
      </c>
      <c r="D190">
        <f>'META S&amp;P'!S204-'META S&amp;P'!V204</f>
        <v>-3.4134142743287188E-2</v>
      </c>
      <c r="E190">
        <f>'META S&amp;P'!T204-'META S&amp;P'!V204</f>
        <v>-1.6321138722240724E-2</v>
      </c>
      <c r="H190" s="37">
        <v>164</v>
      </c>
      <c r="I190" s="37">
        <v>4.366008317465514E-2</v>
      </c>
      <c r="J190" s="37">
        <v>-4.6029872137631211E-3</v>
      </c>
    </row>
    <row r="191" spans="1:10" x14ac:dyDescent="0.25">
      <c r="A191" s="1">
        <v>45155</v>
      </c>
      <c r="B191">
        <v>4.3079999999999998</v>
      </c>
      <c r="D191">
        <f>'META S&amp;P'!S205-'META S&amp;P'!V205</f>
        <v>-4.3004326033840412E-2</v>
      </c>
      <c r="E191">
        <f>'META S&amp;P'!T205-'META S&amp;P'!V205</f>
        <v>-1.9455466546368427E-2</v>
      </c>
      <c r="H191" s="37">
        <v>165</v>
      </c>
      <c r="I191" s="37">
        <v>-1.478370744328779E-2</v>
      </c>
      <c r="J191" s="37">
        <v>-1.5123568858851506E-2</v>
      </c>
    </row>
    <row r="192" spans="1:10" x14ac:dyDescent="0.25">
      <c r="A192" s="1">
        <v>45156</v>
      </c>
      <c r="B192">
        <v>4.2510000000000003</v>
      </c>
      <c r="D192">
        <f>'META S&amp;P'!S206-'META S&amp;P'!V206</f>
        <v>6.7771094983534175E-3</v>
      </c>
      <c r="E192">
        <f>'META S&amp;P'!T206-'META S&amp;P'!V206</f>
        <v>1.3082468605111752E-2</v>
      </c>
      <c r="H192" s="37">
        <v>166</v>
      </c>
      <c r="I192" s="37">
        <v>1.5190161069775995E-2</v>
      </c>
      <c r="J192" s="37">
        <v>-3.7636765489643641E-3</v>
      </c>
    </row>
    <row r="193" spans="1:10" x14ac:dyDescent="0.25">
      <c r="A193" s="1">
        <v>45159</v>
      </c>
      <c r="B193">
        <v>4.3419999999999996</v>
      </c>
      <c r="D193">
        <f>'META S&amp;P'!S207-'META S&amp;P'!V207</f>
        <v>2.0707443689591543E-3</v>
      </c>
      <c r="E193">
        <f>'META S&amp;P'!T207-'META S&amp;P'!V207</f>
        <v>-1.4527552780516206E-2</v>
      </c>
      <c r="H193" s="37">
        <v>167</v>
      </c>
      <c r="I193" s="37">
        <v>1.4739535830592131E-2</v>
      </c>
      <c r="J193" s="37">
        <v>-8.028935936985903E-3</v>
      </c>
    </row>
    <row r="194" spans="1:10" x14ac:dyDescent="0.25">
      <c r="A194" s="1">
        <v>45160</v>
      </c>
      <c r="B194">
        <v>4.3280000000000003</v>
      </c>
      <c r="D194">
        <f>'META S&amp;P'!S208-'META S&amp;P'!V208</f>
        <v>-4.7094084466376973E-3</v>
      </c>
      <c r="E194">
        <f>'META S&amp;P'!T208-'META S&amp;P'!V208</f>
        <v>4.4690267910818537E-4</v>
      </c>
      <c r="H194" s="37">
        <v>168</v>
      </c>
      <c r="I194" s="37">
        <v>2.1108789426322425E-2</v>
      </c>
      <c r="J194" s="37">
        <v>3.9858838765817334E-3</v>
      </c>
    </row>
    <row r="195" spans="1:10" x14ac:dyDescent="0.25">
      <c r="A195" s="1">
        <v>45161</v>
      </c>
      <c r="B195">
        <v>4.1980000000000004</v>
      </c>
      <c r="D195">
        <f>'META S&amp;P'!S209-'META S&amp;P'!V209</f>
        <v>5.3124534159027514E-2</v>
      </c>
      <c r="E195">
        <f>'META S&amp;P'!T209-'META S&amp;P'!V209</f>
        <v>4.10818569540502E-2</v>
      </c>
      <c r="H195" s="37">
        <v>169</v>
      </c>
      <c r="I195" s="37">
        <v>-3.8063665933511667E-2</v>
      </c>
      <c r="J195" s="37">
        <v>-3.455544012366725E-2</v>
      </c>
    </row>
    <row r="196" spans="1:10" x14ac:dyDescent="0.25">
      <c r="A196" s="1">
        <v>45162</v>
      </c>
      <c r="B196">
        <v>4.2350000000000003</v>
      </c>
      <c r="D196">
        <f>'META S&amp;P'!S210-'META S&amp;P'!V210</f>
        <v>-3.4269098247910357E-2</v>
      </c>
      <c r="E196">
        <f>'META S&amp;P'!T210-'META S&amp;P'!V210</f>
        <v>-2.2271760814839059E-2</v>
      </c>
      <c r="H196" s="37">
        <v>170</v>
      </c>
      <c r="I196" s="37">
        <v>9.5766442892644254E-3</v>
      </c>
      <c r="J196" s="37">
        <v>-3.2469554210501364E-2</v>
      </c>
    </row>
    <row r="197" spans="1:10" x14ac:dyDescent="0.25">
      <c r="A197" s="1">
        <v>45163</v>
      </c>
      <c r="B197">
        <v>4.2389999999999999</v>
      </c>
      <c r="D197">
        <f>'META S&amp;P'!S211-'META S&amp;P'!V211</f>
        <v>-5.3037079430040546E-3</v>
      </c>
      <c r="E197">
        <f>'META S&amp;P'!T211-'META S&amp;P'!V211</f>
        <v>5.773478406898791E-3</v>
      </c>
      <c r="H197" s="37">
        <v>171</v>
      </c>
      <c r="I197" s="37">
        <v>2.775525655567909E-3</v>
      </c>
      <c r="J197" s="37">
        <v>-1.6993657103176772E-2</v>
      </c>
    </row>
    <row r="198" spans="1:10" x14ac:dyDescent="0.25">
      <c r="A198" s="1">
        <v>45166</v>
      </c>
      <c r="B198">
        <v>4.2119999999999997</v>
      </c>
      <c r="D198">
        <f>'META S&amp;P'!S212-'META S&amp;P'!V212</f>
        <v>2.3041966156145843E-2</v>
      </c>
      <c r="E198">
        <f>'META S&amp;P'!T212-'META S&amp;P'!V212</f>
        <v>1.2634024285247625E-2</v>
      </c>
      <c r="H198" s="37">
        <v>172</v>
      </c>
      <c r="I198" s="37">
        <v>-9.0323322403620555E-3</v>
      </c>
      <c r="J198" s="37">
        <v>4.5802199792506371E-3</v>
      </c>
    </row>
    <row r="199" spans="1:10" x14ac:dyDescent="0.25">
      <c r="A199" s="1">
        <v>45167</v>
      </c>
      <c r="B199">
        <v>4.1219999999999999</v>
      </c>
      <c r="D199">
        <f>'META S&amp;P'!S213-'META S&amp;P'!V213</f>
        <v>4.7998747625661142E-2</v>
      </c>
      <c r="E199">
        <f>'META S&amp;P'!T213-'META S&amp;P'!V213</f>
        <v>3.5875868403934197E-2</v>
      </c>
      <c r="H199" s="37">
        <v>173</v>
      </c>
      <c r="I199" s="37">
        <v>2.1885585064268784E-2</v>
      </c>
      <c r="J199" s="37">
        <v>7.6308021616076777E-3</v>
      </c>
    </row>
    <row r="200" spans="1:10" x14ac:dyDescent="0.25">
      <c r="A200" s="1">
        <v>45168</v>
      </c>
      <c r="B200">
        <v>4.1180000000000003</v>
      </c>
      <c r="D200">
        <f>'META S&amp;P'!S214-'META S&amp;P'!V214</f>
        <v>-8.727855939144713E-3</v>
      </c>
      <c r="E200">
        <f>'META S&amp;P'!T214-'META S&amp;P'!V214</f>
        <v>4.8035326099821196E-3</v>
      </c>
      <c r="H200" s="37">
        <v>174</v>
      </c>
      <c r="I200" s="37">
        <v>-5.1341209916698799E-2</v>
      </c>
      <c r="J200" s="37">
        <v>5.3543612473908625E-2</v>
      </c>
    </row>
    <row r="201" spans="1:10" x14ac:dyDescent="0.25">
      <c r="A201" s="1">
        <v>45169</v>
      </c>
      <c r="B201">
        <v>4.093</v>
      </c>
      <c r="D201">
        <f>'META S&amp;P'!S215-'META S&amp;P'!V215</f>
        <v>8.747997275768582E-3</v>
      </c>
      <c r="E201">
        <f>'META S&amp;P'!T215-'META S&amp;P'!V215</f>
        <v>4.4739630023581389E-3</v>
      </c>
      <c r="H201" s="37">
        <v>175</v>
      </c>
      <c r="I201" s="37">
        <v>2.7817978264213686E-2</v>
      </c>
      <c r="J201" s="37">
        <v>2.70756097432963E-2</v>
      </c>
    </row>
    <row r="202" spans="1:10" x14ac:dyDescent="0.25">
      <c r="A202" s="1">
        <v>45170</v>
      </c>
      <c r="B202">
        <v>4.173</v>
      </c>
      <c r="D202">
        <f>'META S&amp;P'!S216-'META S&amp;P'!V216</f>
        <v>-1.7889578661549832E-2</v>
      </c>
      <c r="E202">
        <f>'META S&amp;P'!T216-'META S&amp;P'!V216</f>
        <v>-1.7746405947124178E-2</v>
      </c>
      <c r="H202" s="37">
        <v>176</v>
      </c>
      <c r="I202" s="37">
        <v>8.7176155647632012E-3</v>
      </c>
      <c r="J202" s="37">
        <v>-2.7336115435423421E-2</v>
      </c>
    </row>
    <row r="203" spans="1:10" x14ac:dyDescent="0.25">
      <c r="A203" s="1">
        <v>45174</v>
      </c>
      <c r="B203">
        <v>4.2679999999999998</v>
      </c>
      <c r="D203">
        <f>'META S&amp;P'!S217-'META S&amp;P'!V217</f>
        <v>-1.0045277370505756E-2</v>
      </c>
      <c r="E203">
        <f>'META S&amp;P'!T217-'META S&amp;P'!V217</f>
        <v>-2.6959587178180588E-2</v>
      </c>
      <c r="H203" s="37">
        <v>177</v>
      </c>
      <c r="I203" s="37">
        <v>-2.5660799421350092E-2</v>
      </c>
      <c r="J203" s="37">
        <v>1.5322748958856838E-2</v>
      </c>
    </row>
    <row r="204" spans="1:10" x14ac:dyDescent="0.25">
      <c r="A204" s="1">
        <v>45175</v>
      </c>
      <c r="B204">
        <v>4.29</v>
      </c>
      <c r="D204">
        <f>'META S&amp;P'!S218-'META S&amp;P'!V218</f>
        <v>-8.4196100884339486E-3</v>
      </c>
      <c r="E204">
        <f>'META S&amp;P'!T218-'META S&amp;P'!V218</f>
        <v>-1.2126216931143574E-2</v>
      </c>
      <c r="H204" s="37">
        <v>178</v>
      </c>
      <c r="I204" s="37">
        <v>-1.9451738883697403E-2</v>
      </c>
      <c r="J204" s="37">
        <v>-1.3242823278987001E-2</v>
      </c>
    </row>
    <row r="205" spans="1:10" x14ac:dyDescent="0.25">
      <c r="A205" s="1">
        <v>45176</v>
      </c>
      <c r="B205">
        <v>4.26</v>
      </c>
      <c r="D205">
        <f>'META S&amp;P'!S219-'META S&amp;P'!V219</f>
        <v>5.3217164950519757E-3</v>
      </c>
      <c r="E205">
        <f>'META S&amp;P'!T219-'META S&amp;P'!V219</f>
        <v>3.7817060802274316E-3</v>
      </c>
      <c r="H205" s="37">
        <v>179</v>
      </c>
      <c r="I205" s="37">
        <v>-3.0104710827305675E-2</v>
      </c>
      <c r="J205" s="37">
        <v>-6.7786259243998725E-4</v>
      </c>
    </row>
    <row r="206" spans="1:10" x14ac:dyDescent="0.25">
      <c r="A206" s="1">
        <v>45177</v>
      </c>
      <c r="B206">
        <v>4.258</v>
      </c>
      <c r="D206">
        <f>'META S&amp;P'!S220-'META S&amp;P'!V220</f>
        <v>-2.1420876176803105E-3</v>
      </c>
      <c r="E206">
        <f>'META S&amp;P'!T220-'META S&amp;P'!V220</f>
        <v>1.8960843939307415E-3</v>
      </c>
      <c r="H206" s="37">
        <v>180</v>
      </c>
      <c r="I206" s="37">
        <v>3.3452592790853296E-2</v>
      </c>
      <c r="J206" s="37">
        <v>-1.0512281795387511E-2</v>
      </c>
    </row>
    <row r="207" spans="1:10" x14ac:dyDescent="0.25">
      <c r="A207" s="1">
        <v>45180</v>
      </c>
      <c r="B207">
        <v>4.2880000000000003</v>
      </c>
      <c r="D207">
        <f>'META S&amp;P'!S221-'META S&amp;P'!V221</f>
        <v>2.5416026917642665E-2</v>
      </c>
      <c r="E207">
        <f>'META S&amp;P'!T221-'META S&amp;P'!V221</f>
        <v>-3.2204649320921597E-4</v>
      </c>
      <c r="H207" s="37">
        <v>181</v>
      </c>
      <c r="I207" s="37">
        <v>9.4103430706438847E-3</v>
      </c>
      <c r="J207" s="37">
        <v>4.9183863856695868E-3</v>
      </c>
    </row>
    <row r="208" spans="1:10" x14ac:dyDescent="0.25">
      <c r="A208" s="1">
        <v>45181</v>
      </c>
      <c r="B208">
        <v>4.2640000000000002</v>
      </c>
      <c r="D208">
        <f>'META S&amp;P'!S222-'META S&amp;P'!V222</f>
        <v>-1.3586214487965598E-2</v>
      </c>
      <c r="E208">
        <f>'META S&amp;P'!T222-'META S&amp;P'!V222</f>
        <v>-9.8857572654820203E-5</v>
      </c>
      <c r="H208" s="37">
        <v>182</v>
      </c>
      <c r="I208" s="37">
        <v>1.3944656312287924E-2</v>
      </c>
      <c r="J208" s="37">
        <v>-1.3576372512014385E-2</v>
      </c>
    </row>
    <row r="209" spans="1:10" x14ac:dyDescent="0.25">
      <c r="A209" s="1">
        <v>45182</v>
      </c>
      <c r="B209">
        <v>4.2489999999999997</v>
      </c>
      <c r="D209">
        <f>'META S&amp;P'!S223-'META S&amp;P'!V223</f>
        <v>1.4788770914575089E-2</v>
      </c>
      <c r="E209">
        <f>'META S&amp;P'!T223-'META S&amp;P'!V223</f>
        <v>4.7594471633860547E-3</v>
      </c>
      <c r="H209" s="37">
        <v>183</v>
      </c>
      <c r="I209" s="37">
        <v>3.4784391927909775E-5</v>
      </c>
      <c r="J209" s="37">
        <v>-2.0322816219088678E-2</v>
      </c>
    </row>
    <row r="210" spans="1:10" x14ac:dyDescent="0.25">
      <c r="A210" s="1">
        <v>45183</v>
      </c>
      <c r="B210">
        <v>4.2880000000000003</v>
      </c>
      <c r="D210">
        <f>'META S&amp;P'!S224-'META S&amp;P'!V224</f>
        <v>1.2653150510504085E-2</v>
      </c>
      <c r="E210">
        <f>'META S&amp;P'!T224-'META S&amp;P'!V224</f>
        <v>-7.4874648462941451E-4</v>
      </c>
      <c r="H210" s="37">
        <v>184</v>
      </c>
      <c r="I210" s="37">
        <v>-1.5074285325917572E-2</v>
      </c>
      <c r="J210" s="37">
        <v>-1.3836115299572203E-4</v>
      </c>
    </row>
    <row r="211" spans="1:10" x14ac:dyDescent="0.25">
      <c r="A211" s="1">
        <v>45184</v>
      </c>
      <c r="B211">
        <v>4.3220000000000001</v>
      </c>
      <c r="D211">
        <f>'META S&amp;P'!S225-'META S&amp;P'!V225</f>
        <v>-4.4532475975740615E-2</v>
      </c>
      <c r="E211">
        <f>'META S&amp;P'!T225-'META S&amp;P'!V225</f>
        <v>-2.0088656984770692E-2</v>
      </c>
      <c r="H211" s="37">
        <v>185</v>
      </c>
      <c r="I211" s="37">
        <v>-2.1905675970465568E-2</v>
      </c>
      <c r="J211" s="37">
        <v>-1.3072957152327466E-2</v>
      </c>
    </row>
    <row r="212" spans="1:10" x14ac:dyDescent="0.25">
      <c r="A212" s="1">
        <v>45187</v>
      </c>
      <c r="B212">
        <v>4.319</v>
      </c>
      <c r="D212">
        <f>'META S&amp;P'!S226-'META S&amp;P'!V226</f>
        <v>8.1530489175337673E-3</v>
      </c>
      <c r="E212">
        <f>'META S&amp;P'!T226-'META S&amp;P'!V226</f>
        <v>1.4154195372598766E-3</v>
      </c>
      <c r="H212" s="37">
        <v>186</v>
      </c>
      <c r="I212" s="37">
        <v>6.3292698719466852E-3</v>
      </c>
      <c r="J212" s="37">
        <v>4.9161210258049873E-3</v>
      </c>
    </row>
    <row r="213" spans="1:10" x14ac:dyDescent="0.25">
      <c r="A213" s="1">
        <v>45188</v>
      </c>
      <c r="B213">
        <v>4.3650000000000002</v>
      </c>
      <c r="D213">
        <f>'META S&amp;P'!S227-'META S&amp;P'!V227</f>
        <v>-2.3213486532269734E-3</v>
      </c>
      <c r="E213">
        <f>'META S&amp;P'!T227-'META S&amp;P'!V227</f>
        <v>-1.2801716176448208E-2</v>
      </c>
      <c r="H213" s="37">
        <v>187</v>
      </c>
      <c r="I213" s="37">
        <v>-1.9324591842097692E-2</v>
      </c>
      <c r="J213" s="37">
        <v>-3.3661986055998142E-3</v>
      </c>
    </row>
    <row r="214" spans="1:10" x14ac:dyDescent="0.25">
      <c r="A214" s="1">
        <v>45189</v>
      </c>
      <c r="B214">
        <v>4.3490000000000002</v>
      </c>
      <c r="D214">
        <f>'META S&amp;P'!S228-'META S&amp;P'!V228</f>
        <v>-1.4035314276284017E-2</v>
      </c>
      <c r="E214">
        <f>'META S&amp;P'!T228-'META S&amp;P'!V228</f>
        <v>-5.7292739796683811E-3</v>
      </c>
      <c r="H214" s="37">
        <v>188</v>
      </c>
      <c r="I214" s="37">
        <v>-1.4640320424299665E-2</v>
      </c>
      <c r="J214" s="37">
        <v>-1.9493822318987525E-2</v>
      </c>
    </row>
    <row r="215" spans="1:10" x14ac:dyDescent="0.25">
      <c r="A215" s="1">
        <v>45190</v>
      </c>
      <c r="B215">
        <v>4.4800000000000004</v>
      </c>
      <c r="D215">
        <f>'META S&amp;P'!S229-'META S&amp;P'!V229</f>
        <v>-4.3269669108359832E-2</v>
      </c>
      <c r="E215">
        <f>'META S&amp;P'!T229-'META S&amp;P'!V229</f>
        <v>-4.6522757559743222E-2</v>
      </c>
      <c r="H215" s="37">
        <v>189</v>
      </c>
      <c r="I215" s="37">
        <v>-1.8245128674542747E-2</v>
      </c>
      <c r="J215" s="37">
        <v>-2.4759197359297665E-2</v>
      </c>
    </row>
    <row r="216" spans="1:10" x14ac:dyDescent="0.25">
      <c r="A216" s="1">
        <v>45191</v>
      </c>
      <c r="B216">
        <v>4.4379999999999997</v>
      </c>
      <c r="D216">
        <f>'META S&amp;P'!S230-'META S&amp;P'!V230</f>
        <v>2.0702818873276518E-2</v>
      </c>
      <c r="E216">
        <f>'META S&amp;P'!T230-'META S&amp;P'!V230</f>
        <v>7.0793879907623536E-3</v>
      </c>
      <c r="H216" s="37">
        <v>190</v>
      </c>
      <c r="I216" s="37">
        <v>1.9176935532341285E-2</v>
      </c>
      <c r="J216" s="37">
        <v>-1.2399826033987867E-2</v>
      </c>
    </row>
    <row r="217" spans="1:10" x14ac:dyDescent="0.25">
      <c r="A217" s="1">
        <v>45194</v>
      </c>
      <c r="B217">
        <v>4.5419999999999998</v>
      </c>
      <c r="D217">
        <f>'META S&amp;P'!S231-'META S&amp;P'!V231</f>
        <v>-1.7582701765372022E-2</v>
      </c>
      <c r="E217">
        <f>'META S&amp;P'!T231-'META S&amp;P'!V231</f>
        <v>-1.9410886998074917E-2</v>
      </c>
      <c r="H217" s="37">
        <v>191</v>
      </c>
      <c r="I217" s="37">
        <v>-1.2577507035579574E-2</v>
      </c>
      <c r="J217" s="37">
        <v>1.4648251404538728E-2</v>
      </c>
    </row>
    <row r="218" spans="1:10" x14ac:dyDescent="0.25">
      <c r="A218" s="1">
        <v>45195</v>
      </c>
      <c r="B218">
        <v>4.5579999999999998</v>
      </c>
      <c r="D218">
        <f>'META S&amp;P'!S232-'META S&amp;P'!V232</f>
        <v>-9.7387995656148529E-3</v>
      </c>
      <c r="E218">
        <f>'META S&amp;P'!T232-'META S&amp;P'!V232</f>
        <v>-1.8257175002967196E-2</v>
      </c>
      <c r="H218" s="37">
        <v>192</v>
      </c>
      <c r="I218" s="37">
        <v>4.6446993233785526E-3</v>
      </c>
      <c r="J218" s="37">
        <v>-9.3541077700162491E-3</v>
      </c>
    </row>
    <row r="219" spans="1:10" x14ac:dyDescent="0.25">
      <c r="A219" s="1">
        <v>45196</v>
      </c>
      <c r="B219">
        <v>4.6260000000000003</v>
      </c>
      <c r="D219">
        <f>'META S&amp;P'!S233-'META S&amp;P'!V233</f>
        <v>-1.8999641000167822E-2</v>
      </c>
      <c r="E219">
        <f>'META S&amp;P'!T233-'META S&amp;P'!V233</f>
        <v>-1.4689505426132232E-2</v>
      </c>
      <c r="H219" s="37">
        <v>193</v>
      </c>
      <c r="I219" s="37">
        <v>5.137919125844842E-2</v>
      </c>
      <c r="J219" s="37">
        <v>1.7453429005790944E-3</v>
      </c>
    </row>
    <row r="220" spans="1:10" x14ac:dyDescent="0.25">
      <c r="A220" s="1">
        <v>45197</v>
      </c>
      <c r="B220">
        <v>4.5970000000000004</v>
      </c>
      <c r="D220">
        <f>'META S&amp;P'!S234-'META S&amp;P'!V234</f>
        <v>2.7159628904953825E-2</v>
      </c>
      <c r="E220">
        <f>'META S&amp;P'!T234-'META S&amp;P'!V234</f>
        <v>1.2161987953396958E-2</v>
      </c>
      <c r="H220" s="37">
        <v>194</v>
      </c>
      <c r="I220" s="37">
        <v>-2.148416472429629E-2</v>
      </c>
      <c r="J220" s="37">
        <v>-1.2784933523614067E-2</v>
      </c>
    </row>
    <row r="221" spans="1:10" x14ac:dyDescent="0.25">
      <c r="A221" s="1">
        <v>45198</v>
      </c>
      <c r="B221">
        <v>4.5730000000000004</v>
      </c>
      <c r="D221">
        <f>'META S&amp;P'!S235-'META S&amp;P'!V235</f>
        <v>-7.1163538188271369E-3</v>
      </c>
      <c r="E221">
        <f>'META S&amp;P'!T235-'META S&amp;P'!V235</f>
        <v>2.5113048115539272E-3</v>
      </c>
      <c r="H221" s="37">
        <v>195</v>
      </c>
      <c r="I221" s="37">
        <v>1.0770824351295154E-2</v>
      </c>
      <c r="J221" s="37">
        <v>-1.6074532294299209E-2</v>
      </c>
    </row>
    <row r="222" spans="1:10" x14ac:dyDescent="0.25">
      <c r="A222" s="1">
        <v>45201</v>
      </c>
      <c r="B222">
        <v>4.6829999999999998</v>
      </c>
      <c r="D222">
        <f>'META S&amp;P'!S236-'META S&amp;P'!V236</f>
        <v>-2.0362566130862625E-3</v>
      </c>
      <c r="E222">
        <f>'META S&amp;P'!T236-'META S&amp;P'!V236</f>
        <v>-2.3974941237752789E-2</v>
      </c>
      <c r="H222" s="37">
        <v>196</v>
      </c>
      <c r="I222" s="37">
        <v>1.8661177170507914E-2</v>
      </c>
      <c r="J222" s="37">
        <v>4.380788985637929E-3</v>
      </c>
    </row>
    <row r="223" spans="1:10" x14ac:dyDescent="0.25">
      <c r="A223" s="1">
        <v>45202</v>
      </c>
      <c r="B223">
        <v>4.8019999999999996</v>
      </c>
      <c r="D223">
        <f>'META S&amp;P'!S237-'META S&amp;P'!V237</f>
        <v>-4.4575408022511254E-2</v>
      </c>
      <c r="E223">
        <f>'META S&amp;P'!T237-'META S&amp;P'!V237</f>
        <v>-3.9155147061281537E-2</v>
      </c>
      <c r="H223" s="37">
        <v>197</v>
      </c>
      <c r="I223" s="37">
        <v>4.5391754229154271E-2</v>
      </c>
      <c r="J223" s="37">
        <v>2.6069933965068709E-3</v>
      </c>
    </row>
    <row r="224" spans="1:10" x14ac:dyDescent="0.25">
      <c r="A224" s="1">
        <v>45203</v>
      </c>
      <c r="B224">
        <v>4.7350000000000003</v>
      </c>
      <c r="D224">
        <f>'META S&amp;P'!S238-'META S&amp;P'!V238</f>
        <v>2.93708256555687E-2</v>
      </c>
      <c r="E224">
        <f>'META S&amp;P'!T238-'META S&amp;P'!V238</f>
        <v>2.2062321294258114E-2</v>
      </c>
      <c r="H224" s="37">
        <v>198</v>
      </c>
      <c r="I224" s="37">
        <v>9.6552841757913677E-3</v>
      </c>
      <c r="J224" s="37">
        <v>-1.8383140114936081E-2</v>
      </c>
    </row>
    <row r="225" spans="1:10" x14ac:dyDescent="0.25">
      <c r="A225" s="1">
        <v>45204</v>
      </c>
      <c r="B225">
        <v>4.7169999999999996</v>
      </c>
      <c r="D225">
        <f>'META S&amp;P'!S239-'META S&amp;P'!V239</f>
        <v>1.2163025113181014E-3</v>
      </c>
      <c r="E225">
        <f>'META S&amp;P'!T239-'META S&amp;P'!V239</f>
        <v>2.4974619352198246E-3</v>
      </c>
      <c r="H225" s="37">
        <v>199</v>
      </c>
      <c r="I225" s="37">
        <v>9.2762442963483377E-3</v>
      </c>
      <c r="J225" s="37">
        <v>-5.282470205797557E-4</v>
      </c>
    </row>
    <row r="226" spans="1:10" x14ac:dyDescent="0.25">
      <c r="A226" s="1">
        <v>45205</v>
      </c>
      <c r="B226">
        <v>4.7839999999999998</v>
      </c>
      <c r="D226">
        <f>'META S&amp;P'!S240-'META S&amp;P'!V240</f>
        <v>2.0705285090377945E-2</v>
      </c>
      <c r="E226">
        <f>'META S&amp;P'!T240-'META S&amp;P'!V240</f>
        <v>-2.3890640924064677E-3</v>
      </c>
      <c r="H226" s="37">
        <v>200</v>
      </c>
      <c r="I226" s="37">
        <v>-1.6279528362764369E-2</v>
      </c>
      <c r="J226" s="37">
        <v>-1.6100502987854634E-3</v>
      </c>
    </row>
    <row r="227" spans="1:10" x14ac:dyDescent="0.25">
      <c r="A227" s="1">
        <v>45208</v>
      </c>
      <c r="B227">
        <v>4.7969999999999997</v>
      </c>
      <c r="D227">
        <f>'META S&amp;P'!S241-'META S&amp;P'!V241</f>
        <v>6.5714907456224658E-3</v>
      </c>
      <c r="E227">
        <f>'META S&amp;P'!T241-'META S&amp;P'!V241</f>
        <v>3.5864267297707197E-3</v>
      </c>
      <c r="H227" s="37">
        <v>201</v>
      </c>
      <c r="I227" s="37">
        <v>-2.687566047665383E-2</v>
      </c>
      <c r="J227" s="37">
        <v>1.6830383106148074E-2</v>
      </c>
    </row>
    <row r="228" spans="1:10" x14ac:dyDescent="0.25">
      <c r="A228" s="1">
        <v>45209</v>
      </c>
      <c r="B228">
        <v>4.6550000000000002</v>
      </c>
      <c r="D228">
        <f>'META S&amp;P'!S242-'META S&amp;P'!V242</f>
        <v>4.0532891032106555E-2</v>
      </c>
      <c r="E228">
        <f>'META S&amp;P'!T242-'META S&amp;P'!V242</f>
        <v>3.4809807429791562E-2</v>
      </c>
      <c r="H228" s="37">
        <v>202</v>
      </c>
      <c r="I228" s="37">
        <v>-9.8157170228095995E-3</v>
      </c>
      <c r="J228" s="37">
        <v>1.3961069343756509E-3</v>
      </c>
    </row>
    <row r="229" spans="1:10" x14ac:dyDescent="0.25">
      <c r="A229" s="1">
        <v>45210</v>
      </c>
      <c r="B229">
        <v>4.5949999999999998</v>
      </c>
      <c r="D229">
        <f>'META S&amp;P'!S243-'META S&amp;P'!V243</f>
        <v>3.1470061880340405E-2</v>
      </c>
      <c r="E229">
        <f>'META S&amp;P'!T243-'META S&amp;P'!V243</f>
        <v>1.7182383637632914E-2</v>
      </c>
      <c r="H229" s="37">
        <v>203</v>
      </c>
      <c r="I229" s="37">
        <v>8.4800756744910673E-3</v>
      </c>
      <c r="J229" s="37">
        <v>-3.1583591794390915E-3</v>
      </c>
    </row>
    <row r="230" spans="1:10" x14ac:dyDescent="0.25">
      <c r="A230" s="1">
        <v>45211</v>
      </c>
      <c r="B230">
        <v>4.7119999999999997</v>
      </c>
      <c r="D230">
        <f>'META S&amp;P'!S244-'META S&amp;P'!V244</f>
        <v>-3.6627131642605781E-2</v>
      </c>
      <c r="E230">
        <f>'META S&amp;P'!T244-'META S&amp;P'!V244</f>
        <v>-3.1708817960584224E-2</v>
      </c>
      <c r="H230" s="37">
        <v>204</v>
      </c>
      <c r="I230" s="37">
        <v>6.3114114526841812E-3</v>
      </c>
      <c r="J230" s="37">
        <v>-8.4534990703644917E-3</v>
      </c>
    </row>
    <row r="231" spans="1:10" x14ac:dyDescent="0.25">
      <c r="A231" s="1">
        <v>45212</v>
      </c>
      <c r="B231">
        <v>4.6289999999999996</v>
      </c>
      <c r="D231">
        <f>'META S&amp;P'!S245-'META S&amp;P'!V245</f>
        <v>-1.159937320129012E-2</v>
      </c>
      <c r="E231">
        <f>'META S&amp;P'!T245-'META S&amp;P'!V245</f>
        <v>1.2595760249043519E-2</v>
      </c>
      <c r="H231" s="37">
        <v>205</v>
      </c>
      <c r="I231" s="37">
        <v>3.7603265085601823E-3</v>
      </c>
      <c r="J231" s="37">
        <v>2.1655700409082483E-2</v>
      </c>
    </row>
    <row r="232" spans="1:10" x14ac:dyDescent="0.25">
      <c r="A232" s="1">
        <v>45215</v>
      </c>
      <c r="B232">
        <v>4.7119999999999997</v>
      </c>
      <c r="D232">
        <f>'META S&amp;P'!S246-'META S&amp;P'!V246</f>
        <v>2.5976747113158893E-3</v>
      </c>
      <c r="E232">
        <f>'META S&amp;P'!T246-'META S&amp;P'!V246</f>
        <v>-7.336092246622794E-3</v>
      </c>
      <c r="H232" s="37">
        <v>206</v>
      </c>
      <c r="I232" s="37">
        <v>4.0170173549942956E-3</v>
      </c>
      <c r="J232" s="37">
        <v>-1.7603231842959893E-2</v>
      </c>
    </row>
    <row r="233" spans="1:10" x14ac:dyDescent="0.25">
      <c r="A233" s="1">
        <v>45216</v>
      </c>
      <c r="B233">
        <v>4.8470000000000004</v>
      </c>
      <c r="D233">
        <f>'META S&amp;P'!S247-'META S&amp;P'!V247</f>
        <v>-1.9775878043533313E-2</v>
      </c>
      <c r="E233">
        <f>'META S&amp;P'!T247-'META S&amp;P'!V247</f>
        <v>-2.8748571170326365E-2</v>
      </c>
      <c r="H233" s="37">
        <v>207</v>
      </c>
      <c r="I233" s="37">
        <v>9.6045812530205603E-3</v>
      </c>
      <c r="J233" s="37">
        <v>5.1841896615545287E-3</v>
      </c>
    </row>
    <row r="234" spans="1:10" x14ac:dyDescent="0.25">
      <c r="A234" s="1">
        <v>45217</v>
      </c>
      <c r="B234">
        <v>4.9039999999999999</v>
      </c>
      <c r="D234">
        <f>'META S&amp;P'!S248-'META S&amp;P'!V248</f>
        <v>-3.3457379232285533E-2</v>
      </c>
      <c r="E234">
        <f>'META S&amp;P'!T248-'META S&amp;P'!V248</f>
        <v>-2.5159650228860575E-2</v>
      </c>
      <c r="H234" s="37">
        <v>208</v>
      </c>
      <c r="I234" s="37">
        <v>3.2695764224940378E-3</v>
      </c>
      <c r="J234" s="37">
        <v>9.3835740880100476E-3</v>
      </c>
    </row>
    <row r="235" spans="1:10" x14ac:dyDescent="0.25">
      <c r="A235" s="1">
        <v>45218</v>
      </c>
      <c r="B235">
        <v>4.9880000000000004</v>
      </c>
      <c r="D235">
        <f>'META S&amp;P'!S249-'META S&amp;P'!V249</f>
        <v>-3.0253154247155134E-2</v>
      </c>
      <c r="E235">
        <f>'META S&amp;P'!T249-'META S&amp;P'!V249</f>
        <v>-2.561170014266978E-2</v>
      </c>
      <c r="H235" s="37">
        <v>209</v>
      </c>
      <c r="I235" s="37">
        <v>-1.8973364597650998E-2</v>
      </c>
      <c r="J235" s="37">
        <v>-2.5559111378089618E-2</v>
      </c>
    </row>
    <row r="236" spans="1:10" x14ac:dyDescent="0.25">
      <c r="A236" s="1">
        <v>45219</v>
      </c>
      <c r="B236">
        <v>4.9240000000000004</v>
      </c>
      <c r="D236">
        <f>'META S&amp;P'!S250-'META S&amp;P'!V250</f>
        <v>-4.6802654984801073E-4</v>
      </c>
      <c r="E236">
        <f>'META S&amp;P'!T250-'META S&amp;P'!V250</f>
        <v>2.4547366226856937E-4</v>
      </c>
      <c r="H236" s="37">
        <v>210</v>
      </c>
      <c r="I236" s="37">
        <v>5.7585960682847341E-3</v>
      </c>
      <c r="J236" s="37">
        <v>2.3944528492490331E-3</v>
      </c>
    </row>
    <row r="237" spans="1:10" x14ac:dyDescent="0.25">
      <c r="A237" s="1">
        <v>45222</v>
      </c>
      <c r="B237">
        <v>4.8380000000000001</v>
      </c>
      <c r="D237">
        <f>'META S&amp;P'!S251-'META S&amp;P'!V251</f>
        <v>3.4831475884973595E-2</v>
      </c>
      <c r="E237">
        <f>'META S&amp;P'!T251-'META S&amp;P'!V251</f>
        <v>1.5779933009085645E-2</v>
      </c>
      <c r="H237" s="37">
        <v>211</v>
      </c>
      <c r="I237" s="37">
        <v>-1.0592612545276143E-2</v>
      </c>
      <c r="J237" s="37">
        <v>8.2712638920491698E-3</v>
      </c>
    </row>
    <row r="238" spans="1:10" x14ac:dyDescent="0.25">
      <c r="A238" s="1">
        <v>45223</v>
      </c>
      <c r="B238">
        <v>4.84</v>
      </c>
      <c r="D238">
        <f>'META S&amp;P'!S252-'META S&amp;P'!V252</f>
        <v>-5.0629973321880684E-3</v>
      </c>
      <c r="E238">
        <f>'META S&amp;P'!T252-'META S&amp;P'!V252</f>
        <v>6.8523659050339081E-3</v>
      </c>
      <c r="H238" s="37">
        <v>212</v>
      </c>
      <c r="I238" s="37">
        <v>-2.4585565655336561E-3</v>
      </c>
      <c r="J238" s="37">
        <v>-1.1576757710750361E-2</v>
      </c>
    </row>
    <row r="239" spans="1:10" x14ac:dyDescent="0.25">
      <c r="A239" s="1">
        <v>45224</v>
      </c>
      <c r="B239">
        <v>4.9530000000000003</v>
      </c>
      <c r="D239">
        <f>'META S&amp;P'!S253-'META S&amp;P'!V253</f>
        <v>-6.5004408669460112E-2</v>
      </c>
      <c r="E239">
        <f>'META S&amp;P'!T253-'META S&amp;P'!V253</f>
        <v>-3.7686699874358354E-2</v>
      </c>
      <c r="H239" s="37">
        <v>213</v>
      </c>
      <c r="I239" s="37">
        <v>-4.9375373955729503E-2</v>
      </c>
      <c r="J239" s="37">
        <v>6.105704847369671E-3</v>
      </c>
    </row>
    <row r="240" spans="1:10" x14ac:dyDescent="0.25">
      <c r="A240" s="1">
        <v>45225</v>
      </c>
      <c r="B240">
        <v>4.8449999999999998</v>
      </c>
      <c r="D240">
        <f>'META S&amp;P'!S254-'META S&amp;P'!V254</f>
        <v>-1.5520152791409614E-2</v>
      </c>
      <c r="E240">
        <f>'META S&amp;P'!T254-'META S&amp;P'!V254</f>
        <v>9.9724561835328185E-3</v>
      </c>
      <c r="H240" s="37">
        <v>214</v>
      </c>
      <c r="I240" s="37">
        <v>1.2272758388234321E-2</v>
      </c>
      <c r="J240" s="37">
        <v>8.430060485042197E-3</v>
      </c>
    </row>
    <row r="241" spans="1:10" x14ac:dyDescent="0.25">
      <c r="A241" s="1">
        <v>45226</v>
      </c>
      <c r="B241">
        <v>4.8449999999999998</v>
      </c>
      <c r="D241">
        <f>'META S&amp;P'!S255-'META S&amp;P'!V255</f>
        <v>2.9061920671505037E-2</v>
      </c>
      <c r="E241">
        <f>'META S&amp;P'!T255-'META S&amp;P'!V255</f>
        <v>-4.8003132530701764E-3</v>
      </c>
      <c r="H241" s="37">
        <v>215</v>
      </c>
      <c r="I241" s="37">
        <v>-1.8193857482600564E-2</v>
      </c>
      <c r="J241" s="37">
        <v>6.1115571722854256E-4</v>
      </c>
    </row>
    <row r="242" spans="1:10" x14ac:dyDescent="0.25">
      <c r="A242" s="1">
        <v>45229</v>
      </c>
      <c r="B242">
        <v>4.875</v>
      </c>
      <c r="D242">
        <f>'META S&amp;P'!S256-'META S&amp;P'!V256</f>
        <v>1.3792522895799131E-2</v>
      </c>
      <c r="E242">
        <f>'META S&amp;P'!T256-'META S&amp;P'!V256</f>
        <v>5.8181433576307562E-3</v>
      </c>
      <c r="H242" s="37">
        <v>216</v>
      </c>
      <c r="I242" s="37">
        <v>-1.6866966757784263E-2</v>
      </c>
      <c r="J242" s="37">
        <v>7.1281671921694101E-3</v>
      </c>
    </row>
    <row r="243" spans="1:10" x14ac:dyDescent="0.25">
      <c r="A243" s="1">
        <v>45230</v>
      </c>
      <c r="B243">
        <v>4.875</v>
      </c>
      <c r="D243">
        <f>'META S&amp;P'!S257-'META S&amp;P'!V257</f>
        <v>-4.592661671939946E-3</v>
      </c>
      <c r="E243">
        <f>'META S&amp;P'!T257-'META S&amp;P'!V257</f>
        <v>6.4749617214088229E-3</v>
      </c>
      <c r="H243" s="37">
        <v>217</v>
      </c>
      <c r="I243" s="37">
        <v>-1.2763769694058133E-2</v>
      </c>
      <c r="J243" s="37">
        <v>-6.2358713061096884E-3</v>
      </c>
    </row>
    <row r="244" spans="1:10" x14ac:dyDescent="0.25">
      <c r="A244" s="1">
        <v>45231</v>
      </c>
      <c r="B244">
        <v>4.7889999999999997</v>
      </c>
      <c r="D244">
        <f>'META S&amp;P'!S258-'META S&amp;P'!V258</f>
        <v>5.2759083815748231E-2</v>
      </c>
      <c r="E244">
        <f>'META S&amp;P'!T258-'META S&amp;P'!V258</f>
        <v>2.8147010666539463E-2</v>
      </c>
      <c r="H244" s="37">
        <v>218</v>
      </c>
      <c r="I244" s="37">
        <v>1.811828550156026E-2</v>
      </c>
      <c r="J244" s="37">
        <v>9.0413434033935654E-3</v>
      </c>
    </row>
    <row r="245" spans="1:10" x14ac:dyDescent="0.25">
      <c r="A245" s="1">
        <v>45232</v>
      </c>
      <c r="B245">
        <v>4.6689999999999996</v>
      </c>
      <c r="D245">
        <f>'META S&amp;P'!S259-'META S&amp;P'!V259</f>
        <v>2.191485157286599E-2</v>
      </c>
      <c r="E245">
        <f>'META S&amp;P'!T259-'META S&amp;P'!V259</f>
        <v>4.3915998108379983E-2</v>
      </c>
      <c r="H245" s="37">
        <v>219</v>
      </c>
      <c r="I245" s="37">
        <v>7.0189799527287681E-3</v>
      </c>
      <c r="J245" s="37">
        <v>-1.4135333771555906E-2</v>
      </c>
    </row>
    <row r="246" spans="1:10" x14ac:dyDescent="0.25">
      <c r="A246" s="1">
        <v>45233</v>
      </c>
      <c r="B246">
        <v>4.5579999999999998</v>
      </c>
      <c r="D246">
        <f>'META S&amp;P'!S260-'META S&amp;P'!V260</f>
        <v>3.5772447566942756E-2</v>
      </c>
      <c r="E246">
        <f>'META S&amp;P'!T260-'META S&amp;P'!V260</f>
        <v>3.3167543587305559E-2</v>
      </c>
      <c r="H246" s="37">
        <v>220</v>
      </c>
      <c r="I246" s="37">
        <v>-2.3443002211846149E-2</v>
      </c>
      <c r="J246" s="37">
        <v>2.1406745598759887E-2</v>
      </c>
    </row>
    <row r="247" spans="1:10" x14ac:dyDescent="0.25">
      <c r="A247" s="1">
        <v>45236</v>
      </c>
      <c r="B247">
        <v>4.6619999999999999</v>
      </c>
      <c r="D247">
        <f>'META S&amp;P'!S261-'META S&amp;P'!V261</f>
        <v>-1.9002714848496582E-2</v>
      </c>
      <c r="E247">
        <f>'META S&amp;P'!T261-'META S&amp;P'!V261</f>
        <v>-2.1064064021235396E-2</v>
      </c>
      <c r="H247" s="37">
        <v>221</v>
      </c>
      <c r="I247" s="37">
        <v>-4.090184323409108E-2</v>
      </c>
      <c r="J247" s="37">
        <v>-3.6735647884201736E-3</v>
      </c>
    </row>
    <row r="248" spans="1:10" x14ac:dyDescent="0.25">
      <c r="A248" s="1">
        <v>45237</v>
      </c>
      <c r="B248">
        <v>4.5709999999999997</v>
      </c>
      <c r="D248">
        <f>'META S&amp;P'!S262-'META S&amp;P'!V262</f>
        <v>2.9082594613746626E-2</v>
      </c>
      <c r="E248">
        <f>'META S&amp;P'!T262-'META S&amp;P'!V262</f>
        <v>2.235966079364371E-2</v>
      </c>
      <c r="H248" s="37">
        <v>222</v>
      </c>
      <c r="I248" s="37">
        <v>2.950471516362832E-2</v>
      </c>
      <c r="J248" s="37">
        <v>-1.338895080596203E-4</v>
      </c>
    </row>
    <row r="249" spans="1:10" x14ac:dyDescent="0.25">
      <c r="A249" s="1">
        <v>45238</v>
      </c>
      <c r="B249">
        <v>4.5229999999999997</v>
      </c>
      <c r="D249">
        <f>'META S&amp;P'!S263-'META S&amp;P'!V263</f>
        <v>1.3512062752603526E-2</v>
      </c>
      <c r="E249">
        <f>'META S&amp;P'!T263-'META S&amp;P'!V263</f>
        <v>1.1505922366699561E-2</v>
      </c>
      <c r="H249" s="37">
        <v>223</v>
      </c>
      <c r="I249" s="37">
        <v>7.0030591819554826E-3</v>
      </c>
      <c r="J249" s="37">
        <v>-5.7867566706373812E-3</v>
      </c>
    </row>
    <row r="250" spans="1:10" x14ac:dyDescent="0.25">
      <c r="A250" s="1">
        <v>45239</v>
      </c>
      <c r="B250">
        <v>4.63</v>
      </c>
      <c r="D250">
        <f>'META S&amp;P'!S264-'META S&amp;P'!V264</f>
        <v>-2.1248993868801413E-2</v>
      </c>
      <c r="E250">
        <f>'META S&amp;P'!T264-'META S&amp;P'!V264</f>
        <v>-3.1740775124908249E-2</v>
      </c>
      <c r="H250" s="37">
        <v>224</v>
      </c>
      <c r="I250" s="37">
        <v>1.3830378160292426E-3</v>
      </c>
      <c r="J250" s="37">
        <v>1.9322247274348704E-2</v>
      </c>
    </row>
    <row r="251" spans="1:10" x14ac:dyDescent="0.25">
      <c r="A251" s="1">
        <v>45240</v>
      </c>
      <c r="B251">
        <v>4.6280000000000001</v>
      </c>
      <c r="D251">
        <f>'META S&amp;P'!S265-'META S&amp;P'!V265</f>
        <v>2.6075394885039294E-2</v>
      </c>
      <c r="E251">
        <f>'META S&amp;P'!T265-'META S&amp;P'!V265</f>
        <v>1.6048375439659091E-2</v>
      </c>
      <c r="H251" s="37">
        <v>225</v>
      </c>
      <c r="I251" s="37">
        <v>8.2554837833016467E-3</v>
      </c>
      <c r="J251" s="37">
        <v>-1.6839930376791809E-3</v>
      </c>
    </row>
    <row r="252" spans="1:10" x14ac:dyDescent="0.25">
      <c r="H252" s="37">
        <v>226</v>
      </c>
      <c r="I252" s="37">
        <v>4.4165671441875609E-2</v>
      </c>
      <c r="J252" s="37">
        <v>-3.6327804097690541E-3</v>
      </c>
    </row>
    <row r="253" spans="1:10" x14ac:dyDescent="0.25">
      <c r="H253" s="37">
        <v>227</v>
      </c>
      <c r="I253" s="37">
        <v>2.3892271120647554E-2</v>
      </c>
      <c r="J253" s="37">
        <v>7.5777907596928512E-3</v>
      </c>
    </row>
    <row r="254" spans="1:10" x14ac:dyDescent="0.25">
      <c r="H254" s="37">
        <v>228</v>
      </c>
      <c r="I254" s="37">
        <v>-3.2337777800479584E-2</v>
      </c>
      <c r="J254" s="37">
        <v>-4.2893538421261979E-3</v>
      </c>
    </row>
    <row r="255" spans="1:10" x14ac:dyDescent="0.25">
      <c r="H255" s="37">
        <v>229</v>
      </c>
      <c r="I255" s="37">
        <v>1.8617169484925585E-2</v>
      </c>
      <c r="J255" s="37">
        <v>-3.0216542686215705E-2</v>
      </c>
    </row>
    <row r="256" spans="1:10" x14ac:dyDescent="0.25">
      <c r="H256" s="37">
        <v>230</v>
      </c>
      <c r="I256" s="37">
        <v>-4.3065673896632486E-3</v>
      </c>
      <c r="J256" s="37">
        <v>6.9042421009791379E-3</v>
      </c>
    </row>
    <row r="257" spans="8:10" x14ac:dyDescent="0.25">
      <c r="H257" s="37">
        <v>231</v>
      </c>
      <c r="I257" s="37">
        <v>-2.8933181136999768E-2</v>
      </c>
      <c r="J257" s="37">
        <v>9.1573030934664554E-3</v>
      </c>
    </row>
    <row r="258" spans="8:10" x14ac:dyDescent="0.25">
      <c r="H258" s="37">
        <v>232</v>
      </c>
      <c r="I258" s="37">
        <v>-2.4805542757990531E-2</v>
      </c>
      <c r="J258" s="37">
        <v>-8.6518364742950021E-3</v>
      </c>
    </row>
    <row r="259" spans="8:10" x14ac:dyDescent="0.25">
      <c r="H259" s="37">
        <v>233</v>
      </c>
      <c r="I259" s="37">
        <v>-2.5325447933919151E-2</v>
      </c>
      <c r="J259" s="37">
        <v>-4.9277063132359827E-3</v>
      </c>
    </row>
    <row r="260" spans="8:10" x14ac:dyDescent="0.25">
      <c r="H260" s="37">
        <v>234</v>
      </c>
      <c r="I260" s="37">
        <v>4.4130346659192205E-3</v>
      </c>
      <c r="J260" s="37">
        <v>-4.8810612157672312E-3</v>
      </c>
    </row>
    <row r="261" spans="8:10" x14ac:dyDescent="0.25">
      <c r="H261" s="37">
        <v>235</v>
      </c>
      <c r="I261" s="37">
        <v>2.227930467934916E-2</v>
      </c>
      <c r="J261" s="37">
        <v>1.2552171205624435E-2</v>
      </c>
    </row>
    <row r="262" spans="8:10" x14ac:dyDescent="0.25">
      <c r="H262" s="37">
        <v>236</v>
      </c>
      <c r="I262" s="37">
        <v>1.2011658996740691E-2</v>
      </c>
      <c r="J262" s="37">
        <v>-1.707465632892876E-2</v>
      </c>
    </row>
    <row r="263" spans="8:10" x14ac:dyDescent="0.25">
      <c r="H263" s="37">
        <v>237</v>
      </c>
      <c r="I263" s="37">
        <v>-3.9212973775791797E-2</v>
      </c>
      <c r="J263" s="37">
        <v>-2.5791434893668315E-2</v>
      </c>
    </row>
    <row r="264" spans="8:10" x14ac:dyDescent="0.25">
      <c r="H264" s="37">
        <v>238</v>
      </c>
      <c r="I264" s="37">
        <v>1.5600092564810833E-2</v>
      </c>
      <c r="J264" s="37">
        <v>-3.1120245356220447E-2</v>
      </c>
    </row>
    <row r="265" spans="8:10" x14ac:dyDescent="0.25">
      <c r="H265" s="37">
        <v>239</v>
      </c>
      <c r="I265" s="37">
        <v>-1.3901535524171267E-3</v>
      </c>
      <c r="J265" s="37">
        <v>3.0452074223922165E-2</v>
      </c>
    </row>
    <row r="266" spans="8:10" x14ac:dyDescent="0.25">
      <c r="H266" s="37">
        <v>240</v>
      </c>
      <c r="I266" s="37">
        <v>1.082219376506734E-2</v>
      </c>
      <c r="J266" s="37">
        <v>2.9703291307317907E-3</v>
      </c>
    </row>
    <row r="267" spans="8:10" x14ac:dyDescent="0.25">
      <c r="H267" s="37">
        <v>241</v>
      </c>
      <c r="I267" s="37">
        <v>1.1577604299483048E-2</v>
      </c>
      <c r="J267" s="37">
        <v>-1.6170265971422994E-2</v>
      </c>
    </row>
    <row r="268" spans="8:10" x14ac:dyDescent="0.25">
      <c r="H268" s="37">
        <v>242</v>
      </c>
      <c r="I268" s="37">
        <v>3.6502751004206212E-2</v>
      </c>
      <c r="J268" s="37">
        <v>1.6256332811542019E-2</v>
      </c>
    </row>
    <row r="269" spans="8:10" x14ac:dyDescent="0.25">
      <c r="H269" s="37">
        <v>243</v>
      </c>
      <c r="I269" s="37">
        <v>5.4638753113094157E-2</v>
      </c>
      <c r="J269" s="37">
        <v>-3.2723901540228167E-2</v>
      </c>
    </row>
    <row r="270" spans="8:10" x14ac:dyDescent="0.25">
      <c r="H270" s="37">
        <v>244</v>
      </c>
      <c r="I270" s="37">
        <v>4.2276894459807049E-2</v>
      </c>
      <c r="J270" s="37">
        <v>-6.5044468928642935E-3</v>
      </c>
    </row>
    <row r="271" spans="8:10" x14ac:dyDescent="0.25">
      <c r="H271" s="37">
        <v>245</v>
      </c>
      <c r="I271" s="37">
        <v>-2.0095185775807968E-2</v>
      </c>
      <c r="J271" s="37">
        <v>1.0924709273113856E-3</v>
      </c>
    </row>
    <row r="272" spans="8:10" x14ac:dyDescent="0.25">
      <c r="H272" s="37">
        <v>246</v>
      </c>
      <c r="I272" s="37">
        <v>2.9846687012347314E-2</v>
      </c>
      <c r="J272" s="37">
        <v>-7.6409239860068812E-4</v>
      </c>
    </row>
    <row r="273" spans="8:10" x14ac:dyDescent="0.25">
      <c r="H273" s="37">
        <v>247</v>
      </c>
      <c r="I273" s="37">
        <v>1.7363740740344823E-2</v>
      </c>
      <c r="J273" s="37">
        <v>-3.8516779877412963E-3</v>
      </c>
    </row>
    <row r="274" spans="8:10" x14ac:dyDescent="0.25">
      <c r="H274" s="37">
        <v>248</v>
      </c>
      <c r="I274" s="37">
        <v>-3.237453191685593E-2</v>
      </c>
      <c r="J274" s="37">
        <v>1.1125538048054516E-2</v>
      </c>
    </row>
    <row r="275" spans="8:10" ht="15.75" thickBot="1" x14ac:dyDescent="0.3">
      <c r="H275" s="38">
        <v>249</v>
      </c>
      <c r="I275" s="38">
        <v>2.2588041844937692E-2</v>
      </c>
      <c r="J275" s="38">
        <v>3.4873530401016012E-3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41A6-A65F-409E-81DA-8F737D8B1DBE}">
  <dimension ref="A1:T275"/>
  <sheetViews>
    <sheetView tabSelected="1" topLeftCell="J1" workbookViewId="0">
      <selection activeCell="V4" sqref="V4"/>
    </sheetView>
  </sheetViews>
  <sheetFormatPr defaultRowHeight="15" x14ac:dyDescent="0.25"/>
  <cols>
    <col min="1" max="1" width="15.7109375" customWidth="1"/>
    <col min="9" max="9" width="13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66</v>
      </c>
    </row>
    <row r="2" spans="1:20" ht="15.75" thickBot="1" x14ac:dyDescent="0.3">
      <c r="A2" s="1">
        <v>44879</v>
      </c>
      <c r="B2">
        <v>4.0730000000000004</v>
      </c>
      <c r="C2">
        <v>4.0869999999999997</v>
      </c>
      <c r="D2">
        <v>4.0270000000000001</v>
      </c>
      <c r="E2">
        <v>4.0579999999999998</v>
      </c>
      <c r="F2">
        <v>4.0579999999999998</v>
      </c>
      <c r="G2">
        <v>0</v>
      </c>
      <c r="I2" t="s">
        <v>73</v>
      </c>
      <c r="J2" t="s">
        <v>74</v>
      </c>
    </row>
    <row r="3" spans="1:20" x14ac:dyDescent="0.25">
      <c r="A3" s="1">
        <v>44880</v>
      </c>
      <c r="B3">
        <v>4.0049999999999999</v>
      </c>
      <c r="C3">
        <v>4.0250000000000004</v>
      </c>
      <c r="D3">
        <v>3.9609999999999999</v>
      </c>
      <c r="E3">
        <v>3.9820000000000002</v>
      </c>
      <c r="F3">
        <v>3.9820000000000002</v>
      </c>
      <c r="G3">
        <v>0</v>
      </c>
      <c r="I3">
        <f>'META S&amp;P'!S17-'META S&amp;P'!W17</f>
        <v>4.3767843843480758E-2</v>
      </c>
      <c r="J3">
        <f>'META S&amp;P'!T17-'META S&amp;P'!W17</f>
        <v>2.7441559139897098E-2</v>
      </c>
      <c r="L3" s="18" t="s">
        <v>23</v>
      </c>
      <c r="M3" s="19"/>
      <c r="N3" s="19"/>
      <c r="O3" s="19"/>
      <c r="P3" s="19"/>
      <c r="Q3" s="19"/>
      <c r="R3" s="19"/>
      <c r="S3" s="19"/>
      <c r="T3" s="20"/>
    </row>
    <row r="4" spans="1:20" ht="15.75" thickBot="1" x14ac:dyDescent="0.3">
      <c r="A4" s="1">
        <v>44881</v>
      </c>
      <c r="B4">
        <v>3.9510000000000001</v>
      </c>
      <c r="C4">
        <v>3.9790000000000001</v>
      </c>
      <c r="D4">
        <v>3.8570000000000002</v>
      </c>
      <c r="E4">
        <v>3.86</v>
      </c>
      <c r="F4">
        <v>3.86</v>
      </c>
      <c r="G4">
        <v>0</v>
      </c>
      <c r="I4">
        <f>'META S&amp;P'!S18-'META S&amp;P'!W18</f>
        <v>-2.2456189428183837E-3</v>
      </c>
      <c r="J4">
        <f>'META S&amp;P'!T18-'META S&amp;P'!W18</f>
        <v>2.238580928047651E-2</v>
      </c>
      <c r="L4" s="21"/>
      <c r="M4" s="41"/>
      <c r="N4" s="41"/>
      <c r="O4" s="41"/>
      <c r="P4" s="41"/>
      <c r="Q4" s="41"/>
      <c r="R4" s="41"/>
      <c r="S4" s="41"/>
      <c r="T4" s="22"/>
    </row>
    <row r="5" spans="1:20" x14ac:dyDescent="0.25">
      <c r="A5" s="1">
        <v>44882</v>
      </c>
      <c r="B5">
        <v>3.8980000000000001</v>
      </c>
      <c r="C5">
        <v>3.9359999999999999</v>
      </c>
      <c r="D5">
        <v>3.8769999999999998</v>
      </c>
      <c r="E5">
        <v>3.89</v>
      </c>
      <c r="F5">
        <v>3.89</v>
      </c>
      <c r="G5">
        <v>0</v>
      </c>
      <c r="I5">
        <f>'META S&amp;P'!S19-'META S&amp;P'!W19</f>
        <v>-2.3492288788968918E-2</v>
      </c>
      <c r="J5">
        <f>'META S&amp;P'!T19-'META S&amp;P'!W19</f>
        <v>-1.0861348525044612E-2</v>
      </c>
      <c r="L5" s="42" t="s">
        <v>24</v>
      </c>
      <c r="M5" s="40"/>
      <c r="N5" s="41"/>
      <c r="O5" s="41"/>
      <c r="P5" s="41"/>
      <c r="Q5" s="41"/>
      <c r="R5" s="41"/>
      <c r="S5" s="41"/>
      <c r="T5" s="22"/>
    </row>
    <row r="6" spans="1:20" x14ac:dyDescent="0.25">
      <c r="A6" s="1">
        <v>44883</v>
      </c>
      <c r="B6">
        <v>3.9060000000000001</v>
      </c>
      <c r="C6">
        <v>3.9340000000000002</v>
      </c>
      <c r="D6">
        <v>3.86</v>
      </c>
      <c r="E6">
        <v>3.927</v>
      </c>
      <c r="F6">
        <v>3.927</v>
      </c>
      <c r="G6">
        <v>0</v>
      </c>
      <c r="I6">
        <f>'META S&amp;P'!S20-'META S&amp;P'!W20</f>
        <v>-4.1279340619224669E-3</v>
      </c>
      <c r="J6">
        <f>'META S&amp;P'!T20-'META S&amp;P'!W20</f>
        <v>-4.7529935673240598E-3</v>
      </c>
      <c r="L6" s="43" t="s">
        <v>25</v>
      </c>
      <c r="M6" s="37">
        <v>0.7060349841993151</v>
      </c>
      <c r="N6" s="41"/>
      <c r="O6" s="41"/>
      <c r="P6" s="41"/>
      <c r="Q6" s="41"/>
      <c r="R6" s="41"/>
      <c r="S6" s="41"/>
      <c r="T6" s="22"/>
    </row>
    <row r="7" spans="1:20" x14ac:dyDescent="0.25">
      <c r="A7" s="1">
        <v>44886</v>
      </c>
      <c r="B7">
        <v>3.9020000000000001</v>
      </c>
      <c r="C7">
        <v>3.915</v>
      </c>
      <c r="D7">
        <v>3.8610000000000002</v>
      </c>
      <c r="E7">
        <v>3.9049999999999998</v>
      </c>
      <c r="F7">
        <v>3.9049999999999998</v>
      </c>
      <c r="G7">
        <v>0</v>
      </c>
      <c r="I7">
        <f>'META S&amp;P'!S21-'META S&amp;P'!W21</f>
        <v>-1.3942622480396571E-2</v>
      </c>
      <c r="J7">
        <f>'META S&amp;P'!T21-'META S&amp;P'!W21</f>
        <v>1.7185890531370429E-3</v>
      </c>
      <c r="L7" s="43" t="s">
        <v>26</v>
      </c>
      <c r="M7" s="37">
        <v>0.49848539891332716</v>
      </c>
      <c r="N7" s="41"/>
      <c r="O7" s="41"/>
      <c r="P7" s="41"/>
      <c r="Q7" s="41"/>
      <c r="R7" s="41"/>
      <c r="S7" s="41"/>
      <c r="T7" s="22"/>
    </row>
    <row r="8" spans="1:20" x14ac:dyDescent="0.25">
      <c r="A8" s="1">
        <v>44887</v>
      </c>
      <c r="B8">
        <v>3.8919999999999999</v>
      </c>
      <c r="C8">
        <v>3.9020000000000001</v>
      </c>
      <c r="D8">
        <v>3.819</v>
      </c>
      <c r="E8">
        <v>3.83</v>
      </c>
      <c r="F8">
        <v>3.83</v>
      </c>
      <c r="G8">
        <v>0</v>
      </c>
      <c r="I8">
        <f>'META S&amp;P'!S22-'META S&amp;P'!W22</f>
        <v>3.3588095590030398E-2</v>
      </c>
      <c r="J8">
        <f>'META S&amp;P'!T22-'META S&amp;P'!W22</f>
        <v>3.2786099079921249E-2</v>
      </c>
      <c r="L8" s="43" t="s">
        <v>27</v>
      </c>
      <c r="M8" s="37">
        <v>0.49645497542714628</v>
      </c>
      <c r="N8" s="41"/>
      <c r="O8" s="41"/>
      <c r="P8" s="41"/>
      <c r="Q8" s="41"/>
      <c r="R8" s="41"/>
      <c r="S8" s="41"/>
      <c r="T8" s="22"/>
    </row>
    <row r="9" spans="1:20" x14ac:dyDescent="0.25">
      <c r="A9" s="1">
        <v>44888</v>
      </c>
      <c r="B9">
        <v>3.82</v>
      </c>
      <c r="C9">
        <v>3.8359999999999999</v>
      </c>
      <c r="D9">
        <v>3.7370000000000001</v>
      </c>
      <c r="E9">
        <v>3.7389999999999999</v>
      </c>
      <c r="F9">
        <v>3.7389999999999999</v>
      </c>
      <c r="G9">
        <v>0</v>
      </c>
      <c r="I9">
        <f>'META S&amp;P'!S23-'META S&amp;P'!W23</f>
        <v>3.0938505997469168E-2</v>
      </c>
      <c r="J9">
        <f>'META S&amp;P'!T23-'META S&amp;P'!W23</f>
        <v>2.9674497460543181E-2</v>
      </c>
      <c r="L9" s="43" t="s">
        <v>28</v>
      </c>
      <c r="M9" s="37">
        <v>2.2106353446609571E-2</v>
      </c>
      <c r="N9" s="41"/>
      <c r="O9" s="41"/>
      <c r="P9" s="41"/>
      <c r="Q9" s="41"/>
      <c r="R9" s="41"/>
      <c r="S9" s="41"/>
      <c r="T9" s="22"/>
    </row>
    <row r="10" spans="1:20" ht="15.75" thickBot="1" x14ac:dyDescent="0.3">
      <c r="A10" s="1">
        <v>44890</v>
      </c>
      <c r="B10">
        <v>3.7589999999999999</v>
      </c>
      <c r="C10">
        <v>3.782</v>
      </c>
      <c r="D10">
        <v>3.742</v>
      </c>
      <c r="E10">
        <v>3.7509999999999999</v>
      </c>
      <c r="F10">
        <v>3.7509999999999999</v>
      </c>
      <c r="G10">
        <v>0</v>
      </c>
      <c r="I10">
        <f>'META S&amp;P'!S24-'META S&amp;P'!W24</f>
        <v>-1.0604229096483841E-2</v>
      </c>
      <c r="J10">
        <f>'META S&amp;P'!T24-'META S&amp;P'!W24</f>
        <v>-3.4924851539008817E-3</v>
      </c>
      <c r="L10" s="44" t="s">
        <v>29</v>
      </c>
      <c r="M10" s="38">
        <v>249</v>
      </c>
      <c r="N10" s="41"/>
      <c r="O10" s="41"/>
      <c r="P10" s="41"/>
      <c r="Q10" s="41"/>
      <c r="R10" s="41"/>
      <c r="S10" s="41"/>
      <c r="T10" s="22"/>
    </row>
    <row r="11" spans="1:20" x14ac:dyDescent="0.25">
      <c r="A11" s="1">
        <v>44893</v>
      </c>
      <c r="B11">
        <v>3.718</v>
      </c>
      <c r="C11">
        <v>3.7709999999999999</v>
      </c>
      <c r="D11">
        <v>3.7029999999999998</v>
      </c>
      <c r="E11">
        <v>3.75</v>
      </c>
      <c r="F11">
        <v>3.75</v>
      </c>
      <c r="G11">
        <v>0</v>
      </c>
      <c r="I11">
        <f>'META S&amp;P'!S25-'META S&amp;P'!W25</f>
        <v>-2.3339946976189574E-2</v>
      </c>
      <c r="J11">
        <f>'META S&amp;P'!T25-'META S&amp;P'!W25</f>
        <v>-1.5177554127929538E-2</v>
      </c>
      <c r="L11" s="21"/>
      <c r="M11" s="41"/>
      <c r="N11" s="41"/>
      <c r="O11" s="41"/>
      <c r="P11" s="41"/>
      <c r="Q11" s="41"/>
      <c r="R11" s="41"/>
      <c r="S11" s="41"/>
      <c r="T11" s="22"/>
    </row>
    <row r="12" spans="1:20" ht="15.75" thickBot="1" x14ac:dyDescent="0.3">
      <c r="A12" s="1">
        <v>44894</v>
      </c>
      <c r="B12">
        <v>3.7469999999999999</v>
      </c>
      <c r="C12">
        <v>3.8140000000000001</v>
      </c>
      <c r="D12">
        <v>3.734</v>
      </c>
      <c r="E12">
        <v>3.8029999999999999</v>
      </c>
      <c r="F12">
        <v>3.8029999999999999</v>
      </c>
      <c r="G12">
        <v>0</v>
      </c>
      <c r="I12">
        <f>'META S&amp;P'!S26-'META S&amp;P'!W26</f>
        <v>-7.8821841675753568E-3</v>
      </c>
      <c r="J12">
        <f>'META S&amp;P'!T26-'META S&amp;P'!W26</f>
        <v>-1.5725183865884285E-2</v>
      </c>
      <c r="L12" s="21" t="s">
        <v>30</v>
      </c>
      <c r="M12" s="41"/>
      <c r="N12" s="41"/>
      <c r="O12" s="41"/>
      <c r="P12" s="41"/>
      <c r="Q12" s="41"/>
      <c r="R12" s="41"/>
      <c r="S12" s="41"/>
      <c r="T12" s="22"/>
    </row>
    <row r="13" spans="1:20" x14ac:dyDescent="0.25">
      <c r="A13" s="1">
        <v>44895</v>
      </c>
      <c r="B13">
        <v>3.786</v>
      </c>
      <c r="C13">
        <v>3.847</v>
      </c>
      <c r="D13">
        <v>3.78</v>
      </c>
      <c r="E13">
        <v>3.8220000000000001</v>
      </c>
      <c r="F13">
        <v>3.8220000000000001</v>
      </c>
      <c r="G13">
        <v>0</v>
      </c>
      <c r="I13">
        <f>'META S&amp;P'!S27-'META S&amp;P'!W27</f>
        <v>7.3936879380910092E-2</v>
      </c>
      <c r="J13">
        <f>'META S&amp;P'!T27-'META S&amp;P'!W27</f>
        <v>2.5951758982036832E-2</v>
      </c>
      <c r="L13" s="45"/>
      <c r="M13" s="39" t="s">
        <v>35</v>
      </c>
      <c r="N13" s="39" t="s">
        <v>36</v>
      </c>
      <c r="O13" s="39" t="s">
        <v>37</v>
      </c>
      <c r="P13" s="39" t="s">
        <v>38</v>
      </c>
      <c r="Q13" s="39" t="s">
        <v>39</v>
      </c>
      <c r="R13" s="41"/>
      <c r="S13" s="41"/>
      <c r="T13" s="22"/>
    </row>
    <row r="14" spans="1:20" x14ac:dyDescent="0.25">
      <c r="A14" s="1">
        <v>44896</v>
      </c>
      <c r="B14">
        <v>3.6829999999999998</v>
      </c>
      <c r="C14">
        <v>3.7480000000000002</v>
      </c>
      <c r="D14">
        <v>3.6320000000000001</v>
      </c>
      <c r="E14">
        <v>3.6360000000000001</v>
      </c>
      <c r="F14">
        <v>3.6360000000000001</v>
      </c>
      <c r="G14">
        <v>0</v>
      </c>
      <c r="I14">
        <f>'META S&amp;P'!S28-'META S&amp;P'!W28</f>
        <v>6.8479371488158636E-2</v>
      </c>
      <c r="J14">
        <f>'META S&amp;P'!T28-'META S&amp;P'!W28</f>
        <v>4.7797996427182521E-2</v>
      </c>
      <c r="L14" s="43" t="s">
        <v>31</v>
      </c>
      <c r="M14" s="37">
        <v>1</v>
      </c>
      <c r="N14" s="37">
        <v>0.11997756197142997</v>
      </c>
      <c r="O14" s="37">
        <v>0.11997756197142997</v>
      </c>
      <c r="P14" s="37">
        <v>245.5080934130429</v>
      </c>
      <c r="Q14" s="37">
        <v>6.9121091701376852E-39</v>
      </c>
      <c r="R14" s="41"/>
      <c r="S14" s="41"/>
      <c r="T14" s="22"/>
    </row>
    <row r="15" spans="1:20" x14ac:dyDescent="0.25">
      <c r="A15" s="1">
        <v>44897</v>
      </c>
      <c r="B15">
        <v>3.6240000000000001</v>
      </c>
      <c r="C15">
        <v>3.7029999999999998</v>
      </c>
      <c r="D15">
        <v>3.5579999999999998</v>
      </c>
      <c r="E15">
        <v>3.5619999999999998</v>
      </c>
      <c r="F15">
        <v>3.5619999999999998</v>
      </c>
      <c r="G15">
        <v>0</v>
      </c>
      <c r="I15">
        <f>'META S&amp;P'!S29-'META S&amp;P'!W29</f>
        <v>4.5675814258256731E-2</v>
      </c>
      <c r="J15">
        <f>'META S&amp;P'!T29-'META S&amp;P'!W29</f>
        <v>1.9157403442014997E-2</v>
      </c>
      <c r="L15" s="43" t="s">
        <v>32</v>
      </c>
      <c r="M15" s="37">
        <v>247</v>
      </c>
      <c r="N15" s="37">
        <v>0.12070664308848744</v>
      </c>
      <c r="O15" s="37">
        <v>4.8869086270642687E-4</v>
      </c>
      <c r="P15" s="37"/>
      <c r="Q15" s="37"/>
      <c r="R15" s="41"/>
      <c r="S15" s="41"/>
      <c r="T15" s="22"/>
    </row>
    <row r="16" spans="1:20" ht="15.75" thickBot="1" x14ac:dyDescent="0.3">
      <c r="A16" s="1">
        <v>44900</v>
      </c>
      <c r="B16">
        <v>3.5630000000000002</v>
      </c>
      <c r="C16">
        <v>3.65</v>
      </c>
      <c r="D16">
        <v>3.5550000000000002</v>
      </c>
      <c r="E16">
        <v>3.6160000000000001</v>
      </c>
      <c r="F16">
        <v>3.6160000000000001</v>
      </c>
      <c r="G16">
        <v>0</v>
      </c>
      <c r="I16">
        <f>'META S&amp;P'!S30-'META S&amp;P'!W30</f>
        <v>-2.3743697389791873E-2</v>
      </c>
      <c r="J16">
        <f>'META S&amp;P'!T30-'META S&amp;P'!W30</f>
        <v>-3.3054268106074036E-2</v>
      </c>
      <c r="L16" s="44" t="s">
        <v>33</v>
      </c>
      <c r="M16" s="38">
        <v>248</v>
      </c>
      <c r="N16" s="38">
        <v>0.24068420505991742</v>
      </c>
      <c r="O16" s="38"/>
      <c r="P16" s="38"/>
      <c r="Q16" s="38"/>
      <c r="R16" s="41"/>
      <c r="S16" s="41"/>
      <c r="T16" s="22"/>
    </row>
    <row r="17" spans="1:20" ht="15.75" thickBot="1" x14ac:dyDescent="0.3">
      <c r="A17" s="1">
        <v>44901</v>
      </c>
      <c r="B17">
        <v>3.5680000000000001</v>
      </c>
      <c r="C17">
        <v>3.5859999999999999</v>
      </c>
      <c r="D17">
        <v>3.5209999999999999</v>
      </c>
      <c r="E17">
        <v>3.5230000000000001</v>
      </c>
      <c r="F17">
        <v>3.5230000000000001</v>
      </c>
      <c r="G17">
        <v>0</v>
      </c>
      <c r="I17">
        <f>'META S&amp;P'!S31-'META S&amp;P'!W31</f>
        <v>-4.2156469653238826E-2</v>
      </c>
      <c r="J17">
        <f>'META S&amp;P'!T31-'META S&amp;P'!W31</f>
        <v>1.1319850787701813E-2</v>
      </c>
      <c r="L17" s="21"/>
      <c r="M17" s="41"/>
      <c r="N17" s="41"/>
      <c r="O17" s="41"/>
      <c r="P17" s="41"/>
      <c r="Q17" s="41"/>
      <c r="R17" s="41"/>
      <c r="S17" s="41"/>
      <c r="T17" s="22"/>
    </row>
    <row r="18" spans="1:20" x14ac:dyDescent="0.25">
      <c r="A18" s="1">
        <v>44902</v>
      </c>
      <c r="B18">
        <v>3.56</v>
      </c>
      <c r="C18">
        <v>3.56</v>
      </c>
      <c r="D18">
        <v>3.4129999999999998</v>
      </c>
      <c r="E18">
        <v>3.415</v>
      </c>
      <c r="F18">
        <v>3.415</v>
      </c>
      <c r="G18">
        <v>0</v>
      </c>
      <c r="I18">
        <f>'META S&amp;P'!S32-'META S&amp;P'!W32</f>
        <v>2.8990750802464937E-2</v>
      </c>
      <c r="J18">
        <f>'META S&amp;P'!T32-'META S&amp;P'!W32</f>
        <v>2.879334258326649E-2</v>
      </c>
      <c r="L18" s="45"/>
      <c r="M18" s="39" t="s">
        <v>40</v>
      </c>
      <c r="N18" s="39" t="s">
        <v>28</v>
      </c>
      <c r="O18" s="39" t="s">
        <v>41</v>
      </c>
      <c r="P18" s="39" t="s">
        <v>42</v>
      </c>
      <c r="Q18" s="39" t="s">
        <v>43</v>
      </c>
      <c r="R18" s="39" t="s">
        <v>44</v>
      </c>
      <c r="S18" s="39" t="s">
        <v>45</v>
      </c>
      <c r="T18" s="46" t="s">
        <v>46</v>
      </c>
    </row>
    <row r="19" spans="1:20" x14ac:dyDescent="0.25">
      <c r="A19" s="1">
        <v>44903</v>
      </c>
      <c r="B19">
        <v>3.456</v>
      </c>
      <c r="C19">
        <v>3.4780000000000002</v>
      </c>
      <c r="D19">
        <v>3.4249999999999998</v>
      </c>
      <c r="E19">
        <v>3.4550000000000001</v>
      </c>
      <c r="F19">
        <v>3.4550000000000001</v>
      </c>
      <c r="G19">
        <v>0</v>
      </c>
      <c r="I19">
        <f>'META S&amp;P'!S33-'META S&amp;P'!W33</f>
        <v>5.7523397724756897E-4</v>
      </c>
      <c r="J19">
        <f>'META S&amp;P'!T33-'META S&amp;P'!W33</f>
        <v>-4.1912712803209295E-3</v>
      </c>
      <c r="L19" s="43" t="s">
        <v>34</v>
      </c>
      <c r="M19" s="37">
        <v>4.1109246751495371E-3</v>
      </c>
      <c r="N19" s="37">
        <v>1.4010315705577606E-3</v>
      </c>
      <c r="O19" s="37">
        <v>2.9342127340591966</v>
      </c>
      <c r="P19" s="37">
        <v>3.6587011466814611E-3</v>
      </c>
      <c r="Q19" s="37">
        <v>1.3514322213013879E-3</v>
      </c>
      <c r="R19" s="37">
        <v>6.870417128997686E-3</v>
      </c>
      <c r="S19" s="37">
        <v>1.3514322213013879E-3</v>
      </c>
      <c r="T19" s="47">
        <v>6.870417128997686E-3</v>
      </c>
    </row>
    <row r="20" spans="1:20" ht="15.75" thickBot="1" x14ac:dyDescent="0.3">
      <c r="A20" s="1">
        <v>44904</v>
      </c>
      <c r="B20">
        <v>3.4590000000000001</v>
      </c>
      <c r="C20">
        <v>3.55</v>
      </c>
      <c r="D20">
        <v>3.4489999999999998</v>
      </c>
      <c r="E20">
        <v>3.5489999999999999</v>
      </c>
      <c r="F20">
        <v>3.5489999999999999</v>
      </c>
      <c r="G20">
        <v>0</v>
      </c>
      <c r="I20">
        <f>'META S&amp;P'!S34-'META S&amp;P'!W34</f>
        <v>-2.2264607166151196E-2</v>
      </c>
      <c r="J20">
        <f>'META S&amp;P'!T34-'META S&amp;P'!W34</f>
        <v>-3.4556492689947427E-2</v>
      </c>
      <c r="L20" s="44" t="s">
        <v>47</v>
      </c>
      <c r="M20" s="38">
        <v>1.1761681726733342</v>
      </c>
      <c r="N20" s="38">
        <v>7.5064831889788394E-2</v>
      </c>
      <c r="O20" s="38">
        <v>15.668697885052305</v>
      </c>
      <c r="P20" s="38">
        <v>6.9121091701382763E-39</v>
      </c>
      <c r="Q20" s="38">
        <v>1.0283193721878556</v>
      </c>
      <c r="R20" s="38">
        <v>1.3240169731588127</v>
      </c>
      <c r="S20" s="38">
        <v>1.0283193721878556</v>
      </c>
      <c r="T20" s="48">
        <v>1.3240169731588127</v>
      </c>
    </row>
    <row r="21" spans="1:20" x14ac:dyDescent="0.25">
      <c r="A21" s="1">
        <v>44907</v>
      </c>
      <c r="B21">
        <v>3.5150000000000001</v>
      </c>
      <c r="C21">
        <v>3.5979999999999999</v>
      </c>
      <c r="D21">
        <v>3.4889999999999999</v>
      </c>
      <c r="E21">
        <v>3.5760000000000001</v>
      </c>
      <c r="F21">
        <v>3.5760000000000001</v>
      </c>
      <c r="G21">
        <v>0</v>
      </c>
      <c r="I21">
        <f>'META S&amp;P'!S35-'META S&amp;P'!W35</f>
        <v>-1.7875274504335681E-2</v>
      </c>
      <c r="J21">
        <f>'META S&amp;P'!T35-'META S&amp;P'!W35</f>
        <v>6.6714742759879098E-3</v>
      </c>
    </row>
    <row r="22" spans="1:20" x14ac:dyDescent="0.25">
      <c r="A22" s="1">
        <v>44908</v>
      </c>
      <c r="B22">
        <v>3.5470000000000002</v>
      </c>
      <c r="C22">
        <v>3.548</v>
      </c>
      <c r="D22">
        <v>3.4550000000000001</v>
      </c>
      <c r="E22">
        <v>3.528</v>
      </c>
      <c r="F22">
        <v>3.528</v>
      </c>
      <c r="G22">
        <v>0</v>
      </c>
      <c r="I22">
        <f>'META S&amp;P'!S36-'META S&amp;P'!W36</f>
        <v>6.0846783986122643E-2</v>
      </c>
      <c r="J22">
        <f>'META S&amp;P'!T36-'META S&amp;P'!W36</f>
        <v>2.0712522492680074E-2</v>
      </c>
    </row>
    <row r="23" spans="1:20" x14ac:dyDescent="0.25">
      <c r="A23" s="1">
        <v>44909</v>
      </c>
      <c r="B23">
        <v>3.5590000000000002</v>
      </c>
      <c r="C23">
        <v>3.5830000000000002</v>
      </c>
      <c r="D23">
        <v>3.5270000000000001</v>
      </c>
      <c r="E23">
        <v>3.5390000000000001</v>
      </c>
      <c r="F23">
        <v>3.5390000000000001</v>
      </c>
      <c r="G23">
        <v>0</v>
      </c>
      <c r="I23">
        <f>'META S&amp;P'!S37-'META S&amp;P'!W37</f>
        <v>8.8670547573141967E-3</v>
      </c>
      <c r="J23">
        <f>'META S&amp;P'!T37-'META S&amp;P'!W37</f>
        <v>-9.1706796202656315E-3</v>
      </c>
    </row>
    <row r="24" spans="1:20" x14ac:dyDescent="0.25">
      <c r="A24" s="1">
        <v>44910</v>
      </c>
      <c r="B24">
        <v>3.5489999999999999</v>
      </c>
      <c r="C24">
        <v>3.5659999999999998</v>
      </c>
      <c r="D24">
        <v>3.4540000000000002</v>
      </c>
      <c r="E24">
        <v>3.496</v>
      </c>
      <c r="F24">
        <v>3.496</v>
      </c>
      <c r="G24">
        <v>0</v>
      </c>
      <c r="I24">
        <f>'META S&amp;P'!S38-'META S&amp;P'!W38</f>
        <v>-3.2590148599592084E-2</v>
      </c>
      <c r="J24">
        <f>'META S&amp;P'!T38-'META S&amp;P'!W38</f>
        <v>-1.2771333389707151E-2</v>
      </c>
      <c r="L24" t="s">
        <v>75</v>
      </c>
    </row>
    <row r="25" spans="1:20" ht="15.75" thickBot="1" x14ac:dyDescent="0.3">
      <c r="A25" s="1">
        <v>44911</v>
      </c>
      <c r="B25">
        <v>3.5529999999999999</v>
      </c>
      <c r="C25">
        <v>3.5950000000000002</v>
      </c>
      <c r="D25">
        <v>3.512</v>
      </c>
      <c r="E25">
        <v>3.5329999999999999</v>
      </c>
      <c r="F25">
        <v>3.5329999999999999</v>
      </c>
      <c r="G25">
        <v>0</v>
      </c>
      <c r="I25">
        <f>'META S&amp;P'!S39-'META S&amp;P'!W39</f>
        <v>1.765580394086852E-2</v>
      </c>
      <c r="J25">
        <f>'META S&amp;P'!T39-'META S&amp;P'!W39</f>
        <v>-2.1721302375659834E-2</v>
      </c>
    </row>
    <row r="26" spans="1:20" x14ac:dyDescent="0.25">
      <c r="A26" s="1">
        <v>44914</v>
      </c>
      <c r="B26">
        <v>3.6280000000000001</v>
      </c>
      <c r="C26">
        <v>3.6579999999999999</v>
      </c>
      <c r="D26">
        <v>3.613</v>
      </c>
      <c r="E26">
        <v>3.6230000000000002</v>
      </c>
      <c r="F26">
        <v>3.6230000000000002</v>
      </c>
      <c r="G26">
        <v>0</v>
      </c>
      <c r="I26">
        <f>'META S&amp;P'!S40-'META S&amp;P'!W40</f>
        <v>-6.6920948856061702E-2</v>
      </c>
      <c r="J26">
        <f>'META S&amp;P'!T40-'META S&amp;P'!W40</f>
        <v>-3.4481566883897141E-2</v>
      </c>
      <c r="L26" s="39" t="s">
        <v>76</v>
      </c>
      <c r="M26" s="39" t="s">
        <v>77</v>
      </c>
      <c r="N26" s="39" t="s">
        <v>78</v>
      </c>
    </row>
    <row r="27" spans="1:20" x14ac:dyDescent="0.25">
      <c r="A27" s="1">
        <v>44915</v>
      </c>
      <c r="B27">
        <v>3.7160000000000002</v>
      </c>
      <c r="C27">
        <v>3.758</v>
      </c>
      <c r="D27">
        <v>3.702</v>
      </c>
      <c r="E27">
        <v>3.7370000000000001</v>
      </c>
      <c r="F27">
        <v>3.7370000000000001</v>
      </c>
      <c r="G27">
        <v>0</v>
      </c>
      <c r="I27">
        <f>'META S&amp;P'!S41-'META S&amp;P'!W41</f>
        <v>-8.6669558182195239E-3</v>
      </c>
      <c r="J27">
        <f>'META S&amp;P'!T41-'META S&amp;P'!W41</f>
        <v>-3.0428351593708713E-2</v>
      </c>
      <c r="L27" s="37">
        <v>1</v>
      </c>
      <c r="M27" s="37">
        <v>3.6386813144029535E-2</v>
      </c>
      <c r="N27" s="37">
        <v>7.3810306994512229E-3</v>
      </c>
    </row>
    <row r="28" spans="1:20" x14ac:dyDescent="0.25">
      <c r="A28" s="1">
        <v>44916</v>
      </c>
      <c r="B28">
        <v>3.7229999999999999</v>
      </c>
      <c r="C28">
        <v>3.766</v>
      </c>
      <c r="D28">
        <v>3.6920000000000002</v>
      </c>
      <c r="E28">
        <v>3.7429999999999999</v>
      </c>
      <c r="F28">
        <v>3.7429999999999999</v>
      </c>
      <c r="G28">
        <v>0</v>
      </c>
      <c r="I28">
        <f>'META S&amp;P'!S42-'META S&amp;P'!W42</f>
        <v>2.1197458132388158E-2</v>
      </c>
      <c r="J28">
        <f>'META S&amp;P'!T42-'META S&amp;P'!W42</f>
        <v>1.3262474293178173E-2</v>
      </c>
      <c r="L28" s="37">
        <v>2</v>
      </c>
      <c r="M28" s="37">
        <v>3.0440401070381359E-2</v>
      </c>
      <c r="N28" s="37">
        <v>-3.2686020013199743E-2</v>
      </c>
    </row>
    <row r="29" spans="1:20" x14ac:dyDescent="0.25">
      <c r="A29" s="1">
        <v>44917</v>
      </c>
      <c r="B29">
        <v>3.7309999999999999</v>
      </c>
      <c r="C29">
        <v>3.7559999999999998</v>
      </c>
      <c r="D29">
        <v>3.7189999999999999</v>
      </c>
      <c r="E29">
        <v>3.7229999999999999</v>
      </c>
      <c r="F29">
        <v>3.7229999999999999</v>
      </c>
      <c r="G29">
        <v>0</v>
      </c>
      <c r="I29">
        <f>'META S&amp;P'!S43-'META S&amp;P'!W43</f>
        <v>-1.6700771950834747E-2</v>
      </c>
      <c r="J29">
        <f>'META S&amp;P'!T43-'META S&amp;P'!W43</f>
        <v>-9.1083792533094288E-3</v>
      </c>
      <c r="L29" s="37">
        <v>3</v>
      </c>
      <c r="M29" s="37">
        <v>-8.6638477723203974E-3</v>
      </c>
      <c r="N29" s="37">
        <v>-1.4828441016648521E-2</v>
      </c>
    </row>
    <row r="30" spans="1:20" x14ac:dyDescent="0.25">
      <c r="A30" s="1">
        <v>44918</v>
      </c>
      <c r="B30">
        <v>3.77</v>
      </c>
      <c r="C30">
        <v>3.8290000000000002</v>
      </c>
      <c r="D30">
        <v>3.76</v>
      </c>
      <c r="E30">
        <v>3.827</v>
      </c>
      <c r="F30">
        <v>3.827</v>
      </c>
      <c r="G30">
        <v>0</v>
      </c>
      <c r="I30">
        <f>'META S&amp;P'!S44-'META S&amp;P'!W44</f>
        <v>-2.007928747669574E-2</v>
      </c>
      <c r="J30">
        <f>'META S&amp;P'!T44-'META S&amp;P'!W44</f>
        <v>-2.2066405082708185E-2</v>
      </c>
      <c r="L30" s="37">
        <v>4</v>
      </c>
      <c r="M30" s="37">
        <v>-1.479395083658114E-3</v>
      </c>
      <c r="N30" s="37">
        <v>-2.648538978264353E-3</v>
      </c>
    </row>
    <row r="31" spans="1:20" x14ac:dyDescent="0.25">
      <c r="A31" s="1">
        <v>44922</v>
      </c>
      <c r="B31">
        <v>3.8690000000000002</v>
      </c>
      <c r="C31">
        <v>3.9470000000000001</v>
      </c>
      <c r="D31">
        <v>3.8690000000000002</v>
      </c>
      <c r="E31">
        <v>3.944</v>
      </c>
      <c r="F31">
        <v>3.944</v>
      </c>
      <c r="G31">
        <v>0</v>
      </c>
      <c r="I31">
        <f>'META S&amp;P'!S45-'META S&amp;P'!W45</f>
        <v>-4.039946083564705E-2</v>
      </c>
      <c r="J31">
        <f>'META S&amp;P'!T45-'META S&amp;P'!W45</f>
        <v>-3.4621854206830838E-2</v>
      </c>
      <c r="L31" s="37">
        <v>5</v>
      </c>
      <c r="M31" s="37">
        <v>6.1322744213541287E-3</v>
      </c>
      <c r="N31" s="37">
        <v>-2.00748969017507E-2</v>
      </c>
    </row>
    <row r="32" spans="1:20" x14ac:dyDescent="0.25">
      <c r="A32" s="1">
        <v>44923</v>
      </c>
      <c r="B32">
        <v>3.8980000000000001</v>
      </c>
      <c r="C32">
        <v>3.9889999999999999</v>
      </c>
      <c r="D32">
        <v>3.8929999999999998</v>
      </c>
      <c r="E32">
        <v>3.9740000000000002</v>
      </c>
      <c r="F32">
        <v>3.9740000000000002</v>
      </c>
      <c r="G32">
        <v>0</v>
      </c>
      <c r="I32">
        <f>'META S&amp;P'!S46-'META S&amp;P'!W46</f>
        <v>-1.8386727288541627E-2</v>
      </c>
      <c r="J32">
        <f>'META S&amp;P'!T46-'META S&amp;P'!W46</f>
        <v>-1.9627121544013693E-2</v>
      </c>
      <c r="L32" s="37">
        <v>6</v>
      </c>
      <c r="M32" s="37">
        <v>4.2672890919067397E-2</v>
      </c>
      <c r="N32" s="37">
        <v>-9.0847953290369987E-3</v>
      </c>
    </row>
    <row r="33" spans="1:14" x14ac:dyDescent="0.25">
      <c r="A33" s="1">
        <v>44924</v>
      </c>
      <c r="B33">
        <v>3.9620000000000002</v>
      </c>
      <c r="C33">
        <v>3.98</v>
      </c>
      <c r="D33">
        <v>3.8980000000000001</v>
      </c>
      <c r="E33">
        <v>3.9239999999999999</v>
      </c>
      <c r="F33">
        <v>3.9239999999999999</v>
      </c>
      <c r="G33">
        <v>0</v>
      </c>
      <c r="I33">
        <f>'META S&amp;P'!S47-'META S&amp;P'!W47</f>
        <v>5.2713237034394123E-2</v>
      </c>
      <c r="J33">
        <f>'META S&amp;P'!T47-'META S&amp;P'!W47</f>
        <v>3.0043097602073354E-2</v>
      </c>
      <c r="L33" s="37">
        <v>7</v>
      </c>
      <c r="M33" s="37">
        <v>3.9013124128316104E-2</v>
      </c>
      <c r="N33" s="37">
        <v>-8.0746181308469361E-3</v>
      </c>
    </row>
    <row r="34" spans="1:14" x14ac:dyDescent="0.25">
      <c r="A34" s="1">
        <v>44925</v>
      </c>
      <c r="B34">
        <v>3.948</v>
      </c>
      <c r="C34">
        <v>3.99</v>
      </c>
      <c r="D34">
        <v>3.93</v>
      </c>
      <c r="E34">
        <v>3.9750000000000001</v>
      </c>
      <c r="F34">
        <v>3.9750000000000001</v>
      </c>
      <c r="G34">
        <v>0</v>
      </c>
      <c r="I34">
        <f>'META S&amp;P'!S48-'META S&amp;P'!W48</f>
        <v>-1.2331766453901993E-2</v>
      </c>
      <c r="J34">
        <f>'META S&amp;P'!T48-'META S&amp;P'!W48</f>
        <v>-1.5537676786705368E-2</v>
      </c>
      <c r="L34" s="37">
        <v>8</v>
      </c>
      <c r="M34" s="37">
        <v>3.1747935971887173E-6</v>
      </c>
      <c r="N34" s="37">
        <v>-1.0607403890081031E-2</v>
      </c>
    </row>
    <row r="35" spans="1:14" x14ac:dyDescent="0.25">
      <c r="A35" s="1">
        <v>44929</v>
      </c>
      <c r="B35">
        <v>3.8620000000000001</v>
      </c>
      <c r="C35">
        <v>3.9119999999999999</v>
      </c>
      <c r="D35">
        <v>3.8290000000000002</v>
      </c>
      <c r="E35">
        <v>3.8929999999999998</v>
      </c>
      <c r="F35">
        <v>3.8929999999999998</v>
      </c>
      <c r="G35">
        <v>0</v>
      </c>
      <c r="I35">
        <f>'META S&amp;P'!S49-'META S&amp;P'!W49</f>
        <v>5.7192019950503381E-2</v>
      </c>
      <c r="J35">
        <f>'META S&amp;P'!T49-'META S&amp;P'!W49</f>
        <v>1.6628409916451203E-2</v>
      </c>
      <c r="L35" s="37">
        <v>9</v>
      </c>
      <c r="M35" s="37">
        <v>-1.3740431429147966E-2</v>
      </c>
      <c r="N35" s="37">
        <v>-9.5995155470416076E-3</v>
      </c>
    </row>
    <row r="36" spans="1:14" x14ac:dyDescent="0.25">
      <c r="A36" s="1">
        <v>44930</v>
      </c>
      <c r="B36">
        <v>3.7869999999999999</v>
      </c>
      <c r="C36">
        <v>3.8410000000000002</v>
      </c>
      <c r="D36">
        <v>3.76</v>
      </c>
      <c r="E36">
        <v>3.82</v>
      </c>
      <c r="F36">
        <v>3.82</v>
      </c>
      <c r="G36">
        <v>0</v>
      </c>
      <c r="I36">
        <f>'META S&amp;P'!S50-'META S&amp;P'!W50</f>
        <v>3.983550028427818E-2</v>
      </c>
      <c r="J36">
        <f>'META S&amp;P'!T50-'META S&amp;P'!W50</f>
        <v>2.6290555379513081E-2</v>
      </c>
      <c r="L36" s="37">
        <v>10</v>
      </c>
      <c r="M36" s="37">
        <v>-1.438453609733978E-2</v>
      </c>
      <c r="N36" s="37">
        <v>6.5023519297644234E-3</v>
      </c>
    </row>
    <row r="37" spans="1:14" x14ac:dyDescent="0.25">
      <c r="A37" s="1">
        <v>44931</v>
      </c>
      <c r="B37">
        <v>3.83</v>
      </c>
      <c r="C37">
        <v>3.8759999999999999</v>
      </c>
      <c r="D37">
        <v>3.78</v>
      </c>
      <c r="E37">
        <v>3.798</v>
      </c>
      <c r="F37">
        <v>3.798</v>
      </c>
      <c r="G37">
        <v>0</v>
      </c>
      <c r="I37">
        <f>'META S&amp;P'!S51-'META S&amp;P'!W51</f>
        <v>2.3831633253184048E-3</v>
      </c>
      <c r="J37">
        <f>'META S&amp;P'!T51-'META S&amp;P'!W51</f>
        <v>-5.8863994318274493E-3</v>
      </c>
      <c r="L37" s="37">
        <v>11</v>
      </c>
      <c r="M37" s="37">
        <v>3.4634557614710584E-2</v>
      </c>
      <c r="N37" s="37">
        <v>3.9302321766199508E-2</v>
      </c>
    </row>
    <row r="38" spans="1:14" x14ac:dyDescent="0.25">
      <c r="A38" s="1">
        <v>44932</v>
      </c>
      <c r="B38">
        <v>3.8090000000000002</v>
      </c>
      <c r="C38">
        <v>3.8359999999999999</v>
      </c>
      <c r="D38">
        <v>3.677</v>
      </c>
      <c r="E38">
        <v>3.6920000000000002</v>
      </c>
      <c r="F38">
        <v>3.6920000000000002</v>
      </c>
      <c r="G38">
        <v>0</v>
      </c>
      <c r="I38">
        <f>'META S&amp;P'!S52-'META S&amp;P'!W52</f>
        <v>5.2172872929345138E-2</v>
      </c>
      <c r="J38">
        <f>'META S&amp;P'!T52-'META S&amp;P'!W52</f>
        <v>5.0750212757737057E-2</v>
      </c>
      <c r="L38" s="37">
        <v>12</v>
      </c>
      <c r="M38" s="37">
        <v>6.032940679035536E-2</v>
      </c>
      <c r="N38" s="37">
        <v>8.1499646978032761E-3</v>
      </c>
    </row>
    <row r="39" spans="1:14" x14ac:dyDescent="0.25">
      <c r="A39" s="1">
        <v>44935</v>
      </c>
      <c r="B39">
        <v>3.7240000000000002</v>
      </c>
      <c r="C39">
        <v>3.7280000000000002</v>
      </c>
      <c r="D39">
        <v>3.6419999999999999</v>
      </c>
      <c r="E39">
        <v>3.65</v>
      </c>
      <c r="F39">
        <v>3.65</v>
      </c>
      <c r="G39">
        <v>0</v>
      </c>
      <c r="I39">
        <f>'META S&amp;P'!S53-'META S&amp;P'!W53</f>
        <v>7.1458066091146799E-3</v>
      </c>
      <c r="J39">
        <f>'META S&amp;P'!T53-'META S&amp;P'!W53</f>
        <v>1.060831292783726E-2</v>
      </c>
      <c r="L39" s="37">
        <v>13</v>
      </c>
      <c r="M39" s="37">
        <v>2.6643252874710158E-2</v>
      </c>
      <c r="N39" s="37">
        <v>1.9032561383546573E-2</v>
      </c>
    </row>
    <row r="40" spans="1:14" x14ac:dyDescent="0.25">
      <c r="A40" s="1">
        <v>44936</v>
      </c>
      <c r="B40">
        <v>3.6960000000000002</v>
      </c>
      <c r="C40">
        <v>3.7749999999999999</v>
      </c>
      <c r="D40">
        <v>3.6890000000000001</v>
      </c>
      <c r="E40">
        <v>3.7570000000000001</v>
      </c>
      <c r="F40">
        <v>3.7570000000000001</v>
      </c>
      <c r="G40">
        <v>0</v>
      </c>
      <c r="I40">
        <f>'META S&amp;P'!S54-'META S&amp;P'!W54</f>
        <v>-2.1272723024330364E-3</v>
      </c>
      <c r="J40">
        <f>'META S&amp;P'!T54-'META S&amp;P'!W54</f>
        <v>-2.2336812594648814E-2</v>
      </c>
      <c r="L40" s="37">
        <v>14</v>
      </c>
      <c r="M40" s="37">
        <v>-3.4766453442226036E-2</v>
      </c>
      <c r="N40" s="37">
        <v>1.1022756052434163E-2</v>
      </c>
    </row>
    <row r="41" spans="1:14" x14ac:dyDescent="0.25">
      <c r="A41" s="1">
        <v>44937</v>
      </c>
      <c r="B41">
        <v>3.69</v>
      </c>
      <c r="C41">
        <v>3.7160000000000002</v>
      </c>
      <c r="D41">
        <v>3.677</v>
      </c>
      <c r="E41">
        <v>3.6789999999999998</v>
      </c>
      <c r="F41">
        <v>3.6789999999999998</v>
      </c>
      <c r="G41">
        <v>0</v>
      </c>
      <c r="I41">
        <f>'META S&amp;P'!S55-'META S&amp;P'!W55</f>
        <v>2.0009264351031231E-2</v>
      </c>
      <c r="J41">
        <f>'META S&amp;P'!T55-'META S&amp;P'!W55</f>
        <v>3.3610642880838704E-2</v>
      </c>
      <c r="L41" s="37">
        <v>15</v>
      </c>
      <c r="M41" s="37">
        <v>1.742497289105558E-2</v>
      </c>
      <c r="N41" s="37">
        <v>-5.9581442544294407E-2</v>
      </c>
    </row>
    <row r="42" spans="1:14" x14ac:dyDescent="0.25">
      <c r="A42" s="1">
        <v>44938</v>
      </c>
      <c r="B42">
        <v>3.6240000000000001</v>
      </c>
      <c r="C42">
        <v>3.7229999999999999</v>
      </c>
      <c r="D42">
        <v>3.57</v>
      </c>
      <c r="E42">
        <v>3.5750000000000002</v>
      </c>
      <c r="F42">
        <v>3.5750000000000002</v>
      </c>
      <c r="G42">
        <v>0</v>
      </c>
      <c r="I42">
        <f>'META S&amp;P'!S56-'META S&amp;P'!W56</f>
        <v>5.7014190703568501E-2</v>
      </c>
      <c r="J42">
        <f>'META S&amp;P'!T56-'META S&amp;P'!W56</f>
        <v>3.1684503937392194E-2</v>
      </c>
      <c r="L42" s="37">
        <v>16</v>
      </c>
      <c r="M42" s="37">
        <v>3.7976737806467382E-2</v>
      </c>
      <c r="N42" s="37">
        <v>-8.985987004002445E-3</v>
      </c>
    </row>
    <row r="43" spans="1:14" x14ac:dyDescent="0.25">
      <c r="A43" s="1">
        <v>44939</v>
      </c>
      <c r="B43">
        <v>3.6230000000000002</v>
      </c>
      <c r="C43">
        <v>3.6320000000000001</v>
      </c>
      <c r="D43">
        <v>3.5579999999999998</v>
      </c>
      <c r="E43">
        <v>3.6230000000000002</v>
      </c>
      <c r="F43">
        <v>3.6230000000000002</v>
      </c>
      <c r="G43">
        <v>0</v>
      </c>
      <c r="I43">
        <f>'META S&amp;P'!S57-'META S&amp;P'!W57</f>
        <v>-1.1451670448183515E-2</v>
      </c>
      <c r="J43">
        <f>'META S&amp;P'!T57-'META S&amp;P'!W57</f>
        <v>-9.4297568207042382E-3</v>
      </c>
      <c r="L43" s="37">
        <v>17</v>
      </c>
      <c r="M43" s="37">
        <v>-8.1871520780375621E-4</v>
      </c>
      <c r="N43" s="37">
        <v>1.3939491850513252E-3</v>
      </c>
    </row>
    <row r="44" spans="1:14" x14ac:dyDescent="0.25">
      <c r="A44" s="1">
        <v>44943</v>
      </c>
      <c r="B44">
        <v>3.6859999999999999</v>
      </c>
      <c r="C44">
        <v>3.6960000000000002</v>
      </c>
      <c r="D44">
        <v>3.6160000000000001</v>
      </c>
      <c r="E44">
        <v>3.6469999999999998</v>
      </c>
      <c r="F44">
        <v>3.6469999999999998</v>
      </c>
      <c r="G44">
        <v>0</v>
      </c>
      <c r="I44">
        <f>'META S&amp;P'!S58-'META S&amp;P'!W58</f>
        <v>-1.8450852330607947E-2</v>
      </c>
      <c r="J44">
        <f>'META S&amp;P'!T58-'META S&amp;P'!W58</f>
        <v>-8.6548063960013577E-3</v>
      </c>
      <c r="L44" s="37">
        <v>18</v>
      </c>
      <c r="M44" s="37">
        <v>-3.6533322185985359E-2</v>
      </c>
      <c r="N44" s="37">
        <v>1.4268715019834163E-2</v>
      </c>
    </row>
    <row r="45" spans="1:14" x14ac:dyDescent="0.25">
      <c r="A45" s="1">
        <v>44944</v>
      </c>
      <c r="B45">
        <v>3.585</v>
      </c>
      <c r="C45">
        <v>3.609</v>
      </c>
      <c r="D45">
        <v>3.5219999999999998</v>
      </c>
      <c r="E45">
        <v>3.5419999999999998</v>
      </c>
      <c r="F45">
        <v>3.5419999999999998</v>
      </c>
      <c r="G45">
        <v>0</v>
      </c>
      <c r="I45">
        <f>'META S&amp;P'!S59-'META S&amp;P'!W59</f>
        <v>1.1503575196456728E-2</v>
      </c>
      <c r="J45">
        <f>'META S&amp;P'!T59-'META S&amp;P'!W59</f>
        <v>1.3228154304984696E-2</v>
      </c>
      <c r="L45" s="37">
        <v>19</v>
      </c>
      <c r="M45" s="37">
        <v>1.1957700383375392E-2</v>
      </c>
      <c r="N45" s="37">
        <v>-2.9832974887711073E-2</v>
      </c>
    </row>
    <row r="46" spans="1:14" x14ac:dyDescent="0.25">
      <c r="A46" s="1">
        <v>44945</v>
      </c>
      <c r="B46">
        <v>3.573</v>
      </c>
      <c r="C46">
        <v>3.5979999999999999</v>
      </c>
      <c r="D46">
        <v>3.552</v>
      </c>
      <c r="E46">
        <v>3.5680000000000001</v>
      </c>
      <c r="F46">
        <v>3.5680000000000001</v>
      </c>
      <c r="G46">
        <v>0</v>
      </c>
      <c r="I46">
        <f>'META S&amp;P'!S60-'META S&amp;P'!W60</f>
        <v>1.6189734710470916E-2</v>
      </c>
      <c r="J46">
        <f>'META S&amp;P'!T60-'META S&amp;P'!W60</f>
        <v>-1.4978833620882592E-2</v>
      </c>
      <c r="L46" s="37">
        <v>20</v>
      </c>
      <c r="M46" s="37">
        <v>2.8472334406820392E-2</v>
      </c>
      <c r="N46" s="37">
        <v>3.2374449579302252E-2</v>
      </c>
    </row>
    <row r="47" spans="1:14" x14ac:dyDescent="0.25">
      <c r="A47" s="1">
        <v>44946</v>
      </c>
      <c r="B47">
        <v>3.6040000000000001</v>
      </c>
      <c r="C47">
        <v>3.6680000000000001</v>
      </c>
      <c r="D47">
        <v>3.5910000000000002</v>
      </c>
      <c r="E47">
        <v>3.6560000000000001</v>
      </c>
      <c r="F47">
        <v>3.6560000000000001</v>
      </c>
      <c r="G47">
        <v>0</v>
      </c>
      <c r="I47">
        <f>'META S&amp;P'!S61-'META S&amp;P'!W61</f>
        <v>-1.0132831388411923E-3</v>
      </c>
      <c r="J47">
        <f>'META S&amp;P'!T61-'META S&amp;P'!W61</f>
        <v>-5.7452781149505139E-3</v>
      </c>
      <c r="L47" s="37">
        <v>21</v>
      </c>
      <c r="M47" s="37">
        <v>-6.675336815990876E-3</v>
      </c>
      <c r="N47" s="37">
        <v>1.5542391573305073E-2</v>
      </c>
    </row>
    <row r="48" spans="1:14" x14ac:dyDescent="0.25">
      <c r="A48" s="1">
        <v>44949</v>
      </c>
      <c r="B48">
        <v>3.681</v>
      </c>
      <c r="C48">
        <v>3.718</v>
      </c>
      <c r="D48">
        <v>3.6709999999999998</v>
      </c>
      <c r="E48">
        <v>3.6909999999999998</v>
      </c>
      <c r="F48">
        <v>3.6909999999999998</v>
      </c>
      <c r="G48">
        <v>0</v>
      </c>
      <c r="I48">
        <f>'META S&amp;P'!S62-'META S&amp;P'!W62</f>
        <v>1.8409828079773538E-2</v>
      </c>
      <c r="J48">
        <f>'META S&amp;P'!T62-'META S&amp;P'!W62</f>
        <v>2.3080534385904183E-3</v>
      </c>
      <c r="L48" s="37">
        <v>22</v>
      </c>
      <c r="M48" s="37">
        <v>-1.0910311180424261E-2</v>
      </c>
      <c r="N48" s="37">
        <v>-2.1679837419167822E-2</v>
      </c>
    </row>
    <row r="49" spans="1:14" x14ac:dyDescent="0.25">
      <c r="A49" s="1">
        <v>44950</v>
      </c>
      <c r="B49">
        <v>3.681</v>
      </c>
      <c r="C49">
        <v>3.7149999999999999</v>
      </c>
      <c r="D49">
        <v>3.6019999999999999</v>
      </c>
      <c r="E49">
        <v>3.6230000000000002</v>
      </c>
      <c r="F49">
        <v>3.6230000000000002</v>
      </c>
      <c r="G49">
        <v>0</v>
      </c>
      <c r="I49">
        <f>'META S&amp;P'!S63-'META S&amp;P'!W63</f>
        <v>1.7515778994689812E-2</v>
      </c>
      <c r="J49">
        <f>'META S&amp;P'!T63-'META S&amp;P'!W63</f>
        <v>1.7711715133941763E-2</v>
      </c>
      <c r="L49" s="37">
        <v>23</v>
      </c>
      <c r="M49" s="37">
        <v>-2.143697984811524E-2</v>
      </c>
      <c r="N49" s="37">
        <v>3.9092783788983759E-2</v>
      </c>
    </row>
    <row r="50" spans="1:14" x14ac:dyDescent="0.25">
      <c r="A50" s="1">
        <v>44951</v>
      </c>
      <c r="B50">
        <v>3.59</v>
      </c>
      <c r="C50">
        <v>3.6459999999999999</v>
      </c>
      <c r="D50">
        <v>3.5819999999999999</v>
      </c>
      <c r="E50">
        <v>3.6230000000000002</v>
      </c>
      <c r="F50">
        <v>3.6230000000000002</v>
      </c>
      <c r="G50">
        <v>0</v>
      </c>
      <c r="I50">
        <f>'META S&amp;P'!S64-'META S&amp;P'!W64</f>
        <v>-1.1457307611131062E-2</v>
      </c>
      <c r="J50">
        <f>'META S&amp;P'!T64-'META S&amp;P'!W64</f>
        <v>-1.8172991946630024E-4</v>
      </c>
      <c r="L50" s="37">
        <v>24</v>
      </c>
      <c r="M50" s="37">
        <v>-3.6445196837597116E-2</v>
      </c>
      <c r="N50" s="37">
        <v>-3.0475752018464586E-2</v>
      </c>
    </row>
    <row r="51" spans="1:14" x14ac:dyDescent="0.25">
      <c r="A51" s="1">
        <v>44952</v>
      </c>
      <c r="B51">
        <v>3.641</v>
      </c>
      <c r="C51">
        <v>3.6920000000000002</v>
      </c>
      <c r="D51">
        <v>3.59</v>
      </c>
      <c r="E51">
        <v>3.6280000000000001</v>
      </c>
      <c r="F51">
        <v>3.6280000000000001</v>
      </c>
      <c r="G51">
        <v>0</v>
      </c>
      <c r="I51">
        <f>'META S&amp;P'!S65-'META S&amp;P'!W65</f>
        <v>3.9609348730967886E-2</v>
      </c>
      <c r="J51">
        <f>'META S&amp;P'!T65-'META S&amp;P'!W65</f>
        <v>9.6277913513367341E-3</v>
      </c>
      <c r="L51" s="37">
        <v>25</v>
      </c>
      <c r="M51" s="37">
        <v>-3.1677934016284576E-2</v>
      </c>
      <c r="N51" s="37">
        <v>2.3010978198065052E-2</v>
      </c>
    </row>
    <row r="52" spans="1:14" x14ac:dyDescent="0.25">
      <c r="A52" s="1">
        <v>44953</v>
      </c>
      <c r="B52">
        <v>3.67</v>
      </c>
      <c r="C52">
        <v>3.6779999999999999</v>
      </c>
      <c r="D52">
        <v>3.6280000000000001</v>
      </c>
      <c r="E52">
        <v>3.633</v>
      </c>
      <c r="F52">
        <v>3.633</v>
      </c>
      <c r="G52">
        <v>0</v>
      </c>
      <c r="I52">
        <f>'META S&amp;P'!S66-'META S&amp;P'!W66</f>
        <v>2.8764409364758547E-2</v>
      </c>
      <c r="J52">
        <f>'META S&amp;P'!T66-'META S&amp;P'!W66</f>
        <v>1.1166398724977711E-3</v>
      </c>
      <c r="L52" s="37">
        <v>26</v>
      </c>
      <c r="M52" s="37">
        <v>1.9709824829683975E-2</v>
      </c>
      <c r="N52" s="37">
        <v>1.4876333027041833E-3</v>
      </c>
    </row>
    <row r="53" spans="1:14" x14ac:dyDescent="0.25">
      <c r="A53" s="1">
        <v>44956</v>
      </c>
      <c r="B53">
        <v>3.66</v>
      </c>
      <c r="C53">
        <v>3.6749999999999998</v>
      </c>
      <c r="D53">
        <v>3.6179999999999999</v>
      </c>
      <c r="E53">
        <v>3.66</v>
      </c>
      <c r="F53">
        <v>3.66</v>
      </c>
      <c r="G53">
        <v>0</v>
      </c>
      <c r="I53">
        <f>'META S&amp;P'!S67-'META S&amp;P'!W67</f>
        <v>-3.827414972963783E-2</v>
      </c>
      <c r="J53">
        <f>'META S&amp;P'!T67-'META S&amp;P'!W67</f>
        <v>-2.0400606058914361E-2</v>
      </c>
      <c r="L53" s="37">
        <v>27</v>
      </c>
      <c r="M53" s="37">
        <v>-6.6020611072311209E-3</v>
      </c>
      <c r="N53" s="37">
        <v>-1.0098710843603627E-2</v>
      </c>
    </row>
    <row r="54" spans="1:14" x14ac:dyDescent="0.25">
      <c r="A54" s="1">
        <v>44957</v>
      </c>
      <c r="B54">
        <v>3.65</v>
      </c>
      <c r="C54">
        <v>3.6840000000000002</v>
      </c>
      <c r="D54">
        <v>3.621</v>
      </c>
      <c r="E54">
        <v>3.661</v>
      </c>
      <c r="F54">
        <v>3.661</v>
      </c>
      <c r="G54">
        <v>0</v>
      </c>
      <c r="I54">
        <f>'META S&amp;P'!S68-'META S&amp;P'!W68</f>
        <v>1.2714692629586466E-2</v>
      </c>
      <c r="J54">
        <f>'META S&amp;P'!T68-'META S&amp;P'!W68</f>
        <v>1.4369226868108376E-2</v>
      </c>
      <c r="L54" s="37">
        <v>28</v>
      </c>
      <c r="M54" s="37">
        <v>-2.1842878668448924E-2</v>
      </c>
      <c r="N54" s="37">
        <v>1.7635911917531846E-3</v>
      </c>
    </row>
    <row r="55" spans="1:14" x14ac:dyDescent="0.25">
      <c r="A55" s="1">
        <v>44958</v>
      </c>
      <c r="B55">
        <v>3.6040000000000001</v>
      </c>
      <c r="C55">
        <v>3.645</v>
      </c>
      <c r="D55">
        <v>3.5339999999999998</v>
      </c>
      <c r="E55">
        <v>3.5470000000000002</v>
      </c>
      <c r="F55">
        <v>3.5470000000000002</v>
      </c>
      <c r="G55">
        <v>0</v>
      </c>
      <c r="I55">
        <f>'META S&amp;P'!S69-'META S&amp;P'!W69</f>
        <v>5.8996950565625927E-2</v>
      </c>
      <c r="J55">
        <f>'META S&amp;P'!T69-'META S&amp;P'!W69</f>
        <v>4.1591370783503057E-2</v>
      </c>
      <c r="L55" s="37">
        <v>29</v>
      </c>
      <c r="M55" s="37">
        <v>-3.6610198321861277E-2</v>
      </c>
      <c r="N55" s="37">
        <v>-3.7892625137857724E-3</v>
      </c>
    </row>
    <row r="56" spans="1:14" x14ac:dyDescent="0.25">
      <c r="A56" s="1">
        <v>44959</v>
      </c>
      <c r="B56">
        <v>3.5419999999999998</v>
      </c>
      <c r="C56">
        <v>3.5630000000000002</v>
      </c>
      <c r="D56">
        <v>3.4980000000000002</v>
      </c>
      <c r="E56">
        <v>3.5550000000000002</v>
      </c>
      <c r="F56">
        <v>3.5550000000000002</v>
      </c>
      <c r="G56">
        <v>0</v>
      </c>
      <c r="I56">
        <f>'META S&amp;P'!S70-'META S&amp;P'!W70</f>
        <v>0.23056856820320148</v>
      </c>
      <c r="J56">
        <f>'META S&amp;P'!T70-'META S&amp;P'!W70</f>
        <v>1.2443993398443043E-2</v>
      </c>
      <c r="L56" s="37">
        <v>30</v>
      </c>
      <c r="M56" s="37">
        <v>-1.8973871006110477E-2</v>
      </c>
      <c r="N56" s="37">
        <v>5.8714371756884987E-4</v>
      </c>
    </row>
    <row r="57" spans="1:14" x14ac:dyDescent="0.25">
      <c r="A57" s="1">
        <v>44960</v>
      </c>
      <c r="B57">
        <v>3.5409999999999999</v>
      </c>
      <c r="C57">
        <v>3.6640000000000001</v>
      </c>
      <c r="D57">
        <v>3.5350000000000001</v>
      </c>
      <c r="E57">
        <v>3.6280000000000001</v>
      </c>
      <c r="F57">
        <v>3.6280000000000001</v>
      </c>
      <c r="G57">
        <v>0</v>
      </c>
      <c r="I57">
        <f>'META S&amp;P'!S71-'META S&amp;P'!W71</f>
        <v>-3.2400777058353869E-2</v>
      </c>
      <c r="J57">
        <f>'META S&amp;P'!T71-'META S&amp;P'!W71</f>
        <v>-3.0889120020807903E-2</v>
      </c>
      <c r="L57" s="37">
        <v>31</v>
      </c>
      <c r="M57" s="37">
        <v>3.9446659883226778E-2</v>
      </c>
      <c r="N57" s="37">
        <v>1.3266577151167344E-2</v>
      </c>
    </row>
    <row r="58" spans="1:14" x14ac:dyDescent="0.25">
      <c r="A58" s="1">
        <v>44963</v>
      </c>
      <c r="B58">
        <v>3.6579999999999999</v>
      </c>
      <c r="C58">
        <v>3.6890000000000001</v>
      </c>
      <c r="D58">
        <v>3.6509999999999998</v>
      </c>
      <c r="E58">
        <v>3.6720000000000002</v>
      </c>
      <c r="F58">
        <v>3.6720000000000002</v>
      </c>
      <c r="G58">
        <v>0</v>
      </c>
      <c r="I58">
        <f>'META S&amp;P'!S72-'META S&amp;P'!W72</f>
        <v>-1.4647601455759718E-2</v>
      </c>
      <c r="J58">
        <f>'META S&amp;P'!T72-'META S&amp;P'!W72</f>
        <v>-1.8268380753860169E-2</v>
      </c>
      <c r="L58" s="37">
        <v>32</v>
      </c>
      <c r="M58" s="37">
        <v>-1.41639962386586E-2</v>
      </c>
      <c r="N58" s="37">
        <v>1.8322297847566064E-3</v>
      </c>
    </row>
    <row r="59" spans="1:14" x14ac:dyDescent="0.25">
      <c r="A59" s="1">
        <v>44964</v>
      </c>
      <c r="B59">
        <v>3.6989999999999998</v>
      </c>
      <c r="C59">
        <v>3.7210000000000001</v>
      </c>
      <c r="D59">
        <v>3.6619999999999999</v>
      </c>
      <c r="E59">
        <v>3.7050000000000001</v>
      </c>
      <c r="F59">
        <v>3.7050000000000001</v>
      </c>
      <c r="G59">
        <v>0</v>
      </c>
      <c r="I59">
        <f>'META S&amp;P'!S73-'META S&amp;P'!W73</f>
        <v>2.089588958738231E-2</v>
      </c>
      <c r="J59">
        <f>'META S&amp;P'!T73-'META S&amp;P'!W73</f>
        <v>3.8856017415966893E-3</v>
      </c>
      <c r="L59" s="37">
        <v>33</v>
      </c>
      <c r="M59" s="37">
        <v>2.3668731181045101E-2</v>
      </c>
      <c r="N59" s="37">
        <v>3.352328876945828E-2</v>
      </c>
    </row>
    <row r="60" spans="1:14" x14ac:dyDescent="0.25">
      <c r="A60" s="1">
        <v>44965</v>
      </c>
      <c r="B60">
        <v>3.7050000000000001</v>
      </c>
      <c r="C60">
        <v>3.7519999999999998</v>
      </c>
      <c r="D60">
        <v>3.6880000000000002</v>
      </c>
      <c r="E60">
        <v>3.71</v>
      </c>
      <c r="F60">
        <v>3.71</v>
      </c>
      <c r="G60">
        <v>0</v>
      </c>
      <c r="I60">
        <f>'META S&amp;P'!S74-'META S&amp;P'!W74</f>
        <v>-4.4090380466195067E-2</v>
      </c>
      <c r="J60">
        <f>'META S&amp;P'!T74-'META S&amp;P'!W74</f>
        <v>-1.2430219307968393E-2</v>
      </c>
      <c r="L60" s="37">
        <v>34</v>
      </c>
      <c r="M60" s="37">
        <v>3.5033039154438533E-2</v>
      </c>
      <c r="N60" s="37">
        <v>4.8024611298396469E-3</v>
      </c>
    </row>
    <row r="61" spans="1:14" x14ac:dyDescent="0.25">
      <c r="A61" s="1">
        <v>44966</v>
      </c>
      <c r="B61">
        <v>3.6469999999999998</v>
      </c>
      <c r="C61">
        <v>3.7480000000000002</v>
      </c>
      <c r="D61">
        <v>3.629</v>
      </c>
      <c r="E61">
        <v>3.7440000000000002</v>
      </c>
      <c r="F61">
        <v>3.7440000000000002</v>
      </c>
      <c r="G61">
        <v>0</v>
      </c>
      <c r="I61">
        <f>'META S&amp;P'!S75-'META S&amp;P'!W75</f>
        <v>-3.9203101236801374E-2</v>
      </c>
      <c r="J61">
        <f>'META S&amp;P'!T75-'META S&amp;P'!W75</f>
        <v>-1.7994249571156806E-2</v>
      </c>
      <c r="L61" s="37">
        <v>35</v>
      </c>
      <c r="M61" s="37">
        <v>-2.8124709882083061E-3</v>
      </c>
      <c r="N61" s="37">
        <v>5.1956343135267109E-3</v>
      </c>
    </row>
    <row r="62" spans="1:14" x14ac:dyDescent="0.25">
      <c r="A62" s="1">
        <v>44967</v>
      </c>
      <c r="B62">
        <v>3.7629999999999999</v>
      </c>
      <c r="C62">
        <v>3.8370000000000002</v>
      </c>
      <c r="D62">
        <v>3.7440000000000002</v>
      </c>
      <c r="E62">
        <v>3.827</v>
      </c>
      <c r="F62">
        <v>3.827</v>
      </c>
      <c r="G62">
        <v>0</v>
      </c>
      <c r="I62">
        <f>'META S&amp;P'!S76-'META S&amp;P'!W76</f>
        <v>-4.3358124700158207E-2</v>
      </c>
      <c r="J62">
        <f>'META S&amp;P'!T76-'META S&amp;P'!W76</f>
        <v>-1.9973532072484756E-2</v>
      </c>
      <c r="L62" s="37">
        <v>36</v>
      </c>
      <c r="M62" s="37">
        <v>6.3801709677200058E-2</v>
      </c>
      <c r="N62" s="37">
        <v>-1.162883674785492E-2</v>
      </c>
    </row>
    <row r="63" spans="1:14" x14ac:dyDescent="0.25">
      <c r="A63" s="1">
        <v>44970</v>
      </c>
      <c r="B63">
        <v>3.8079999999999998</v>
      </c>
      <c r="C63">
        <v>3.8220000000000001</v>
      </c>
      <c r="D63">
        <v>3.7639999999999998</v>
      </c>
      <c r="E63">
        <v>3.7909999999999999</v>
      </c>
      <c r="F63">
        <v>3.7909999999999999</v>
      </c>
      <c r="G63">
        <v>0</v>
      </c>
      <c r="I63">
        <f>'META S&amp;P'!S77-'META S&amp;P'!W77</f>
        <v>3.9725532179748058E-2</v>
      </c>
      <c r="J63">
        <f>'META S&amp;P'!T77-'META S&amp;P'!W77</f>
        <v>2.0855436227662949E-2</v>
      </c>
      <c r="L63" s="37">
        <v>37</v>
      </c>
      <c r="M63" s="37">
        <v>1.6588084706630795E-2</v>
      </c>
      <c r="N63" s="37">
        <v>-9.4422780975161151E-3</v>
      </c>
    </row>
    <row r="64" spans="1:14" x14ac:dyDescent="0.25">
      <c r="A64" s="1">
        <v>44971</v>
      </c>
      <c r="B64">
        <v>3.7669999999999999</v>
      </c>
      <c r="C64">
        <v>3.8420000000000001</v>
      </c>
      <c r="D64">
        <v>3.7250000000000001</v>
      </c>
      <c r="E64">
        <v>3.802</v>
      </c>
      <c r="F64">
        <v>3.802</v>
      </c>
      <c r="G64">
        <v>0</v>
      </c>
      <c r="I64">
        <f>'META S&amp;P'!S78-'META S&amp;P'!W78</f>
        <v>-2.6229321418889118E-3</v>
      </c>
      <c r="J64">
        <f>'META S&amp;P'!T78-'META S&amp;P'!W78</f>
        <v>-3.1819858424906311E-3</v>
      </c>
      <c r="L64" s="37">
        <v>38</v>
      </c>
      <c r="M64" s="37">
        <v>-2.2160923377645275E-2</v>
      </c>
      <c r="N64" s="37">
        <v>2.0033651075212239E-2</v>
      </c>
    </row>
    <row r="65" spans="1:14" x14ac:dyDescent="0.25">
      <c r="A65" s="1">
        <v>44972</v>
      </c>
      <c r="B65">
        <v>3.7759999999999998</v>
      </c>
      <c r="C65">
        <v>3.8730000000000002</v>
      </c>
      <c r="D65">
        <v>3.7759999999999998</v>
      </c>
      <c r="E65">
        <v>3.8540000000000001</v>
      </c>
      <c r="F65">
        <v>3.8540000000000001</v>
      </c>
      <c r="G65">
        <v>0</v>
      </c>
      <c r="I65">
        <f>'META S&amp;P'!S79-'META S&amp;P'!W79</f>
        <v>-2.6603199148732437E-2</v>
      </c>
      <c r="J65">
        <f>'META S&amp;P'!T79-'META S&amp;P'!W79</f>
        <v>-1.0903888430151776E-2</v>
      </c>
      <c r="L65" s="37">
        <v>39</v>
      </c>
      <c r="M65" s="37">
        <v>4.3642693094681599E-2</v>
      </c>
      <c r="N65" s="37">
        <v>-2.3633428743650368E-2</v>
      </c>
    </row>
    <row r="66" spans="1:14" x14ac:dyDescent="0.25">
      <c r="A66" s="1">
        <v>44973</v>
      </c>
      <c r="B66">
        <v>3.8660000000000001</v>
      </c>
      <c r="C66">
        <v>3.9119999999999999</v>
      </c>
      <c r="D66">
        <v>3.8580000000000001</v>
      </c>
      <c r="E66">
        <v>3.9039999999999999</v>
      </c>
      <c r="F66">
        <v>3.9039999999999999</v>
      </c>
      <c r="G66">
        <v>0</v>
      </c>
      <c r="I66">
        <f>'META S&amp;P'!S80-'META S&amp;P'!W80</f>
        <v>-3.9616127654181321E-2</v>
      </c>
      <c r="J66">
        <f>'META S&amp;P'!T80-'META S&amp;P'!W80</f>
        <v>-2.6762231068487186E-2</v>
      </c>
      <c r="L66" s="37">
        <v>40</v>
      </c>
      <c r="M66" s="37">
        <v>4.1377229773253171E-2</v>
      </c>
      <c r="N66" s="37">
        <v>1.563696093031533E-2</v>
      </c>
    </row>
    <row r="67" spans="1:14" x14ac:dyDescent="0.25">
      <c r="A67" s="1">
        <v>44974</v>
      </c>
      <c r="B67">
        <v>3.93</v>
      </c>
      <c r="C67">
        <v>3.952</v>
      </c>
      <c r="D67">
        <v>3.879</v>
      </c>
      <c r="E67">
        <v>3.8879999999999999</v>
      </c>
      <c r="F67">
        <v>3.8879999999999999</v>
      </c>
      <c r="G67">
        <v>0</v>
      </c>
      <c r="I67">
        <f>'META S&amp;P'!S81-'META S&amp;P'!W81</f>
        <v>6.6499901784513593E-3</v>
      </c>
      <c r="J67">
        <f>'META S&amp;P'!T81-'META S&amp;P'!W81</f>
        <v>1.3309119158803062E-3</v>
      </c>
      <c r="L67" s="37">
        <v>41</v>
      </c>
      <c r="M67" s="37">
        <v>-6.9800551734120753E-3</v>
      </c>
      <c r="N67" s="37">
        <v>-4.4716152747714399E-3</v>
      </c>
    </row>
    <row r="68" spans="1:14" x14ac:dyDescent="0.25">
      <c r="A68" s="1">
        <v>44978</v>
      </c>
      <c r="B68">
        <v>3.9350000000000001</v>
      </c>
      <c r="C68">
        <v>3.9809999999999999</v>
      </c>
      <c r="D68">
        <v>3.923</v>
      </c>
      <c r="E68">
        <v>3.9769999999999999</v>
      </c>
      <c r="F68">
        <v>3.9769999999999999</v>
      </c>
      <c r="G68">
        <v>0</v>
      </c>
      <c r="I68">
        <f>'META S&amp;P'!S82-'META S&amp;P'!W82</f>
        <v>-2.7518450995709265E-2</v>
      </c>
      <c r="J68">
        <f>'META S&amp;P'!T82-'META S&amp;P'!W82</f>
        <v>-4.2932181189206053E-2</v>
      </c>
      <c r="L68" s="37">
        <v>42</v>
      </c>
      <c r="M68" s="37">
        <v>-6.0685831484768651E-3</v>
      </c>
      <c r="N68" s="37">
        <v>-1.2382269182131082E-2</v>
      </c>
    </row>
    <row r="69" spans="1:14" x14ac:dyDescent="0.25">
      <c r="A69" s="1">
        <v>44979</v>
      </c>
      <c r="B69">
        <v>3.9550000000000001</v>
      </c>
      <c r="C69">
        <v>3.9710000000000001</v>
      </c>
      <c r="D69">
        <v>3.9060000000000001</v>
      </c>
      <c r="E69">
        <v>3.9279999999999999</v>
      </c>
      <c r="F69">
        <v>3.9279999999999999</v>
      </c>
      <c r="G69">
        <v>0</v>
      </c>
      <c r="I69">
        <f>'META S&amp;P'!S83-'META S&amp;P'!W83</f>
        <v>6.7420036861388644E-3</v>
      </c>
      <c r="J69">
        <f>'META S&amp;P'!T83-'META S&amp;P'!W83</f>
        <v>1.0747298449571452E-2</v>
      </c>
      <c r="L69" s="37">
        <v>43</v>
      </c>
      <c r="M69" s="37">
        <v>1.9669458751884285E-2</v>
      </c>
      <c r="N69" s="37">
        <v>-8.1658835554275569E-3</v>
      </c>
    </row>
    <row r="70" spans="1:14" x14ac:dyDescent="0.25">
      <c r="A70" s="1">
        <v>44980</v>
      </c>
      <c r="B70">
        <v>3.94</v>
      </c>
      <c r="C70">
        <v>3.9660000000000002</v>
      </c>
      <c r="D70">
        <v>3.8540000000000001</v>
      </c>
      <c r="E70">
        <v>3.8769999999999998</v>
      </c>
      <c r="F70">
        <v>3.8769999999999998</v>
      </c>
      <c r="G70">
        <v>0</v>
      </c>
      <c r="I70">
        <f>'META S&amp;P'!S84-'META S&amp;P'!W84</f>
        <v>1.8360039276387075E-2</v>
      </c>
      <c r="J70">
        <f>'META S&amp;P'!T84-'META S&amp;P'!W84</f>
        <v>1.8313131308492214E-2</v>
      </c>
      <c r="L70" s="37">
        <v>44</v>
      </c>
      <c r="M70" s="37">
        <v>-1.3506702693501843E-2</v>
      </c>
      <c r="N70" s="37">
        <v>2.9696437403972757E-2</v>
      </c>
    </row>
    <row r="71" spans="1:14" x14ac:dyDescent="0.25">
      <c r="A71" s="1">
        <v>44981</v>
      </c>
      <c r="B71">
        <v>3.9020000000000001</v>
      </c>
      <c r="C71">
        <v>3.9620000000000002</v>
      </c>
      <c r="D71">
        <v>3.879</v>
      </c>
      <c r="E71">
        <v>3.9380000000000002</v>
      </c>
      <c r="F71">
        <v>3.9380000000000002</v>
      </c>
      <c r="G71">
        <v>0</v>
      </c>
      <c r="I71">
        <f>'META S&amp;P'!S85-'META S&amp;P'!W85</f>
        <v>-2.5324573158757246E-2</v>
      </c>
      <c r="J71">
        <f>'META S&amp;P'!T85-'META S&amp;P'!W85</f>
        <v>-2.6271359168622777E-2</v>
      </c>
      <c r="L71" s="37">
        <v>45</v>
      </c>
      <c r="M71" s="37">
        <v>-2.646488586811907E-3</v>
      </c>
      <c r="N71" s="37">
        <v>1.6332054479707148E-3</v>
      </c>
    </row>
    <row r="72" spans="1:14" x14ac:dyDescent="0.25">
      <c r="A72" s="1">
        <v>44984</v>
      </c>
      <c r="B72">
        <v>3.9670000000000001</v>
      </c>
      <c r="C72">
        <v>3.968</v>
      </c>
      <c r="D72">
        <v>3.899</v>
      </c>
      <c r="E72">
        <v>3.9180000000000001</v>
      </c>
      <c r="F72">
        <v>3.9180000000000001</v>
      </c>
      <c r="G72">
        <v>0</v>
      </c>
      <c r="I72">
        <f>'META S&amp;P'!S86-'META S&amp;P'!W86</f>
        <v>9.0129253495274675E-5</v>
      </c>
      <c r="J72">
        <f>'META S&amp;P'!T86-'META S&amp;P'!W86</f>
        <v>8.1517370590742377E-3</v>
      </c>
      <c r="L72" s="37">
        <v>46</v>
      </c>
      <c r="M72" s="37">
        <v>6.825583670448835E-3</v>
      </c>
      <c r="N72" s="37">
        <v>1.1584244409324703E-2</v>
      </c>
    </row>
    <row r="73" spans="1:14" x14ac:dyDescent="0.25">
      <c r="A73" s="1">
        <v>44985</v>
      </c>
      <c r="B73">
        <v>3.956</v>
      </c>
      <c r="C73">
        <v>3.9780000000000002</v>
      </c>
      <c r="D73">
        <v>3.9209999999999998</v>
      </c>
      <c r="E73">
        <v>3.931</v>
      </c>
      <c r="F73">
        <v>3.931</v>
      </c>
      <c r="G73">
        <v>0</v>
      </c>
      <c r="I73">
        <f>'META S&amp;P'!S87-'META S&amp;P'!W87</f>
        <v>2.8532925647509089E-2</v>
      </c>
      <c r="J73">
        <f>'META S&amp;P'!T87-'META S&amp;P'!W87</f>
        <v>-6.3539991477421509E-3</v>
      </c>
      <c r="L73" s="37">
        <v>47</v>
      </c>
      <c r="M73" s="37">
        <v>2.4942880299148457E-2</v>
      </c>
      <c r="N73" s="37">
        <v>-7.4271013044586442E-3</v>
      </c>
    </row>
    <row r="74" spans="1:14" x14ac:dyDescent="0.25">
      <c r="A74" s="1">
        <v>44986</v>
      </c>
      <c r="B74">
        <v>3.9220000000000002</v>
      </c>
      <c r="C74">
        <v>3.984</v>
      </c>
      <c r="D74">
        <v>3.9180000000000001</v>
      </c>
      <c r="E74">
        <v>3.9529999999999998</v>
      </c>
      <c r="F74">
        <v>3.9529999999999998</v>
      </c>
      <c r="G74">
        <v>0</v>
      </c>
      <c r="I74">
        <f>'META S&amp;P'!S88-'META S&amp;P'!W88</f>
        <v>-1.428525635244049E-2</v>
      </c>
      <c r="J74">
        <f>'META S&amp;P'!T88-'META S&amp;P'!W88</f>
        <v>-1.0321802590216755E-2</v>
      </c>
      <c r="L74" s="37">
        <v>48</v>
      </c>
      <c r="M74" s="37">
        <v>3.8971797278507868E-3</v>
      </c>
      <c r="N74" s="37">
        <v>-1.535448733898185E-2</v>
      </c>
    </row>
    <row r="75" spans="1:14" x14ac:dyDescent="0.25">
      <c r="A75" s="1">
        <v>44987</v>
      </c>
      <c r="B75">
        <v>4.0010000000000003</v>
      </c>
      <c r="C75">
        <v>4.0469999999999997</v>
      </c>
      <c r="D75">
        <v>3.9969999999999999</v>
      </c>
      <c r="E75">
        <v>4.0209999999999999</v>
      </c>
      <c r="F75">
        <v>4.0209999999999999</v>
      </c>
      <c r="G75">
        <v>0</v>
      </c>
      <c r="I75">
        <f>'META S&amp;P'!S89-'META S&amp;P'!W89</f>
        <v>-1.0801473297283426E-2</v>
      </c>
      <c r="J75">
        <f>'META S&amp;P'!T89-'META S&amp;P'!W89</f>
        <v>-9.6199829879615173E-3</v>
      </c>
      <c r="L75" s="37">
        <v>49</v>
      </c>
      <c r="M75" s="37">
        <v>1.5434826435731394E-2</v>
      </c>
      <c r="N75" s="37">
        <v>2.4174522295236492E-2</v>
      </c>
    </row>
    <row r="76" spans="1:14" x14ac:dyDescent="0.25">
      <c r="A76" s="1">
        <v>44988</v>
      </c>
      <c r="B76">
        <v>3.948</v>
      </c>
      <c r="C76">
        <v>3.9510000000000001</v>
      </c>
      <c r="D76">
        <v>3.8839999999999999</v>
      </c>
      <c r="E76">
        <v>3.887</v>
      </c>
      <c r="F76">
        <v>3.887</v>
      </c>
      <c r="G76">
        <v>0</v>
      </c>
      <c r="I76">
        <f>'META S&amp;P'!S90-'META S&amp;P'!W90</f>
        <v>9.4747154685335344E-2</v>
      </c>
      <c r="J76">
        <f>'META S&amp;P'!T90-'META S&amp;P'!W90</f>
        <v>4.9472832588034699E-2</v>
      </c>
      <c r="L76" s="37">
        <v>50</v>
      </c>
      <c r="M76" s="37">
        <v>5.4242809535194249E-3</v>
      </c>
      <c r="N76" s="37">
        <v>2.3340128411239121E-2</v>
      </c>
    </row>
    <row r="77" spans="1:14" x14ac:dyDescent="0.25">
      <c r="A77" s="1">
        <v>44991</v>
      </c>
      <c r="B77">
        <v>3.831</v>
      </c>
      <c r="C77">
        <v>3.919</v>
      </c>
      <c r="D77">
        <v>3.8239999999999998</v>
      </c>
      <c r="E77">
        <v>3.9129999999999998</v>
      </c>
      <c r="F77">
        <v>3.9129999999999998</v>
      </c>
      <c r="G77">
        <v>0</v>
      </c>
      <c r="I77">
        <f>'META S&amp;P'!S91-'META S&amp;P'!W91</f>
        <v>-8.5783343308103444E-3</v>
      </c>
      <c r="J77">
        <f>'META S&amp;P'!T91-'META S&amp;P'!W91</f>
        <v>-6.001803700711239E-3</v>
      </c>
      <c r="L77" s="37">
        <v>51</v>
      </c>
      <c r="M77" s="37">
        <v>-1.9883618874592314E-2</v>
      </c>
      <c r="N77" s="37">
        <v>-1.8390530855045516E-2</v>
      </c>
    </row>
    <row r="78" spans="1:14" x14ac:dyDescent="0.25">
      <c r="A78" s="1">
        <v>44992</v>
      </c>
      <c r="B78">
        <v>3.8740000000000001</v>
      </c>
      <c r="C78">
        <v>3.9319999999999999</v>
      </c>
      <c r="D78">
        <v>3.85</v>
      </c>
      <c r="E78">
        <v>3.8879999999999999</v>
      </c>
      <c r="F78">
        <v>3.8879999999999999</v>
      </c>
      <c r="G78">
        <v>0</v>
      </c>
      <c r="I78">
        <f>'META S&amp;P'!S92-'META S&amp;P'!W92</f>
        <v>4.2797169749227981E-3</v>
      </c>
      <c r="J78">
        <f>'META S&amp;P'!T92-'META S&amp;P'!W92</f>
        <v>-8.9380071863621735E-3</v>
      </c>
      <c r="L78" s="37">
        <v>52</v>
      </c>
      <c r="M78" s="37">
        <v>2.1011551983341141E-2</v>
      </c>
      <c r="N78" s="37">
        <v>-8.296859353754675E-3</v>
      </c>
    </row>
    <row r="79" spans="1:14" x14ac:dyDescent="0.25">
      <c r="A79" s="1">
        <v>44993</v>
      </c>
      <c r="B79">
        <v>3.8580000000000001</v>
      </c>
      <c r="C79">
        <v>3.9009999999999998</v>
      </c>
      <c r="D79">
        <v>3.82</v>
      </c>
      <c r="E79">
        <v>3.8780000000000001</v>
      </c>
      <c r="F79">
        <v>3.8780000000000001</v>
      </c>
      <c r="G79">
        <v>0</v>
      </c>
      <c r="I79">
        <f>'META S&amp;P'!S93-'META S&amp;P'!W93</f>
        <v>5.0651388524591834E-3</v>
      </c>
      <c r="J79">
        <f>'META S&amp;P'!T93-'META S&amp;P'!W93</f>
        <v>3.9868374634717263E-3</v>
      </c>
      <c r="L79" s="37">
        <v>53</v>
      </c>
      <c r="M79" s="37">
        <v>5.3029371248561427E-2</v>
      </c>
      <c r="N79" s="37">
        <v>5.9675793170645003E-3</v>
      </c>
    </row>
    <row r="80" spans="1:14" x14ac:dyDescent="0.25">
      <c r="A80" s="1">
        <v>44994</v>
      </c>
      <c r="B80">
        <v>3.9169999999999998</v>
      </c>
      <c r="C80">
        <v>3.9220000000000002</v>
      </c>
      <c r="D80">
        <v>3.847</v>
      </c>
      <c r="E80">
        <v>3.871</v>
      </c>
      <c r="F80">
        <v>3.871</v>
      </c>
      <c r="G80">
        <v>0</v>
      </c>
      <c r="I80">
        <f>'META S&amp;P'!S94-'META S&amp;P'!W94</f>
        <v>-1.5927545633569795E-2</v>
      </c>
      <c r="J80">
        <f>'META S&amp;P'!T94-'META S&amp;P'!W94</f>
        <v>-1.6654318445137428E-2</v>
      </c>
      <c r="L80" s="37">
        <v>54</v>
      </c>
      <c r="M80" s="37">
        <v>1.8747153651355326E-2</v>
      </c>
      <c r="N80" s="37">
        <v>0.21182141455184617</v>
      </c>
    </row>
    <row r="81" spans="1:14" x14ac:dyDescent="0.25">
      <c r="A81" s="1">
        <v>44995</v>
      </c>
      <c r="B81">
        <v>3.7989999999999999</v>
      </c>
      <c r="C81">
        <v>3.8479999999999999</v>
      </c>
      <c r="D81">
        <v>3.68</v>
      </c>
      <c r="E81">
        <v>3.7</v>
      </c>
      <c r="F81">
        <v>3.7</v>
      </c>
      <c r="G81">
        <v>0</v>
      </c>
      <c r="I81">
        <f>'META S&amp;P'!S95-'META S&amp;P'!W95</f>
        <v>3.2176134569448567E-2</v>
      </c>
      <c r="J81">
        <f>'META S&amp;P'!T95-'META S&amp;P'!W95</f>
        <v>2.9696488183831304E-2</v>
      </c>
      <c r="L81" s="37">
        <v>55</v>
      </c>
      <c r="M81" s="37">
        <v>-3.2219875175211396E-2</v>
      </c>
      <c r="N81" s="37">
        <v>-1.8090188314247302E-4</v>
      </c>
    </row>
    <row r="82" spans="1:14" x14ac:dyDescent="0.25">
      <c r="A82" s="1">
        <v>44998</v>
      </c>
      <c r="B82">
        <v>3.5819999999999999</v>
      </c>
      <c r="C82">
        <v>3.6850000000000001</v>
      </c>
      <c r="D82">
        <v>3.5259999999999998</v>
      </c>
      <c r="E82">
        <v>3.6659999999999999</v>
      </c>
      <c r="F82">
        <v>3.6659999999999999</v>
      </c>
      <c r="G82">
        <v>0</v>
      </c>
      <c r="I82">
        <f>'META S&amp;P'!S96-'META S&amp;P'!W96</f>
        <v>1.6932485042993828E-2</v>
      </c>
      <c r="J82">
        <f>'META S&amp;P'!T96-'META S&amp;P'!W96</f>
        <v>7.6794483829409899E-3</v>
      </c>
      <c r="L82" s="37">
        <v>56</v>
      </c>
      <c r="M82" s="37">
        <v>-1.7375763333818885E-2</v>
      </c>
      <c r="N82" s="37">
        <v>2.7281618780591668E-3</v>
      </c>
    </row>
    <row r="83" spans="1:14" x14ac:dyDescent="0.25">
      <c r="A83" s="1">
        <v>44999</v>
      </c>
      <c r="B83">
        <v>3.714</v>
      </c>
      <c r="C83">
        <v>3.7970000000000002</v>
      </c>
      <c r="D83">
        <v>3.69</v>
      </c>
      <c r="E83">
        <v>3.7610000000000001</v>
      </c>
      <c r="F83">
        <v>3.7610000000000001</v>
      </c>
      <c r="G83">
        <v>0</v>
      </c>
      <c r="I83">
        <f>'META S&amp;P'!S97-'META S&amp;P'!W97</f>
        <v>4.6612512776013304E-2</v>
      </c>
      <c r="J83">
        <f>'META S&amp;P'!T97-'META S&amp;P'!W97</f>
        <v>-9.4371545854028405E-3</v>
      </c>
      <c r="L83" s="37">
        <v>57</v>
      </c>
      <c r="M83" s="37">
        <v>8.6810457752996388E-3</v>
      </c>
      <c r="N83" s="37">
        <v>1.2214843812082671E-2</v>
      </c>
    </row>
    <row r="84" spans="1:14" x14ac:dyDescent="0.25">
      <c r="A84" s="1">
        <v>45000</v>
      </c>
      <c r="B84">
        <v>3.6920000000000002</v>
      </c>
      <c r="C84">
        <v>3.726</v>
      </c>
      <c r="D84">
        <v>3.6030000000000002</v>
      </c>
      <c r="E84">
        <v>3.6869999999999998</v>
      </c>
      <c r="F84">
        <v>3.6869999999999998</v>
      </c>
      <c r="G84">
        <v>0</v>
      </c>
      <c r="I84">
        <f>'META S&amp;P'!S98-'META S&amp;P'!W98</f>
        <v>3.8900419357154603E-2</v>
      </c>
      <c r="J84">
        <f>'META S&amp;P'!T98-'META S&amp;P'!W98</f>
        <v>1.2694761960142076E-2</v>
      </c>
      <c r="L84" s="37">
        <v>58</v>
      </c>
      <c r="M84" s="37">
        <v>-1.0509103654232445E-2</v>
      </c>
      <c r="N84" s="37">
        <v>-3.3581276811962622E-2</v>
      </c>
    </row>
    <row r="85" spans="1:14" x14ac:dyDescent="0.25">
      <c r="A85" s="1">
        <v>45001</v>
      </c>
      <c r="B85">
        <v>3.62</v>
      </c>
      <c r="C85">
        <v>3.722</v>
      </c>
      <c r="D85">
        <v>3.5790000000000002</v>
      </c>
      <c r="E85">
        <v>3.714</v>
      </c>
      <c r="F85">
        <v>3.714</v>
      </c>
      <c r="G85">
        <v>0</v>
      </c>
      <c r="I85">
        <f>'META S&amp;P'!S99-'META S&amp;P'!W99</f>
        <v>2.8985408041442673E-2</v>
      </c>
      <c r="J85">
        <f>'META S&amp;P'!T99-'META S&amp;P'!W99</f>
        <v>1.0238953965617359E-2</v>
      </c>
      <c r="L85" s="37">
        <v>59</v>
      </c>
      <c r="M85" s="37">
        <v>-1.7053338961585889E-2</v>
      </c>
      <c r="N85" s="37">
        <v>-2.2149762275215486E-2</v>
      </c>
    </row>
    <row r="86" spans="1:14" x14ac:dyDescent="0.25">
      <c r="A86" s="1">
        <v>45002</v>
      </c>
      <c r="B86">
        <v>3.6520000000000001</v>
      </c>
      <c r="C86">
        <v>3.6520000000000001</v>
      </c>
      <c r="D86">
        <v>3.585</v>
      </c>
      <c r="E86">
        <v>3.5979999999999999</v>
      </c>
      <c r="F86">
        <v>3.5979999999999999</v>
      </c>
      <c r="G86">
        <v>0</v>
      </c>
      <c r="I86">
        <f>'META S&amp;P'!S100-'META S&amp;P'!W100</f>
        <v>-1.4245734762972306E-2</v>
      </c>
      <c r="J86">
        <f>'META S&amp;P'!T100-'META S&amp;P'!W100</f>
        <v>2.021374891335459E-2</v>
      </c>
      <c r="L86" s="37">
        <v>60</v>
      </c>
      <c r="M86" s="37">
        <v>-1.9381308044377092E-2</v>
      </c>
      <c r="N86" s="37">
        <v>-2.3976816655781115E-2</v>
      </c>
    </row>
    <row r="87" spans="1:14" x14ac:dyDescent="0.25">
      <c r="A87" s="1">
        <v>45005</v>
      </c>
      <c r="B87">
        <v>3.6240000000000001</v>
      </c>
      <c r="C87">
        <v>3.6840000000000002</v>
      </c>
      <c r="D87">
        <v>3.6150000000000002</v>
      </c>
      <c r="E87">
        <v>3.6629999999999998</v>
      </c>
      <c r="F87">
        <v>3.6629999999999998</v>
      </c>
      <c r="G87">
        <v>0</v>
      </c>
      <c r="I87">
        <f>'META S&amp;P'!S101-'META S&amp;P'!W101</f>
        <v>-6.818738620198328E-3</v>
      </c>
      <c r="J87">
        <f>'META S&amp;P'!T101-'META S&amp;P'!W101</f>
        <v>-9.1472334024731428E-3</v>
      </c>
      <c r="L87" s="37">
        <v>61</v>
      </c>
      <c r="M87" s="37">
        <v>2.8640424993345119E-2</v>
      </c>
      <c r="N87" s="37">
        <v>1.1085107186402939E-2</v>
      </c>
    </row>
    <row r="88" spans="1:14" x14ac:dyDescent="0.25">
      <c r="A88" s="1">
        <v>45006</v>
      </c>
      <c r="B88">
        <v>3.7280000000000002</v>
      </c>
      <c r="C88">
        <v>3.7480000000000002</v>
      </c>
      <c r="D88">
        <v>3.698</v>
      </c>
      <c r="E88">
        <v>3.7370000000000001</v>
      </c>
      <c r="F88">
        <v>3.7370000000000001</v>
      </c>
      <c r="G88">
        <v>0</v>
      </c>
      <c r="I88">
        <f>'META S&amp;P'!S102-'META S&amp;P'!W102</f>
        <v>1.788809604266639E-3</v>
      </c>
      <c r="J88">
        <f>'META S&amp;P'!T102-'META S&amp;P'!W102</f>
        <v>-7.2198384362918144E-3</v>
      </c>
      <c r="L88" s="37">
        <v>62</v>
      </c>
      <c r="M88" s="37">
        <v>3.6837420131491166E-4</v>
      </c>
      <c r="N88" s="37">
        <v>-2.9913063432038234E-3</v>
      </c>
    </row>
    <row r="89" spans="1:14" x14ac:dyDescent="0.25">
      <c r="A89" s="1">
        <v>45007</v>
      </c>
      <c r="B89">
        <v>3.7679999999999998</v>
      </c>
      <c r="C89">
        <v>3.77</v>
      </c>
      <c r="D89">
        <v>3.6659999999999999</v>
      </c>
      <c r="E89">
        <v>3.698</v>
      </c>
      <c r="F89">
        <v>3.698</v>
      </c>
      <c r="G89">
        <v>0</v>
      </c>
      <c r="I89">
        <f>'META S&amp;P'!S103-'META S&amp;P'!W103</f>
        <v>-1.1883065729789699E-3</v>
      </c>
      <c r="J89">
        <f>'META S&amp;P'!T103-'META S&amp;P'!W103</f>
        <v>-6.0270089098414248E-3</v>
      </c>
      <c r="L89" s="37">
        <v>63</v>
      </c>
      <c r="M89" s="37">
        <v>-8.7138818547759875E-3</v>
      </c>
      <c r="N89" s="37">
        <v>-1.7889317293956451E-2</v>
      </c>
    </row>
    <row r="90" spans="1:14" x14ac:dyDescent="0.25">
      <c r="A90" s="1">
        <v>45008</v>
      </c>
      <c r="B90">
        <v>3.6869999999999998</v>
      </c>
      <c r="C90">
        <v>3.746</v>
      </c>
      <c r="D90">
        <v>3.67</v>
      </c>
      <c r="E90">
        <v>3.6819999999999999</v>
      </c>
      <c r="F90">
        <v>3.6819999999999999</v>
      </c>
      <c r="G90">
        <v>0</v>
      </c>
      <c r="I90">
        <f>'META S&amp;P'!S104-'META S&amp;P'!W104</f>
        <v>2.6697920979849465E-2</v>
      </c>
      <c r="J90">
        <f>'META S&amp;P'!T104-'META S&amp;P'!W104</f>
        <v>7.3111917722803454E-3</v>
      </c>
      <c r="L90" s="37">
        <v>64</v>
      </c>
      <c r="M90" s="37">
        <v>-2.7365959737334571E-2</v>
      </c>
      <c r="N90" s="37">
        <v>-1.2250167916846751E-2</v>
      </c>
    </row>
    <row r="91" spans="1:14" x14ac:dyDescent="0.25">
      <c r="A91" s="1">
        <v>45009</v>
      </c>
      <c r="B91">
        <v>3.621</v>
      </c>
      <c r="C91">
        <v>3.6720000000000002</v>
      </c>
      <c r="D91">
        <v>3.613</v>
      </c>
      <c r="E91">
        <v>3.6440000000000001</v>
      </c>
      <c r="F91">
        <v>3.6440000000000001</v>
      </c>
      <c r="G91">
        <v>0</v>
      </c>
      <c r="I91">
        <f>'META S&amp;P'!S105-'META S&amp;P'!W105</f>
        <v>1.8789226818732296E-2</v>
      </c>
      <c r="J91">
        <f>'META S&amp;P'!T105-'META S&amp;P'!W105</f>
        <v>1.596028026612395E-2</v>
      </c>
      <c r="L91" s="37">
        <v>65</v>
      </c>
      <c r="M91" s="37">
        <v>5.6763009112396432E-3</v>
      </c>
      <c r="N91" s="37">
        <v>9.736892672117161E-4</v>
      </c>
    </row>
    <row r="92" spans="1:14" x14ac:dyDescent="0.25">
      <c r="A92" s="1">
        <v>45012</v>
      </c>
      <c r="B92">
        <v>3.7069999999999999</v>
      </c>
      <c r="C92">
        <v>3.766</v>
      </c>
      <c r="D92">
        <v>3.6930000000000001</v>
      </c>
      <c r="E92">
        <v>3.76</v>
      </c>
      <c r="F92">
        <v>3.76</v>
      </c>
      <c r="G92">
        <v>0</v>
      </c>
      <c r="I92">
        <f>'META S&amp;P'!S106-'META S&amp;P'!W106</f>
        <v>-4.7220748447092897E-2</v>
      </c>
      <c r="J92">
        <f>'META S&amp;P'!T106-'META S&amp;P'!W106</f>
        <v>-3.0186205919462639E-2</v>
      </c>
      <c r="L92" s="37">
        <v>66</v>
      </c>
      <c r="M92" s="37">
        <v>-4.6384540423039439E-2</v>
      </c>
      <c r="N92" s="37">
        <v>1.8866089427330174E-2</v>
      </c>
    </row>
    <row r="93" spans="1:14" x14ac:dyDescent="0.25">
      <c r="A93" s="1">
        <v>45013</v>
      </c>
      <c r="B93">
        <v>3.7559999999999998</v>
      </c>
      <c r="C93">
        <v>3.79</v>
      </c>
      <c r="D93">
        <v>3.7450000000000001</v>
      </c>
      <c r="E93">
        <v>3.7829999999999999</v>
      </c>
      <c r="F93">
        <v>3.7829999999999999</v>
      </c>
      <c r="G93">
        <v>0</v>
      </c>
      <c r="I93">
        <f>'META S&amp;P'!S107-'META S&amp;P'!W107</f>
        <v>-1.6765823498027577E-2</v>
      </c>
      <c r="J93">
        <f>'META S&amp;P'!T107-'META S&amp;P'!W107</f>
        <v>-7.6908623287060829E-3</v>
      </c>
      <c r="L93" s="37">
        <v>67</v>
      </c>
      <c r="M93" s="37">
        <v>1.6751555053756952E-2</v>
      </c>
      <c r="N93" s="37">
        <v>-1.0009551367618087E-2</v>
      </c>
    </row>
    <row r="94" spans="1:14" x14ac:dyDescent="0.25">
      <c r="A94" s="1">
        <v>45014</v>
      </c>
      <c r="B94">
        <v>3.7789999999999999</v>
      </c>
      <c r="C94">
        <v>3.8149999999999999</v>
      </c>
      <c r="D94">
        <v>3.7669999999999999</v>
      </c>
      <c r="E94">
        <v>3.778</v>
      </c>
      <c r="F94">
        <v>3.778</v>
      </c>
      <c r="G94">
        <v>0</v>
      </c>
      <c r="I94">
        <f>'META S&amp;P'!S108-'META S&amp;P'!W108</f>
        <v>2.4592646955463593E-2</v>
      </c>
      <c r="J94">
        <f>'META S&amp;P'!T108-'META S&amp;P'!W108</f>
        <v>1.5558961466213495E-2</v>
      </c>
      <c r="L94" s="37">
        <v>68</v>
      </c>
      <c r="M94" s="37">
        <v>2.5650246862185651E-2</v>
      </c>
      <c r="N94" s="37">
        <v>-7.2902075857985763E-3</v>
      </c>
    </row>
    <row r="95" spans="1:14" x14ac:dyDescent="0.25">
      <c r="A95" s="1">
        <v>45015</v>
      </c>
      <c r="B95">
        <v>3.7589999999999999</v>
      </c>
      <c r="C95">
        <v>3.7850000000000001</v>
      </c>
      <c r="D95">
        <v>3.7389999999999999</v>
      </c>
      <c r="E95">
        <v>3.746</v>
      </c>
      <c r="F95">
        <v>3.746</v>
      </c>
      <c r="G95">
        <v>0</v>
      </c>
      <c r="I95">
        <f>'META S&amp;P'!S109-'META S&amp;P'!W109</f>
        <v>2.059568009573598E-2</v>
      </c>
      <c r="J95">
        <f>'META S&amp;P'!T109-'META S&amp;P'!W109</f>
        <v>1.4185354617416768E-2</v>
      </c>
      <c r="L95" s="37">
        <v>69</v>
      </c>
      <c r="M95" s="37">
        <v>-2.678861183185436E-2</v>
      </c>
      <c r="N95" s="37">
        <v>1.4640386730971136E-3</v>
      </c>
    </row>
    <row r="96" spans="1:14" x14ac:dyDescent="0.25">
      <c r="A96" s="1">
        <v>45016</v>
      </c>
      <c r="B96">
        <v>3.738</v>
      </c>
      <c r="C96">
        <v>3.7450000000000001</v>
      </c>
      <c r="D96">
        <v>3.6880000000000002</v>
      </c>
      <c r="E96">
        <v>3.6890000000000001</v>
      </c>
      <c r="F96">
        <v>3.6890000000000001</v>
      </c>
      <c r="G96">
        <v>0</v>
      </c>
      <c r="I96">
        <f>'META S&amp;P'!S110-'META S&amp;P'!W110</f>
        <v>3.4942972750078072E-2</v>
      </c>
      <c r="J96">
        <f>'META S&amp;P'!T110-'META S&amp;P'!W110</f>
        <v>2.9652778217754694E-2</v>
      </c>
      <c r="L96" s="37">
        <v>70</v>
      </c>
      <c r="M96" s="37">
        <v>1.3698738356034383E-2</v>
      </c>
      <c r="N96" s="37">
        <v>-1.3608609102539108E-2</v>
      </c>
    </row>
    <row r="97" spans="1:14" x14ac:dyDescent="0.25">
      <c r="A97" s="1">
        <v>45019</v>
      </c>
      <c r="B97">
        <v>3.6960000000000002</v>
      </c>
      <c r="C97">
        <v>3.7010000000000001</v>
      </c>
      <c r="D97">
        <v>3.613</v>
      </c>
      <c r="E97">
        <v>3.6440000000000001</v>
      </c>
      <c r="F97">
        <v>3.6440000000000001</v>
      </c>
      <c r="G97">
        <v>0</v>
      </c>
      <c r="I97">
        <f>'META S&amp;P'!S111-'META S&amp;P'!W111</f>
        <v>1.7530148949747582E-2</v>
      </c>
      <c r="J97">
        <f>'META S&amp;P'!T111-'META S&amp;P'!W111</f>
        <v>1.5897345581386779E-2</v>
      </c>
      <c r="L97" s="37">
        <v>71</v>
      </c>
      <c r="M97" s="37">
        <v>-3.3624468916182712E-3</v>
      </c>
      <c r="N97" s="37">
        <v>3.1895372539127359E-2</v>
      </c>
    </row>
    <row r="98" spans="1:14" x14ac:dyDescent="0.25">
      <c r="A98" s="1">
        <v>45020</v>
      </c>
      <c r="B98">
        <v>3.6789999999999998</v>
      </c>
      <c r="C98">
        <v>3.6859999999999999</v>
      </c>
      <c r="D98">
        <v>3.58</v>
      </c>
      <c r="E98">
        <v>3.5939999999999999</v>
      </c>
      <c r="F98">
        <v>3.5939999999999999</v>
      </c>
      <c r="G98">
        <v>0</v>
      </c>
      <c r="I98">
        <f>'META S&amp;P'!S112-'META S&amp;P'!W112</f>
        <v>2.1465091014688076E-2</v>
      </c>
      <c r="J98">
        <f>'META S&amp;P'!T112-'META S&amp;P'!W112</f>
        <v>7.9241332545239018E-3</v>
      </c>
      <c r="L98" s="37">
        <v>72</v>
      </c>
      <c r="M98" s="37">
        <v>-8.0292510160805911E-3</v>
      </c>
      <c r="N98" s="37">
        <v>-6.2560053363598985E-3</v>
      </c>
    </row>
    <row r="99" spans="1:14" x14ac:dyDescent="0.25">
      <c r="A99" s="1">
        <v>45021</v>
      </c>
      <c r="B99">
        <v>3.5680000000000001</v>
      </c>
      <c r="C99">
        <v>3.605</v>
      </c>
      <c r="D99">
        <v>3.5550000000000002</v>
      </c>
      <c r="E99">
        <v>3.5579999999999998</v>
      </c>
      <c r="F99">
        <v>3.5579999999999998</v>
      </c>
      <c r="G99">
        <v>0</v>
      </c>
      <c r="I99">
        <f>'META S&amp;P'!S113-'META S&amp;P'!W113</f>
        <v>-5.0727475029904712E-3</v>
      </c>
      <c r="J99">
        <f>'META S&amp;P'!T113-'META S&amp;P'!W113</f>
        <v>7.5243762934809055E-3</v>
      </c>
      <c r="L99" s="37">
        <v>73</v>
      </c>
      <c r="M99" s="37">
        <v>-7.2037931369497224E-3</v>
      </c>
      <c r="N99" s="37">
        <v>-3.5976801603337036E-3</v>
      </c>
    </row>
    <row r="100" spans="1:14" x14ac:dyDescent="0.25">
      <c r="A100" s="1">
        <v>45022</v>
      </c>
      <c r="B100">
        <v>3.5579999999999998</v>
      </c>
      <c r="C100">
        <v>3.5649999999999999</v>
      </c>
      <c r="D100">
        <v>3.5270000000000001</v>
      </c>
      <c r="E100">
        <v>3.54</v>
      </c>
      <c r="F100">
        <v>3.54</v>
      </c>
      <c r="G100">
        <v>0</v>
      </c>
      <c r="I100">
        <f>'META S&amp;P'!S114-'META S&amp;P'!W114</f>
        <v>2.6905107071777401E-2</v>
      </c>
      <c r="J100">
        <f>'META S&amp;P'!T114-'META S&amp;P'!W114</f>
        <v>8.6381514898523637E-3</v>
      </c>
      <c r="L100" s="37">
        <v>74</v>
      </c>
      <c r="M100" s="37">
        <v>6.2299295777192086E-2</v>
      </c>
      <c r="N100" s="37">
        <v>3.2447858908143258E-2</v>
      </c>
    </row>
    <row r="101" spans="1:14" x14ac:dyDescent="0.25">
      <c r="A101" s="1">
        <v>45026</v>
      </c>
      <c r="B101">
        <v>3.5840000000000001</v>
      </c>
      <c r="C101">
        <v>3.6459999999999999</v>
      </c>
      <c r="D101">
        <v>3.57</v>
      </c>
      <c r="E101">
        <v>3.6259999999999999</v>
      </c>
      <c r="F101">
        <v>3.6259999999999999</v>
      </c>
      <c r="G101">
        <v>0</v>
      </c>
      <c r="I101">
        <f>'META S&amp;P'!S115-'META S&amp;P'!W115</f>
        <v>-3.0540920722660236E-2</v>
      </c>
      <c r="J101">
        <f>'META S&amp;P'!T115-'META S&amp;P'!W115</f>
        <v>-2.3297444245404808E-2</v>
      </c>
      <c r="L101" s="37">
        <v>75</v>
      </c>
      <c r="M101" s="37">
        <v>-2.9482058162600558E-3</v>
      </c>
      <c r="N101" s="37">
        <v>-5.6301285145502885E-3</v>
      </c>
    </row>
    <row r="102" spans="1:14" x14ac:dyDescent="0.25">
      <c r="A102" s="1">
        <v>45027</v>
      </c>
      <c r="B102">
        <v>3.62</v>
      </c>
      <c r="C102">
        <v>3.6469999999999998</v>
      </c>
      <c r="D102">
        <v>3.5979999999999999</v>
      </c>
      <c r="E102">
        <v>3.621</v>
      </c>
      <c r="F102">
        <v>3.621</v>
      </c>
      <c r="G102">
        <v>0</v>
      </c>
      <c r="I102">
        <f>'META S&amp;P'!S116-'META S&amp;P'!W116</f>
        <v>-2.81196178421661E-3</v>
      </c>
      <c r="J102">
        <f>'META S&amp;P'!T116-'META S&amp;P'!W116</f>
        <v>1.3375584611552416E-3</v>
      </c>
      <c r="L102" s="37">
        <v>76</v>
      </c>
      <c r="M102" s="37">
        <v>-6.4016749045751904E-3</v>
      </c>
      <c r="N102" s="37">
        <v>1.0681391879497988E-2</v>
      </c>
    </row>
    <row r="103" spans="1:14" x14ac:dyDescent="0.25">
      <c r="A103" s="1">
        <v>45028</v>
      </c>
      <c r="B103">
        <v>3.64</v>
      </c>
      <c r="C103">
        <v>3.7080000000000002</v>
      </c>
      <c r="D103">
        <v>3.585</v>
      </c>
      <c r="E103">
        <v>3.653</v>
      </c>
      <c r="F103">
        <v>3.653</v>
      </c>
      <c r="G103">
        <v>0</v>
      </c>
      <c r="I103">
        <f>'META S&amp;P'!S117-'META S&amp;P'!W117</f>
        <v>-8.1359395953894964E-3</v>
      </c>
      <c r="J103">
        <f>'META S&amp;P'!T117-'META S&amp;P'!W117</f>
        <v>-1.297222412172272E-2</v>
      </c>
      <c r="L103" s="37">
        <v>77</v>
      </c>
      <c r="M103" s="37">
        <v>8.8001160093066685E-3</v>
      </c>
      <c r="N103" s="37">
        <v>-3.7349771568474851E-3</v>
      </c>
    </row>
    <row r="104" spans="1:14" x14ac:dyDescent="0.25">
      <c r="A104" s="1">
        <v>45029</v>
      </c>
      <c r="B104">
        <v>3.6539999999999999</v>
      </c>
      <c r="C104">
        <v>3.6909999999999998</v>
      </c>
      <c r="D104">
        <v>3.6139999999999999</v>
      </c>
      <c r="E104">
        <v>3.6869999999999998</v>
      </c>
      <c r="F104">
        <v>3.6869999999999998</v>
      </c>
      <c r="G104">
        <v>0</v>
      </c>
      <c r="I104">
        <f>'META S&amp;P'!S118-'META S&amp;P'!W118</f>
        <v>2.0365506673557299E-2</v>
      </c>
      <c r="J104">
        <f>'META S&amp;P'!T118-'META S&amp;P'!W118</f>
        <v>3.9552068385610983E-3</v>
      </c>
      <c r="L104" s="37">
        <v>78</v>
      </c>
      <c r="M104" s="37">
        <v>-1.5477354617587554E-2</v>
      </c>
      <c r="N104" s="37">
        <v>-4.5019101598224066E-4</v>
      </c>
    </row>
    <row r="105" spans="1:14" x14ac:dyDescent="0.25">
      <c r="A105" s="1">
        <v>45030</v>
      </c>
      <c r="B105">
        <v>3.702</v>
      </c>
      <c r="C105">
        <v>3.754</v>
      </c>
      <c r="D105">
        <v>3.694</v>
      </c>
      <c r="E105">
        <v>3.7389999999999999</v>
      </c>
      <c r="F105">
        <v>3.7389999999999999</v>
      </c>
      <c r="G105">
        <v>0</v>
      </c>
      <c r="I105">
        <f>'META S&amp;P'!S119-'META S&amp;P'!W119</f>
        <v>-8.9300244734180634E-3</v>
      </c>
      <c r="J105">
        <f>'META S&amp;P'!T119-'META S&amp;P'!W119</f>
        <v>-1.6172962006350322E-2</v>
      </c>
      <c r="L105" s="37">
        <v>79</v>
      </c>
      <c r="M105" s="37">
        <v>3.9038988917141658E-2</v>
      </c>
      <c r="N105" s="37">
        <v>-6.8628543476930912E-3</v>
      </c>
    </row>
    <row r="106" spans="1:14" x14ac:dyDescent="0.25">
      <c r="A106" s="1">
        <v>45033</v>
      </c>
      <c r="B106">
        <v>3.7639999999999998</v>
      </c>
      <c r="C106">
        <v>3.8130000000000002</v>
      </c>
      <c r="D106">
        <v>3.7559999999999998</v>
      </c>
      <c r="E106">
        <v>3.8050000000000002</v>
      </c>
      <c r="F106">
        <v>3.8050000000000002</v>
      </c>
      <c r="G106">
        <v>0</v>
      </c>
      <c r="I106">
        <f>'META S&amp;P'!S120-'META S&amp;P'!W120</f>
        <v>-2.9525921584543813E-2</v>
      </c>
      <c r="J106">
        <f>'META S&amp;P'!T120-'META S&amp;P'!W120</f>
        <v>-1.4345546012059618E-2</v>
      </c>
      <c r="L106" s="37">
        <v>80</v>
      </c>
      <c r="M106" s="37">
        <v>1.3143247446852432E-2</v>
      </c>
      <c r="N106" s="37">
        <v>3.7892375961413958E-3</v>
      </c>
    </row>
    <row r="107" spans="1:14" x14ac:dyDescent="0.25">
      <c r="A107" s="1">
        <v>45034</v>
      </c>
      <c r="B107">
        <v>3.79</v>
      </c>
      <c r="C107">
        <v>3.8180000000000001</v>
      </c>
      <c r="D107">
        <v>3.7690000000000001</v>
      </c>
      <c r="E107">
        <v>3.7869999999999999</v>
      </c>
      <c r="F107">
        <v>3.7869999999999999</v>
      </c>
      <c r="G107">
        <v>0</v>
      </c>
      <c r="I107">
        <f>'META S&amp;P'!S121-'META S&amp;P'!W121</f>
        <v>2.9855146764445895E-4</v>
      </c>
      <c r="J107">
        <f>'META S&amp;P'!T121-'META S&amp;P'!W121</f>
        <v>5.585767295738453E-3</v>
      </c>
      <c r="L107" s="37">
        <v>81</v>
      </c>
      <c r="M107" s="37">
        <v>-6.9887561887994991E-3</v>
      </c>
      <c r="N107" s="37">
        <v>5.3601268964812807E-2</v>
      </c>
    </row>
    <row r="108" spans="1:14" x14ac:dyDescent="0.25">
      <c r="A108" s="1">
        <v>45035</v>
      </c>
      <c r="B108">
        <v>3.831</v>
      </c>
      <c r="C108">
        <v>3.8330000000000002</v>
      </c>
      <c r="D108">
        <v>3.7879999999999998</v>
      </c>
      <c r="E108">
        <v>3.7890000000000001</v>
      </c>
      <c r="F108">
        <v>3.7890000000000001</v>
      </c>
      <c r="G108">
        <v>0</v>
      </c>
      <c r="I108">
        <f>'META S&amp;P'!S122-'META S&amp;P'!W122</f>
        <v>-1.0579074885942785E-2</v>
      </c>
      <c r="J108">
        <f>'META S&amp;P'!T122-'META S&amp;P'!W122</f>
        <v>-6.1236102045558738E-4</v>
      </c>
      <c r="L108" s="37">
        <v>82</v>
      </c>
      <c r="M108" s="37">
        <v>1.9042099652332799E-2</v>
      </c>
      <c r="N108" s="37">
        <v>1.9858319704821804E-2</v>
      </c>
    </row>
    <row r="109" spans="1:14" x14ac:dyDescent="0.25">
      <c r="A109" s="1">
        <v>45036</v>
      </c>
      <c r="B109">
        <v>3.7650000000000001</v>
      </c>
      <c r="C109">
        <v>3.7789999999999999</v>
      </c>
      <c r="D109">
        <v>3.73</v>
      </c>
      <c r="E109">
        <v>3.7530000000000001</v>
      </c>
      <c r="F109">
        <v>3.7530000000000001</v>
      </c>
      <c r="G109">
        <v>0</v>
      </c>
      <c r="I109">
        <f>'META S&amp;P'!S123-'META S&amp;P'!W123</f>
        <v>-2.6916266147726242E-3</v>
      </c>
      <c r="J109">
        <f>'META S&amp;P'!T123-'META S&amp;P'!W123</f>
        <v>3.5486347662938567E-3</v>
      </c>
      <c r="L109" s="37">
        <v>83</v>
      </c>
      <c r="M109" s="37">
        <v>1.6153656450976092E-2</v>
      </c>
      <c r="N109" s="37">
        <v>1.2831751590466581E-2</v>
      </c>
    </row>
    <row r="110" spans="1:14" x14ac:dyDescent="0.25">
      <c r="A110" s="1">
        <v>45037</v>
      </c>
      <c r="B110">
        <v>3.7519999999999998</v>
      </c>
      <c r="C110">
        <v>3.786</v>
      </c>
      <c r="D110">
        <v>3.7240000000000002</v>
      </c>
      <c r="E110">
        <v>3.778</v>
      </c>
      <c r="F110">
        <v>3.778</v>
      </c>
      <c r="G110">
        <v>0</v>
      </c>
      <c r="I110">
        <f>'META S&amp;P'!S124-'META S&amp;P'!W124</f>
        <v>-7.5061679062820019E-3</v>
      </c>
      <c r="J110">
        <f>'META S&amp;P'!T124-'META S&amp;P'!W124</f>
        <v>-5.7581439717317995E-3</v>
      </c>
      <c r="L110" s="37">
        <v>84</v>
      </c>
      <c r="M110" s="37">
        <v>2.7885692797447396E-2</v>
      </c>
      <c r="N110" s="37">
        <v>-4.2131427560419703E-2</v>
      </c>
    </row>
    <row r="111" spans="1:14" x14ac:dyDescent="0.25">
      <c r="A111" s="1">
        <v>45040</v>
      </c>
      <c r="B111">
        <v>3.754</v>
      </c>
      <c r="C111">
        <v>3.754</v>
      </c>
      <c r="D111">
        <v>3.7189999999999999</v>
      </c>
      <c r="E111">
        <v>3.7280000000000002</v>
      </c>
      <c r="F111">
        <v>3.7280000000000002</v>
      </c>
      <c r="G111">
        <v>0</v>
      </c>
      <c r="I111">
        <f>'META S&amp;P'!S125-'META S&amp;P'!W125</f>
        <v>1.276476128129822E-2</v>
      </c>
      <c r="J111">
        <f>'META S&amp;P'!T125-'META S&amp;P'!W125</f>
        <v>1.4086090061753431E-2</v>
      </c>
      <c r="L111" s="37">
        <v>85</v>
      </c>
      <c r="M111" s="37">
        <v>-6.6477601208537844E-3</v>
      </c>
      <c r="N111" s="37">
        <v>-1.7097849934454359E-4</v>
      </c>
    </row>
    <row r="112" spans="1:14" x14ac:dyDescent="0.25">
      <c r="A112" s="1">
        <v>45041</v>
      </c>
      <c r="B112">
        <v>3.6779999999999999</v>
      </c>
      <c r="C112">
        <v>3.6819999999999999</v>
      </c>
      <c r="D112">
        <v>3.633</v>
      </c>
      <c r="E112">
        <v>3.6509999999999998</v>
      </c>
      <c r="F112">
        <v>3.6509999999999998</v>
      </c>
      <c r="G112">
        <v>0</v>
      </c>
      <c r="I112">
        <f>'META S&amp;P'!S126-'META S&amp;P'!W126</f>
        <v>-3.9706647280580709E-3</v>
      </c>
      <c r="J112">
        <f>'META S&amp;P'!T126-'META S&amp;P'!W126</f>
        <v>4.8436851742562625E-3</v>
      </c>
      <c r="L112" s="37">
        <v>86</v>
      </c>
      <c r="M112" s="37">
        <v>-4.3808195054605079E-3</v>
      </c>
      <c r="N112" s="37">
        <v>6.1696291097271469E-3</v>
      </c>
    </row>
    <row r="113" spans="1:14" x14ac:dyDescent="0.25">
      <c r="A113" s="1">
        <v>45042</v>
      </c>
      <c r="B113">
        <v>3.6589999999999998</v>
      </c>
      <c r="C113">
        <v>3.706</v>
      </c>
      <c r="D113">
        <v>3.63</v>
      </c>
      <c r="E113">
        <v>3.6890000000000001</v>
      </c>
      <c r="F113">
        <v>3.6890000000000001</v>
      </c>
      <c r="G113">
        <v>0</v>
      </c>
      <c r="I113">
        <f>'META S&amp;P'!S127-'META S&amp;P'!W127</f>
        <v>-1.4946360440211137E-3</v>
      </c>
      <c r="J113">
        <f>'META S&amp;P'!T127-'META S&amp;P'!W127</f>
        <v>-1.4249320837634416E-2</v>
      </c>
      <c r="L113" s="37">
        <v>87</v>
      </c>
      <c r="M113" s="37">
        <v>-2.9778513810245558E-3</v>
      </c>
      <c r="N113" s="37">
        <v>1.7895448080455859E-3</v>
      </c>
    </row>
    <row r="114" spans="1:14" x14ac:dyDescent="0.25">
      <c r="A114" s="1">
        <v>45043</v>
      </c>
      <c r="B114">
        <v>3.7120000000000002</v>
      </c>
      <c r="C114">
        <v>3.7679999999999998</v>
      </c>
      <c r="D114">
        <v>3.7090000000000001</v>
      </c>
      <c r="E114">
        <v>3.7559999999999998</v>
      </c>
      <c r="F114">
        <v>3.7559999999999998</v>
      </c>
      <c r="G114">
        <v>0</v>
      </c>
      <c r="I114">
        <f>'META S&amp;P'!S128-'META S&amp;P'!W128</f>
        <v>0.12109293386786235</v>
      </c>
      <c r="J114">
        <f>'META S&amp;P'!T128-'META S&amp;P'!W128</f>
        <v>1.4040196395415094E-3</v>
      </c>
      <c r="L114" s="37">
        <v>88</v>
      </c>
      <c r="M114" s="37">
        <v>1.2710115742016827E-2</v>
      </c>
      <c r="N114" s="37">
        <v>1.3987805237832638E-2</v>
      </c>
    </row>
    <row r="115" spans="1:14" x14ac:dyDescent="0.25">
      <c r="A115" s="1">
        <v>45044</v>
      </c>
      <c r="B115">
        <v>3.7050000000000001</v>
      </c>
      <c r="C115">
        <v>3.7170000000000001</v>
      </c>
      <c r="D115">
        <v>3.665</v>
      </c>
      <c r="E115">
        <v>3.6779999999999999</v>
      </c>
      <c r="F115">
        <v>3.6779999999999999</v>
      </c>
      <c r="G115">
        <v>0</v>
      </c>
      <c r="I115">
        <f>'META S&amp;P'!S129-'META S&amp;P'!W129</f>
        <v>2.8144409878043453E-2</v>
      </c>
      <c r="J115">
        <f>'META S&amp;P'!T129-'META S&amp;P'!W129</f>
        <v>2.9020004449287207E-2</v>
      </c>
      <c r="L115" s="37">
        <v>89</v>
      </c>
      <c r="M115" s="37">
        <v>2.288289835111082E-2</v>
      </c>
      <c r="N115" s="37">
        <v>-4.0936715323785233E-3</v>
      </c>
    </row>
    <row r="116" spans="1:14" x14ac:dyDescent="0.25">
      <c r="A116" s="1">
        <v>45047</v>
      </c>
      <c r="B116">
        <v>3.74</v>
      </c>
      <c r="C116">
        <v>3.8210000000000002</v>
      </c>
      <c r="D116">
        <v>3.7029999999999998</v>
      </c>
      <c r="E116">
        <v>3.8180000000000001</v>
      </c>
      <c r="F116">
        <v>3.8180000000000001</v>
      </c>
      <c r="G116">
        <v>0</v>
      </c>
      <c r="I116">
        <f>'META S&amp;P'!S130-'META S&amp;P'!W130</f>
        <v>-2.6163424974780414E-2</v>
      </c>
      <c r="J116">
        <f>'META S&amp;P'!T130-'META S&amp;P'!W130</f>
        <v>-3.845030458599108E-2</v>
      </c>
      <c r="L116" s="37">
        <v>90</v>
      </c>
      <c r="M116" s="37">
        <v>-3.1393129981085822E-2</v>
      </c>
      <c r="N116" s="37">
        <v>-1.5827618466007075E-2</v>
      </c>
    </row>
    <row r="117" spans="1:14" x14ac:dyDescent="0.25">
      <c r="A117" s="1">
        <v>45048</v>
      </c>
      <c r="B117">
        <v>3.7810000000000001</v>
      </c>
      <c r="C117">
        <v>3.8050000000000002</v>
      </c>
      <c r="D117">
        <v>3.7149999999999999</v>
      </c>
      <c r="E117">
        <v>3.7330000000000001</v>
      </c>
      <c r="F117">
        <v>3.7330000000000001</v>
      </c>
      <c r="G117">
        <v>0</v>
      </c>
      <c r="I117">
        <f>'META S&amp;P'!S131-'META S&amp;P'!W131</f>
        <v>6.0610234876222746E-3</v>
      </c>
      <c r="J117">
        <f>'META S&amp;P'!T131-'META S&amp;P'!W131</f>
        <v>1.0676711013214102E-2</v>
      </c>
      <c r="L117" s="37">
        <v>91</v>
      </c>
      <c r="M117" s="37">
        <v>-4.9348228162868803E-3</v>
      </c>
      <c r="N117" s="37">
        <v>-1.1831000681740696E-2</v>
      </c>
    </row>
    <row r="118" spans="1:14" x14ac:dyDescent="0.25">
      <c r="A118" s="1">
        <v>45049</v>
      </c>
      <c r="B118">
        <v>3.7040000000000002</v>
      </c>
      <c r="C118">
        <v>3.7240000000000002</v>
      </c>
      <c r="D118">
        <v>3.6629999999999998</v>
      </c>
      <c r="E118">
        <v>3.7149999999999999</v>
      </c>
      <c r="F118">
        <v>3.7149999999999999</v>
      </c>
      <c r="G118">
        <v>0</v>
      </c>
      <c r="I118">
        <f>'META S&amp;P'!S132-'META S&amp;P'!W132</f>
        <v>-4.4157514798064401E-3</v>
      </c>
      <c r="J118">
        <f>'META S&amp;P'!T132-'META S&amp;P'!W132</f>
        <v>-2.1764271385004141E-3</v>
      </c>
      <c r="L118" s="37">
        <v>92</v>
      </c>
      <c r="M118" s="37">
        <v>2.2410879951560686E-2</v>
      </c>
      <c r="N118" s="37">
        <v>2.1817670039029069E-3</v>
      </c>
    </row>
    <row r="119" spans="1:14" x14ac:dyDescent="0.25">
      <c r="A119" s="1">
        <v>45050</v>
      </c>
      <c r="B119">
        <v>3.7090000000000001</v>
      </c>
      <c r="C119">
        <v>3.754</v>
      </c>
      <c r="D119">
        <v>3.6789999999999998</v>
      </c>
      <c r="E119">
        <v>3.7229999999999999</v>
      </c>
      <c r="F119">
        <v>3.7229999999999999</v>
      </c>
      <c r="G119">
        <v>0</v>
      </c>
      <c r="I119">
        <f>'META S&amp;P'!S133-'META S&amp;P'!W133</f>
        <v>-1.6961663120384274E-2</v>
      </c>
      <c r="J119">
        <f>'META S&amp;P'!T133-'META S&amp;P'!W133</f>
        <v>-9.3721572049472179E-3</v>
      </c>
      <c r="L119" s="37">
        <v>93</v>
      </c>
      <c r="M119" s="37">
        <v>2.0795287294239857E-2</v>
      </c>
      <c r="N119" s="37">
        <v>-1.9960719850387748E-4</v>
      </c>
    </row>
    <row r="120" spans="1:14" x14ac:dyDescent="0.25">
      <c r="A120" s="1">
        <v>45051</v>
      </c>
      <c r="B120">
        <v>3.746</v>
      </c>
      <c r="C120">
        <v>3.7989999999999999</v>
      </c>
      <c r="D120">
        <v>3.746</v>
      </c>
      <c r="E120">
        <v>3.762</v>
      </c>
      <c r="F120">
        <v>3.762</v>
      </c>
      <c r="G120">
        <v>0</v>
      </c>
      <c r="I120">
        <f>'META S&amp;P'!S134-'META S&amp;P'!W134</f>
        <v>-1.3644337859755384E-2</v>
      </c>
      <c r="J120">
        <f>'META S&amp;P'!T134-'META S&amp;P'!W134</f>
        <v>7.9993209964999146E-3</v>
      </c>
      <c r="L120" s="37">
        <v>94</v>
      </c>
      <c r="M120" s="37">
        <v>3.8987578646213723E-2</v>
      </c>
      <c r="N120" s="37">
        <v>-4.0446058961356515E-3</v>
      </c>
    </row>
    <row r="121" spans="1:14" x14ac:dyDescent="0.25">
      <c r="A121" s="1">
        <v>45054</v>
      </c>
      <c r="B121">
        <v>3.8029999999999999</v>
      </c>
      <c r="C121">
        <v>3.835</v>
      </c>
      <c r="D121">
        <v>3.8029999999999999</v>
      </c>
      <c r="E121">
        <v>3.835</v>
      </c>
      <c r="F121">
        <v>3.835</v>
      </c>
      <c r="G121">
        <v>0</v>
      </c>
      <c r="I121">
        <f>'META S&amp;P'!S135-'META S&amp;P'!W135</f>
        <v>-1.729955870981259E-2</v>
      </c>
      <c r="J121">
        <f>'META S&amp;P'!T135-'META S&amp;P'!W135</f>
        <v>-1.8952471703724161E-2</v>
      </c>
      <c r="L121" s="37">
        <v>95</v>
      </c>
      <c r="M121" s="37">
        <v>2.280887657796573E-2</v>
      </c>
      <c r="N121" s="37">
        <v>-5.2787276282181481E-3</v>
      </c>
    </row>
    <row r="122" spans="1:14" x14ac:dyDescent="0.25">
      <c r="A122" s="1">
        <v>45055</v>
      </c>
      <c r="B122">
        <v>3.806</v>
      </c>
      <c r="C122">
        <v>3.855</v>
      </c>
      <c r="D122">
        <v>3.8010000000000002</v>
      </c>
      <c r="E122">
        <v>3.8479999999999999</v>
      </c>
      <c r="F122">
        <v>3.8479999999999999</v>
      </c>
      <c r="G122">
        <v>0</v>
      </c>
      <c r="I122">
        <f>'META S&amp;P'!S136-'META S&amp;P'!W136</f>
        <v>-2.9611813110406171E-3</v>
      </c>
      <c r="J122">
        <f>'META S&amp;P'!T136-'META S&amp;P'!W136</f>
        <v>-7.9692047170523139E-3</v>
      </c>
      <c r="L122" s="37">
        <v>96</v>
      </c>
      <c r="M122" s="37">
        <v>1.3431038005142915E-2</v>
      </c>
      <c r="N122" s="37">
        <v>8.0340530095451609E-3</v>
      </c>
    </row>
    <row r="123" spans="1:14" x14ac:dyDescent="0.25">
      <c r="A123" s="1">
        <v>45056</v>
      </c>
      <c r="B123">
        <v>3.819</v>
      </c>
      <c r="C123">
        <v>3.839</v>
      </c>
      <c r="D123">
        <v>3.7909999999999999</v>
      </c>
      <c r="E123">
        <v>3.7989999999999999</v>
      </c>
      <c r="F123">
        <v>3.7989999999999999</v>
      </c>
      <c r="G123">
        <v>0</v>
      </c>
      <c r="I123">
        <f>'META S&amp;P'!S137-'META S&amp;P'!W137</f>
        <v>1.1491255835129777E-2</v>
      </c>
      <c r="J123">
        <f>'META S&amp;P'!T137-'META S&amp;P'!W137</f>
        <v>1.7217800755200297E-2</v>
      </c>
      <c r="L123" s="37">
        <v>97</v>
      </c>
      <c r="M123" s="37">
        <v>1.296085659075953E-2</v>
      </c>
      <c r="N123" s="37">
        <v>-1.8033604093750003E-2</v>
      </c>
    </row>
    <row r="124" spans="1:14" x14ac:dyDescent="0.25">
      <c r="A124" s="1">
        <v>45057</v>
      </c>
      <c r="B124">
        <v>3.77</v>
      </c>
      <c r="C124">
        <v>3.77</v>
      </c>
      <c r="D124">
        <v>3.7170000000000001</v>
      </c>
      <c r="E124">
        <v>3.7480000000000002</v>
      </c>
      <c r="F124">
        <v>3.7480000000000002</v>
      </c>
      <c r="G124">
        <v>0</v>
      </c>
      <c r="I124">
        <f>'META S&amp;P'!S138-'META S&amp;P'!W138</f>
        <v>2.5051455919816057E-2</v>
      </c>
      <c r="J124">
        <f>'META S&amp;P'!T138-'META S&amp;P'!W138</f>
        <v>1.1727966088322161E-2</v>
      </c>
      <c r="L124" s="37">
        <v>98</v>
      </c>
      <c r="M124" s="37">
        <v>1.427084352824463E-2</v>
      </c>
      <c r="N124" s="37">
        <v>1.2634263543532771E-2</v>
      </c>
    </row>
    <row r="125" spans="1:14" x14ac:dyDescent="0.25">
      <c r="A125" s="1">
        <v>45058</v>
      </c>
      <c r="B125">
        <v>3.7610000000000001</v>
      </c>
      <c r="C125">
        <v>3.778</v>
      </c>
      <c r="D125">
        <v>3.7290000000000001</v>
      </c>
      <c r="E125">
        <v>3.7770000000000001</v>
      </c>
      <c r="F125">
        <v>3.7770000000000001</v>
      </c>
      <c r="G125">
        <v>0</v>
      </c>
      <c r="I125">
        <f>'META S&amp;P'!S139-'META S&amp;P'!W139</f>
        <v>-1.6134741707231393E-2</v>
      </c>
      <c r="J125">
        <f>'META S&amp;P'!T139-'META S&amp;P'!W139</f>
        <v>-9.3207574013182137E-3</v>
      </c>
      <c r="L125" s="37">
        <v>99</v>
      </c>
      <c r="M125" s="37">
        <v>-2.3290787750927119E-2</v>
      </c>
      <c r="N125" s="37">
        <v>-7.250132971733117E-3</v>
      </c>
    </row>
    <row r="126" spans="1:14" x14ac:dyDescent="0.25">
      <c r="A126" s="1">
        <v>45061</v>
      </c>
      <c r="B126">
        <v>3.8220000000000001</v>
      </c>
      <c r="C126">
        <v>3.8450000000000002</v>
      </c>
      <c r="D126">
        <v>3.8</v>
      </c>
      <c r="E126">
        <v>3.8420000000000001</v>
      </c>
      <c r="F126">
        <v>3.8420000000000001</v>
      </c>
      <c r="G126">
        <v>0</v>
      </c>
      <c r="I126">
        <f>'META S&amp;P'!S140-'META S&amp;P'!W140</f>
        <v>4.3893215605343983E-3</v>
      </c>
      <c r="J126">
        <f>'META S&amp;P'!T140-'META S&amp;P'!W140</f>
        <v>-1.4251189936206554E-2</v>
      </c>
      <c r="L126" s="37">
        <v>100</v>
      </c>
      <c r="M126" s="37">
        <v>5.6841183662502542E-3</v>
      </c>
      <c r="N126" s="37">
        <v>-8.4960801504668643E-3</v>
      </c>
    </row>
    <row r="127" spans="1:14" x14ac:dyDescent="0.25">
      <c r="A127" s="1">
        <v>45062</v>
      </c>
      <c r="B127">
        <v>3.8370000000000002</v>
      </c>
      <c r="C127">
        <v>3.903</v>
      </c>
      <c r="D127">
        <v>3.8370000000000002</v>
      </c>
      <c r="E127">
        <v>3.871</v>
      </c>
      <c r="F127">
        <v>3.871</v>
      </c>
      <c r="G127">
        <v>0</v>
      </c>
      <c r="I127">
        <f>'META S&amp;P'!S141-'META S&amp;P'!W141</f>
        <v>-7.7155889958440138E-3</v>
      </c>
      <c r="J127">
        <f>'META S&amp;P'!T141-'META S&amp;P'!W141</f>
        <v>-1.3925863377669212E-2</v>
      </c>
      <c r="L127" s="37">
        <v>101</v>
      </c>
      <c r="M127" s="37">
        <v>-1.1146592465606021E-2</v>
      </c>
      <c r="N127" s="37">
        <v>3.0106528702165247E-3</v>
      </c>
    </row>
    <row r="128" spans="1:14" x14ac:dyDescent="0.25">
      <c r="A128" s="1">
        <v>45063</v>
      </c>
      <c r="B128">
        <v>3.835</v>
      </c>
      <c r="C128">
        <v>3.8879999999999999</v>
      </c>
      <c r="D128">
        <v>3.835</v>
      </c>
      <c r="E128">
        <v>3.8780000000000001</v>
      </c>
      <c r="F128">
        <v>3.8780000000000001</v>
      </c>
      <c r="G128">
        <v>0</v>
      </c>
      <c r="I128">
        <f>'META S&amp;P'!S142-'META S&amp;P'!W142</f>
        <v>1.3558895086749567E-2</v>
      </c>
      <c r="J128">
        <f>'META S&amp;P'!T142-'META S&amp;P'!W142</f>
        <v>1.0082481998765713E-2</v>
      </c>
      <c r="L128" s="37">
        <v>102</v>
      </c>
      <c r="M128" s="37">
        <v>8.7629130750050202E-3</v>
      </c>
      <c r="N128" s="37">
        <v>1.1602593598552279E-2</v>
      </c>
    </row>
    <row r="129" spans="1:14" x14ac:dyDescent="0.25">
      <c r="A129" s="1">
        <v>45064</v>
      </c>
      <c r="B129">
        <v>3.89</v>
      </c>
      <c r="C129">
        <v>3.9180000000000001</v>
      </c>
      <c r="D129">
        <v>3.8889999999999998</v>
      </c>
      <c r="E129">
        <v>3.9009999999999998</v>
      </c>
      <c r="F129">
        <v>3.9009999999999998</v>
      </c>
      <c r="G129">
        <v>0</v>
      </c>
      <c r="I129">
        <f>'META S&amp;P'!S143-'META S&amp;P'!W143</f>
        <v>1.2049234432327083E-2</v>
      </c>
      <c r="J129">
        <f>'META S&amp;P'!T143-'META S&amp;P'!W143</f>
        <v>3.5142081417105508E-3</v>
      </c>
      <c r="L129" s="37">
        <v>103</v>
      </c>
      <c r="M129" s="37">
        <v>-1.4911198494574783E-2</v>
      </c>
      <c r="N129" s="37">
        <v>5.9811740211567193E-3</v>
      </c>
    </row>
    <row r="130" spans="1:14" x14ac:dyDescent="0.25">
      <c r="A130" s="1">
        <v>45065</v>
      </c>
      <c r="B130">
        <v>3.9279999999999999</v>
      </c>
      <c r="C130">
        <v>3.96</v>
      </c>
      <c r="D130">
        <v>3.9140000000000001</v>
      </c>
      <c r="E130">
        <v>3.948</v>
      </c>
      <c r="F130">
        <v>3.948</v>
      </c>
      <c r="G130">
        <v>0</v>
      </c>
      <c r="I130">
        <f>'META S&amp;P'!S144-'META S&amp;P'!W144</f>
        <v>-1.6949983213009889E-2</v>
      </c>
      <c r="J130">
        <f>'META S&amp;P'!T144-'META S&amp;P'!W144</f>
        <v>-1.349410218140612E-2</v>
      </c>
      <c r="L130" s="37">
        <v>104</v>
      </c>
      <c r="M130" s="37">
        <v>-1.276184996385586E-2</v>
      </c>
      <c r="N130" s="37">
        <v>-1.6764071620687951E-2</v>
      </c>
    </row>
    <row r="131" spans="1:14" x14ac:dyDescent="0.25">
      <c r="A131" s="1">
        <v>45068</v>
      </c>
      <c r="B131">
        <v>3.948</v>
      </c>
      <c r="C131">
        <v>3.9729999999999999</v>
      </c>
      <c r="D131">
        <v>3.919</v>
      </c>
      <c r="E131">
        <v>3.97</v>
      </c>
      <c r="F131">
        <v>3.97</v>
      </c>
      <c r="G131">
        <v>0</v>
      </c>
      <c r="I131">
        <f>'META S&amp;P'!S145-'META S&amp;P'!W145</f>
        <v>5.3378660692258162E-3</v>
      </c>
      <c r="J131">
        <f>'META S&amp;P'!T145-'META S&amp;P'!W145</f>
        <v>-5.4173837509656764E-3</v>
      </c>
      <c r="L131" s="37">
        <v>105</v>
      </c>
      <c r="M131" s="37">
        <v>1.0680726388356706E-2</v>
      </c>
      <c r="N131" s="37">
        <v>-1.0382174920712247E-2</v>
      </c>
    </row>
    <row r="132" spans="1:14" x14ac:dyDescent="0.25">
      <c r="A132" s="1">
        <v>45069</v>
      </c>
      <c r="B132">
        <v>3.9860000000000002</v>
      </c>
      <c r="C132">
        <v>4.0030000000000001</v>
      </c>
      <c r="D132">
        <v>3.9420000000000002</v>
      </c>
      <c r="E132">
        <v>3.9510000000000001</v>
      </c>
      <c r="F132">
        <v>3.9510000000000001</v>
      </c>
      <c r="G132">
        <v>0</v>
      </c>
      <c r="I132">
        <f>'META S&amp;P'!S146-'META S&amp;P'!W146</f>
        <v>-1.5768714001705986E-3</v>
      </c>
      <c r="J132">
        <f>'META S&amp;P'!T146-'META S&amp;P'!W146</f>
        <v>-6.4361788120572694E-3</v>
      </c>
      <c r="L132" s="37">
        <v>106</v>
      </c>
      <c r="M132" s="37">
        <v>3.3906851327039108E-3</v>
      </c>
      <c r="N132" s="37">
        <v>-1.3969760018646697E-2</v>
      </c>
    </row>
    <row r="133" spans="1:14" x14ac:dyDescent="0.25">
      <c r="A133" s="1">
        <v>45070</v>
      </c>
      <c r="B133">
        <v>3.9209999999999998</v>
      </c>
      <c r="C133">
        <v>3.9780000000000002</v>
      </c>
      <c r="D133">
        <v>3.92</v>
      </c>
      <c r="E133">
        <v>3.9649999999999999</v>
      </c>
      <c r="F133">
        <v>3.9649999999999999</v>
      </c>
      <c r="G133">
        <v>0</v>
      </c>
      <c r="I133">
        <f>'META S&amp;P'!S147-'META S&amp;P'!W147</f>
        <v>6.4671385781671642E-3</v>
      </c>
      <c r="J133">
        <f>'META S&amp;P'!T147-'META S&amp;P'!W147</f>
        <v>-1.0862044896493228E-2</v>
      </c>
      <c r="L133" s="37">
        <v>107</v>
      </c>
      <c r="M133" s="37">
        <v>8.2847159437064478E-3</v>
      </c>
      <c r="N133" s="37">
        <v>-1.0976342558479072E-2</v>
      </c>
    </row>
    <row r="134" spans="1:14" x14ac:dyDescent="0.25">
      <c r="A134" s="1">
        <v>45071</v>
      </c>
      <c r="B134">
        <v>3.9830000000000001</v>
      </c>
      <c r="C134">
        <v>4.0090000000000003</v>
      </c>
      <c r="D134">
        <v>3.9569999999999999</v>
      </c>
      <c r="E134">
        <v>4.0030000000000001</v>
      </c>
      <c r="F134">
        <v>4.0030000000000001</v>
      </c>
      <c r="G134">
        <v>0</v>
      </c>
      <c r="I134">
        <f>'META S&amp;P'!S148-'META S&amp;P'!W148</f>
        <v>4.3802474203613606E-3</v>
      </c>
      <c r="J134">
        <f>'META S&amp;P'!T148-'META S&amp;P'!W148</f>
        <v>-8.2616783972055963E-4</v>
      </c>
      <c r="L134" s="37">
        <v>108</v>
      </c>
      <c r="M134" s="37">
        <v>-2.6616209980722281E-3</v>
      </c>
      <c r="N134" s="37">
        <v>-4.8445469082097738E-3</v>
      </c>
    </row>
    <row r="135" spans="1:14" x14ac:dyDescent="0.25">
      <c r="A135" s="1">
        <v>45072</v>
      </c>
      <c r="B135">
        <v>3.972</v>
      </c>
      <c r="C135">
        <v>4.0039999999999996</v>
      </c>
      <c r="D135">
        <v>3.9540000000000002</v>
      </c>
      <c r="E135">
        <v>3.9689999999999999</v>
      </c>
      <c r="F135">
        <v>3.9689999999999999</v>
      </c>
      <c r="G135">
        <v>0</v>
      </c>
      <c r="I135">
        <f>'META S&amp;P'!S149-'META S&amp;P'!W149</f>
        <v>4.5495517173274935E-2</v>
      </c>
      <c r="J135">
        <f>'META S&amp;P'!T149-'META S&amp;P'!W149</f>
        <v>2.1542617077969339E-2</v>
      </c>
      <c r="L135" s="37">
        <v>109</v>
      </c>
      <c r="M135" s="37">
        <v>2.0678535483194087E-2</v>
      </c>
      <c r="N135" s="37">
        <v>-7.9137742018958665E-3</v>
      </c>
    </row>
    <row r="136" spans="1:14" x14ac:dyDescent="0.25">
      <c r="A136" s="1">
        <v>45076</v>
      </c>
      <c r="B136">
        <v>3.8929999999999998</v>
      </c>
      <c r="C136">
        <v>3.9380000000000002</v>
      </c>
      <c r="D136">
        <v>3.88</v>
      </c>
      <c r="E136">
        <v>3.903</v>
      </c>
      <c r="F136">
        <v>3.903</v>
      </c>
      <c r="G136">
        <v>0</v>
      </c>
      <c r="I136">
        <f>'META S&amp;P'!S150-'META S&amp;P'!W150</f>
        <v>1.8460578792012683E-2</v>
      </c>
      <c r="J136">
        <f>'META S&amp;P'!T150-'META S&amp;P'!W150</f>
        <v>1.6645518839440765E-2</v>
      </c>
      <c r="L136" s="37">
        <v>110</v>
      </c>
      <c r="M136" s="37">
        <v>9.8079130155594458E-3</v>
      </c>
      <c r="N136" s="37">
        <v>-1.3778577743617517E-2</v>
      </c>
    </row>
    <row r="137" spans="1:14" x14ac:dyDescent="0.25">
      <c r="A137" s="1">
        <v>45077</v>
      </c>
      <c r="B137">
        <v>3.8650000000000002</v>
      </c>
      <c r="C137">
        <v>3.903</v>
      </c>
      <c r="D137">
        <v>3.8519999999999999</v>
      </c>
      <c r="E137">
        <v>3.8559999999999999</v>
      </c>
      <c r="F137">
        <v>3.8559999999999999</v>
      </c>
      <c r="G137">
        <v>0</v>
      </c>
      <c r="I137">
        <f>'META S&amp;P'!S151-'META S&amp;P'!W151</f>
        <v>2.0422378902575034E-2</v>
      </c>
      <c r="J137">
        <f>'META S&amp;P'!T151-'META S&amp;P'!W151</f>
        <v>5.9333807889893064E-3</v>
      </c>
      <c r="L137" s="37">
        <v>111</v>
      </c>
      <c r="M137" s="37">
        <v>-1.2648672976286997E-2</v>
      </c>
      <c r="N137" s="37">
        <v>1.1154036932265883E-2</v>
      </c>
    </row>
    <row r="138" spans="1:14" x14ac:dyDescent="0.25">
      <c r="A138" s="1">
        <v>45078</v>
      </c>
      <c r="B138">
        <v>3.8479999999999999</v>
      </c>
      <c r="C138">
        <v>3.8530000000000002</v>
      </c>
      <c r="D138">
        <v>3.802</v>
      </c>
      <c r="E138">
        <v>3.8330000000000002</v>
      </c>
      <c r="F138">
        <v>3.8330000000000002</v>
      </c>
      <c r="G138">
        <v>0</v>
      </c>
      <c r="I138">
        <f>'META S&amp;P'!S152-'META S&amp;P'!W152</f>
        <v>3.5769746799201196E-2</v>
      </c>
      <c r="J138">
        <f>'META S&amp;P'!T152-'META S&amp;P'!W152</f>
        <v>1.5819198055891825E-2</v>
      </c>
      <c r="L138" s="37">
        <v>112</v>
      </c>
      <c r="M138" s="37">
        <v>5.7622878889865472E-3</v>
      </c>
      <c r="N138" s="37">
        <v>0.11533064597887581</v>
      </c>
    </row>
    <row r="139" spans="1:14" x14ac:dyDescent="0.25">
      <c r="A139" s="1">
        <v>45079</v>
      </c>
      <c r="B139">
        <v>3.8330000000000002</v>
      </c>
      <c r="C139">
        <v>3.8860000000000001</v>
      </c>
      <c r="D139">
        <v>3.8279999999999998</v>
      </c>
      <c r="E139">
        <v>3.8820000000000001</v>
      </c>
      <c r="F139">
        <v>3.8820000000000001</v>
      </c>
      <c r="G139">
        <v>0</v>
      </c>
      <c r="I139">
        <f>'META S&amp;P'!S153-'META S&amp;P'!W153</f>
        <v>-1.2783720323506387E-2</v>
      </c>
      <c r="J139">
        <f>'META S&amp;P'!T153-'META S&amp;P'!W153</f>
        <v>1.7506813140124589E-3</v>
      </c>
      <c r="L139" s="37">
        <v>113</v>
      </c>
      <c r="M139" s="37">
        <v>3.82433302792397E-2</v>
      </c>
      <c r="N139" s="37">
        <v>-1.0098920401196247E-2</v>
      </c>
    </row>
    <row r="140" spans="1:14" x14ac:dyDescent="0.25">
      <c r="A140" s="1">
        <v>45082</v>
      </c>
      <c r="B140">
        <v>3.9390000000000001</v>
      </c>
      <c r="C140">
        <v>3.9460000000000002</v>
      </c>
      <c r="D140">
        <v>3.8620000000000001</v>
      </c>
      <c r="E140">
        <v>3.89</v>
      </c>
      <c r="F140">
        <v>3.89</v>
      </c>
      <c r="G140">
        <v>0</v>
      </c>
      <c r="I140">
        <f>'META S&amp;P'!S154-'META S&amp;P'!W154</f>
        <v>-6.5359412985215304E-3</v>
      </c>
      <c r="J140">
        <f>'META S&amp;P'!T154-'META S&amp;P'!W154</f>
        <v>-4.0643568528044849E-3</v>
      </c>
      <c r="L140" s="37">
        <v>114</v>
      </c>
      <c r="M140" s="37">
        <v>-4.1113099808488714E-2</v>
      </c>
      <c r="N140" s="37">
        <v>1.49496748337083E-2</v>
      </c>
    </row>
    <row r="141" spans="1:14" x14ac:dyDescent="0.25">
      <c r="A141" s="1">
        <v>45083</v>
      </c>
      <c r="B141">
        <v>3.8809999999999998</v>
      </c>
      <c r="C141">
        <v>3.92</v>
      </c>
      <c r="D141">
        <v>3.867</v>
      </c>
      <c r="E141">
        <v>3.8740000000000001</v>
      </c>
      <c r="F141">
        <v>3.8740000000000001</v>
      </c>
      <c r="G141">
        <v>0</v>
      </c>
      <c r="I141">
        <f>'META S&amp;P'!S155-'META S&amp;P'!W155</f>
        <v>3.118158680618377E-3</v>
      </c>
      <c r="J141">
        <f>'META S&amp;P'!T155-'META S&amp;P'!W155</f>
        <v>6.4669931592538088E-3</v>
      </c>
      <c r="L141" s="37">
        <v>115</v>
      </c>
      <c r="M141" s="37">
        <v>1.666853235772283E-2</v>
      </c>
      <c r="N141" s="37">
        <v>-1.0607508870100556E-2</v>
      </c>
    </row>
    <row r="142" spans="1:14" x14ac:dyDescent="0.25">
      <c r="A142" s="1">
        <v>45084</v>
      </c>
      <c r="B142">
        <v>3.8690000000000002</v>
      </c>
      <c r="C142">
        <v>3.952</v>
      </c>
      <c r="D142">
        <v>3.8650000000000002</v>
      </c>
      <c r="E142">
        <v>3.9420000000000002</v>
      </c>
      <c r="F142">
        <v>3.9420000000000002</v>
      </c>
      <c r="G142">
        <v>0</v>
      </c>
      <c r="I142">
        <f>'META S&amp;P'!S156-'META S&amp;P'!W156</f>
        <v>-4.5289672335758535E-2</v>
      </c>
      <c r="J142">
        <f>'META S&amp;P'!T156-'META S&amp;P'!W156</f>
        <v>-2.1364908431433238E-2</v>
      </c>
      <c r="L142" s="37">
        <v>116</v>
      </c>
      <c r="M142" s="37">
        <v>1.5510803447028516E-3</v>
      </c>
      <c r="N142" s="37">
        <v>-5.9668318245092913E-3</v>
      </c>
    </row>
    <row r="143" spans="1:14" x14ac:dyDescent="0.25">
      <c r="A143" s="1">
        <v>45085</v>
      </c>
      <c r="B143">
        <v>3.9750000000000001</v>
      </c>
      <c r="C143">
        <v>3.98</v>
      </c>
      <c r="D143">
        <v>3.8809999999999998</v>
      </c>
      <c r="E143">
        <v>3.8820000000000001</v>
      </c>
      <c r="F143">
        <v>3.8820000000000001</v>
      </c>
      <c r="G143">
        <v>0</v>
      </c>
      <c r="I143">
        <f>'META S&amp;P'!S157-'META S&amp;P'!W157</f>
        <v>1.8938382161668099E-2</v>
      </c>
      <c r="J143">
        <f>'META S&amp;P'!T157-'META S&amp;P'!W157</f>
        <v>2.140930618100112E-2</v>
      </c>
      <c r="L143" s="37">
        <v>117</v>
      </c>
      <c r="M143" s="37">
        <v>-6.9123083386004557E-3</v>
      </c>
      <c r="N143" s="37">
        <v>-1.0049354781783818E-2</v>
      </c>
    </row>
    <row r="144" spans="1:14" x14ac:dyDescent="0.25">
      <c r="A144" s="1">
        <v>45086</v>
      </c>
      <c r="B144">
        <v>3.9249999999999998</v>
      </c>
      <c r="C144">
        <v>3.9249999999999998</v>
      </c>
      <c r="D144">
        <v>3.8730000000000002</v>
      </c>
      <c r="E144">
        <v>3.887</v>
      </c>
      <c r="F144">
        <v>3.887</v>
      </c>
      <c r="G144">
        <v>0</v>
      </c>
      <c r="I144">
        <f>'META S&amp;P'!S158-'META S&amp;P'!W158</f>
        <v>1.1054149471023678E-4</v>
      </c>
      <c r="J144">
        <f>'META S&amp;P'!T158-'META S&amp;P'!W158</f>
        <v>-1.3986351482087045E-4</v>
      </c>
      <c r="L144" s="37">
        <v>118</v>
      </c>
      <c r="M144" s="37">
        <v>1.3519471434230277E-2</v>
      </c>
      <c r="N144" s="37">
        <v>-2.7163809293985659E-2</v>
      </c>
    </row>
    <row r="145" spans="1:14" x14ac:dyDescent="0.25">
      <c r="A145" s="1">
        <v>45089</v>
      </c>
      <c r="B145">
        <v>3.8679999999999999</v>
      </c>
      <c r="C145">
        <v>3.9369999999999998</v>
      </c>
      <c r="D145">
        <v>3.851</v>
      </c>
      <c r="E145">
        <v>3.907</v>
      </c>
      <c r="F145">
        <v>3.907</v>
      </c>
      <c r="G145">
        <v>0</v>
      </c>
      <c r="I145">
        <f>'META S&amp;P'!S159-'META S&amp;P'!W159</f>
        <v>1.7877763984971651E-2</v>
      </c>
      <c r="J145">
        <f>'META S&amp;P'!T159-'META S&amp;P'!W159</f>
        <v>4.1757195041762785E-3</v>
      </c>
      <c r="L145" s="37">
        <v>119</v>
      </c>
      <c r="M145" s="37">
        <v>-1.8180369336262783E-2</v>
      </c>
      <c r="N145" s="37">
        <v>8.8081062645019303E-4</v>
      </c>
    </row>
    <row r="146" spans="1:14" x14ac:dyDescent="0.25">
      <c r="A146" s="1">
        <v>45090</v>
      </c>
      <c r="B146">
        <v>3.8610000000000002</v>
      </c>
      <c r="C146">
        <v>3.9449999999999998</v>
      </c>
      <c r="D146">
        <v>3.8370000000000002</v>
      </c>
      <c r="E146">
        <v>3.9409999999999998</v>
      </c>
      <c r="F146">
        <v>3.9409999999999998</v>
      </c>
      <c r="G146">
        <v>0</v>
      </c>
      <c r="I146">
        <f>'META S&amp;P'!S160-'META S&amp;P'!W160</f>
        <v>-7.7061328349485869E-3</v>
      </c>
      <c r="J146">
        <f>'META S&amp;P'!T160-'META S&amp;P'!W160</f>
        <v>-1.7697443911217636E-3</v>
      </c>
      <c r="L146" s="37">
        <v>120</v>
      </c>
      <c r="M146" s="37">
        <v>-5.2622002745655976E-3</v>
      </c>
      <c r="N146" s="37">
        <v>2.3010189635249804E-3</v>
      </c>
    </row>
    <row r="147" spans="1:14" x14ac:dyDescent="0.25">
      <c r="A147" s="1">
        <v>45091</v>
      </c>
      <c r="B147">
        <v>3.927</v>
      </c>
      <c r="C147">
        <v>3.9430000000000001</v>
      </c>
      <c r="D147">
        <v>3.8719999999999999</v>
      </c>
      <c r="E147">
        <v>3.8809999999999998</v>
      </c>
      <c r="F147">
        <v>3.8809999999999998</v>
      </c>
      <c r="G147">
        <v>0</v>
      </c>
      <c r="I147">
        <f>'META S&amp;P'!S161-'META S&amp;P'!W161</f>
        <v>2.2706498559595722E-2</v>
      </c>
      <c r="J147">
        <f>'META S&amp;P'!T161-'META S&amp;P'!W161</f>
        <v>1.6043969894182775E-2</v>
      </c>
      <c r="L147" s="37">
        <v>121</v>
      </c>
      <c r="M147" s="37">
        <v>2.4361953926847021E-2</v>
      </c>
      <c r="N147" s="37">
        <v>-1.2870698091717245E-2</v>
      </c>
    </row>
    <row r="148" spans="1:14" x14ac:dyDescent="0.25">
      <c r="A148" s="1">
        <v>45092</v>
      </c>
      <c r="B148">
        <v>3.891</v>
      </c>
      <c r="C148">
        <v>3.907</v>
      </c>
      <c r="D148">
        <v>3.802</v>
      </c>
      <c r="E148">
        <v>3.8479999999999999</v>
      </c>
      <c r="F148">
        <v>3.8479999999999999</v>
      </c>
      <c r="G148">
        <v>0</v>
      </c>
      <c r="I148">
        <f>'META S&amp;P'!S162-'META S&amp;P'!W162</f>
        <v>3.9525391593063341E-2</v>
      </c>
      <c r="J148">
        <f>'META S&amp;P'!T162-'META S&amp;P'!W162</f>
        <v>2.0681100138999708E-2</v>
      </c>
      <c r="L148" s="37">
        <v>122</v>
      </c>
      <c r="M148" s="37">
        <v>1.7904985118426246E-2</v>
      </c>
      <c r="N148" s="37">
        <v>7.1464708013898107E-3</v>
      </c>
    </row>
    <row r="149" spans="1:14" x14ac:dyDescent="0.25">
      <c r="A149" s="1">
        <v>45093</v>
      </c>
      <c r="B149">
        <v>3.8530000000000002</v>
      </c>
      <c r="C149">
        <v>3.8879999999999999</v>
      </c>
      <c r="D149">
        <v>3.827</v>
      </c>
      <c r="E149">
        <v>3.855</v>
      </c>
      <c r="F149">
        <v>3.855</v>
      </c>
      <c r="G149">
        <v>0</v>
      </c>
      <c r="I149">
        <f>'META S&amp;P'!S163-'META S&amp;P'!W163</f>
        <v>-4.7641186166107463E-3</v>
      </c>
      <c r="J149">
        <f>'META S&amp;P'!T163-'META S&amp;P'!W163</f>
        <v>-5.4907462179301092E-3</v>
      </c>
      <c r="L149" s="37">
        <v>123</v>
      </c>
      <c r="M149" s="37">
        <v>-6.8518535254903611E-3</v>
      </c>
      <c r="N149" s="37">
        <v>-9.2828881817410315E-3</v>
      </c>
    </row>
    <row r="150" spans="1:14" x14ac:dyDescent="0.25">
      <c r="A150" s="1">
        <v>45097</v>
      </c>
      <c r="B150">
        <v>3.8359999999999999</v>
      </c>
      <c r="C150">
        <v>3.8620000000000001</v>
      </c>
      <c r="D150">
        <v>3.8010000000000002</v>
      </c>
      <c r="E150">
        <v>3.8180000000000001</v>
      </c>
      <c r="F150">
        <v>3.8180000000000001</v>
      </c>
      <c r="G150">
        <v>0</v>
      </c>
      <c r="I150">
        <f>'META S&amp;P'!S164-'META S&amp;P'!W164</f>
        <v>2.1448412317506049E-2</v>
      </c>
      <c r="J150">
        <f>'META S&amp;P'!T164-'META S&amp;P'!W164</f>
        <v>4.8627906675836607E-3</v>
      </c>
      <c r="L150" s="37">
        <v>124</v>
      </c>
      <c r="M150" s="37">
        <v>-1.2650871350539135E-2</v>
      </c>
      <c r="N150" s="37">
        <v>1.7040192911073532E-2</v>
      </c>
    </row>
    <row r="151" spans="1:14" x14ac:dyDescent="0.25">
      <c r="A151" s="1">
        <v>45098</v>
      </c>
      <c r="B151">
        <v>3.8479999999999999</v>
      </c>
      <c r="C151">
        <v>3.8740000000000001</v>
      </c>
      <c r="D151">
        <v>3.8029999999999999</v>
      </c>
      <c r="E151">
        <v>3.8079999999999998</v>
      </c>
      <c r="F151">
        <v>3.8079999999999998</v>
      </c>
      <c r="G151">
        <v>0</v>
      </c>
      <c r="I151">
        <f>'META S&amp;P'!S165-'META S&amp;P'!W165</f>
        <v>-6.8415673728396964E-3</v>
      </c>
      <c r="J151">
        <f>'META S&amp;P'!T165-'META S&amp;P'!W165</f>
        <v>-2.6261047444373631E-3</v>
      </c>
      <c r="L151" s="37">
        <v>125</v>
      </c>
      <c r="M151" s="37">
        <v>-1.2268232606662164E-2</v>
      </c>
      <c r="N151" s="37">
        <v>4.5526436108181498E-3</v>
      </c>
    </row>
    <row r="152" spans="1:14" x14ac:dyDescent="0.25">
      <c r="A152" s="1">
        <v>45099</v>
      </c>
      <c r="B152">
        <v>3.8260000000000001</v>
      </c>
      <c r="C152">
        <v>3.88</v>
      </c>
      <c r="D152">
        <v>3.81</v>
      </c>
      <c r="E152">
        <v>3.8719999999999999</v>
      </c>
      <c r="F152">
        <v>3.8719999999999999</v>
      </c>
      <c r="G152">
        <v>0</v>
      </c>
      <c r="I152">
        <f>'META S&amp;P'!S166-'META S&amp;P'!W166</f>
        <v>-5.3027110875991657E-3</v>
      </c>
      <c r="J152">
        <f>'META S&amp;P'!T166-'META S&amp;P'!W166</f>
        <v>-1.3095969062500989E-2</v>
      </c>
      <c r="L152" s="37">
        <v>126</v>
      </c>
      <c r="M152" s="37">
        <v>1.5969619103649593E-2</v>
      </c>
      <c r="N152" s="37">
        <v>-2.410724016900026E-3</v>
      </c>
    </row>
    <row r="153" spans="1:14" x14ac:dyDescent="0.25">
      <c r="A153" s="1">
        <v>45100</v>
      </c>
      <c r="B153">
        <v>3.8159999999999998</v>
      </c>
      <c r="C153">
        <v>3.84</v>
      </c>
      <c r="D153">
        <v>3.7869999999999999</v>
      </c>
      <c r="E153">
        <v>3.8210000000000002</v>
      </c>
      <c r="F153">
        <v>3.8210000000000002</v>
      </c>
      <c r="G153">
        <v>0</v>
      </c>
      <c r="I153">
        <f>'META S&amp;P'!S167-'META S&amp;P'!W167</f>
        <v>2.6685970657320035E-2</v>
      </c>
      <c r="J153">
        <f>'META S&amp;P'!T167-'META S&amp;P'!W167</f>
        <v>5.5126919694580279E-3</v>
      </c>
      <c r="L153" s="37">
        <v>127</v>
      </c>
      <c r="M153" s="37">
        <v>8.2442244435789892E-3</v>
      </c>
      <c r="N153" s="37">
        <v>3.8050099887480936E-3</v>
      </c>
    </row>
    <row r="154" spans="1:14" x14ac:dyDescent="0.25">
      <c r="A154" s="1">
        <v>45103</v>
      </c>
      <c r="B154">
        <v>3.7890000000000001</v>
      </c>
      <c r="C154">
        <v>3.8290000000000002</v>
      </c>
      <c r="D154">
        <v>3.7690000000000001</v>
      </c>
      <c r="E154">
        <v>3.819</v>
      </c>
      <c r="F154">
        <v>3.819</v>
      </c>
      <c r="G154">
        <v>0</v>
      </c>
      <c r="I154">
        <f>'META S&amp;P'!S168-'META S&amp;P'!W168</f>
        <v>-3.5011538919218599E-2</v>
      </c>
      <c r="J154">
        <f>'META S&amp;P'!T168-'META S&amp;P'!W168</f>
        <v>-3.9633567945528414E-3</v>
      </c>
      <c r="L154" s="37">
        <v>128</v>
      </c>
      <c r="M154" s="37">
        <v>-1.1760408829422151E-2</v>
      </c>
      <c r="N154" s="37">
        <v>-5.1895743835877386E-3</v>
      </c>
    </row>
    <row r="155" spans="1:14" x14ac:dyDescent="0.25">
      <c r="A155" s="1">
        <v>45104</v>
      </c>
      <c r="B155">
        <v>3.8050000000000002</v>
      </c>
      <c r="C155">
        <v>3.85</v>
      </c>
      <c r="D155">
        <v>3.786</v>
      </c>
      <c r="E155">
        <v>3.84</v>
      </c>
      <c r="F155">
        <v>3.84</v>
      </c>
      <c r="G155">
        <v>0</v>
      </c>
      <c r="I155">
        <f>'META S&amp;P'!S169-'META S&amp;P'!W169</f>
        <v>2.5312349968261261E-2</v>
      </c>
      <c r="J155">
        <f>'META S&amp;P'!T169-'META S&amp;P'!W169</f>
        <v>5.9569561059498177E-3</v>
      </c>
      <c r="L155" s="37">
        <v>129</v>
      </c>
      <c r="M155" s="37">
        <v>-2.2608296718939751E-3</v>
      </c>
      <c r="N155" s="37">
        <v>7.5986957411197913E-3</v>
      </c>
    </row>
    <row r="156" spans="1:14" x14ac:dyDescent="0.25">
      <c r="A156" s="1">
        <v>45105</v>
      </c>
      <c r="B156">
        <v>3.8119999999999998</v>
      </c>
      <c r="C156">
        <v>3.85</v>
      </c>
      <c r="D156">
        <v>3.7949999999999999</v>
      </c>
      <c r="E156">
        <v>3.8029999999999999</v>
      </c>
      <c r="F156">
        <v>3.8029999999999999</v>
      </c>
      <c r="G156">
        <v>0</v>
      </c>
      <c r="I156">
        <f>'META S&amp;P'!S170-'META S&amp;P'!W170</f>
        <v>3.5041535641578969E-3</v>
      </c>
      <c r="J156">
        <f>'META S&amp;P'!T170-'META S&amp;P'!W170</f>
        <v>9.2814068777249403E-3</v>
      </c>
      <c r="L156" s="37">
        <v>130</v>
      </c>
      <c r="M156" s="37">
        <v>-3.4591039972266917E-3</v>
      </c>
      <c r="N156" s="37">
        <v>1.8822325970560931E-3</v>
      </c>
    </row>
    <row r="157" spans="1:14" x14ac:dyDescent="0.25">
      <c r="A157" s="1">
        <v>45106</v>
      </c>
      <c r="B157">
        <v>3.8319999999999999</v>
      </c>
      <c r="C157">
        <v>3.927</v>
      </c>
      <c r="D157">
        <v>3.8319999999999999</v>
      </c>
      <c r="E157">
        <v>3.9129999999999998</v>
      </c>
      <c r="F157">
        <v>3.9129999999999998</v>
      </c>
      <c r="G157">
        <v>0</v>
      </c>
      <c r="I157">
        <f>'META S&amp;P'!S171-'META S&amp;P'!W171</f>
        <v>-4.2104139563411636E-2</v>
      </c>
      <c r="J157">
        <f>'META S&amp;P'!T171-'META S&amp;P'!W171</f>
        <v>-2.4451006579700563E-2</v>
      </c>
      <c r="L157" s="37">
        <v>131</v>
      </c>
      <c r="M157" s="37">
        <v>-8.6646668222546182E-3</v>
      </c>
      <c r="N157" s="37">
        <v>1.5131805400421782E-2</v>
      </c>
    </row>
    <row r="158" spans="1:14" x14ac:dyDescent="0.25">
      <c r="A158" s="1">
        <v>45107</v>
      </c>
      <c r="B158">
        <v>3.9060000000000001</v>
      </c>
      <c r="C158">
        <v>3.9169999999999998</v>
      </c>
      <c r="D158">
        <v>3.8490000000000002</v>
      </c>
      <c r="E158">
        <v>3.855</v>
      </c>
      <c r="F158">
        <v>3.855</v>
      </c>
      <c r="G158">
        <v>0</v>
      </c>
      <c r="I158">
        <f>'META S&amp;P'!S172-'META S&amp;P'!W172</f>
        <v>3.4180934918672912E-2</v>
      </c>
      <c r="J158">
        <f>'META S&amp;P'!T172-'META S&amp;P'!W172</f>
        <v>2.7091404575153244E-2</v>
      </c>
      <c r="L158" s="37">
        <v>132</v>
      </c>
      <c r="M158" s="37">
        <v>3.1392123567839303E-3</v>
      </c>
      <c r="N158" s="37">
        <v>1.2410350635774304E-3</v>
      </c>
    </row>
    <row r="159" spans="1:14" x14ac:dyDescent="0.25">
      <c r="A159" s="1">
        <v>45110</v>
      </c>
      <c r="B159">
        <v>3.879</v>
      </c>
      <c r="C159">
        <v>3.8820000000000001</v>
      </c>
      <c r="D159">
        <v>3.8119999999999998</v>
      </c>
      <c r="E159">
        <v>3.87</v>
      </c>
      <c r="F159">
        <v>3.87</v>
      </c>
      <c r="G159">
        <v>0</v>
      </c>
      <c r="I159">
        <f>'META S&amp;P'!S173-'META S&amp;P'!W173</f>
        <v>-7.2363079646672324E-3</v>
      </c>
      <c r="J159">
        <f>'META S&amp;P'!T173-'META S&amp;P'!W173</f>
        <v>-2.720364035542655E-3</v>
      </c>
      <c r="L159" s="37">
        <v>133</v>
      </c>
      <c r="M159" s="37">
        <v>2.9448665238346099E-2</v>
      </c>
      <c r="N159" s="37">
        <v>1.6046851934928837E-2</v>
      </c>
    </row>
    <row r="160" spans="1:14" x14ac:dyDescent="0.25">
      <c r="A160" s="1">
        <v>45112</v>
      </c>
      <c r="B160">
        <v>3.887</v>
      </c>
      <c r="C160">
        <v>3.952</v>
      </c>
      <c r="D160">
        <v>3.8849999999999998</v>
      </c>
      <c r="E160">
        <v>3.944</v>
      </c>
      <c r="F160">
        <v>3.944</v>
      </c>
      <c r="G160">
        <v>0</v>
      </c>
      <c r="I160">
        <f>'META S&amp;P'!S174-'META S&amp;P'!W174</f>
        <v>1.0072337745828497E-2</v>
      </c>
      <c r="J160">
        <f>'META S&amp;P'!T174-'META S&amp;P'!W174</f>
        <v>-2.108976098908899E-2</v>
      </c>
      <c r="L160" s="37">
        <v>134</v>
      </c>
      <c r="M160" s="37">
        <v>2.3688854151734141E-2</v>
      </c>
      <c r="N160" s="37">
        <v>-5.2282753597214585E-3</v>
      </c>
    </row>
    <row r="161" spans="1:14" x14ac:dyDescent="0.25">
      <c r="A161" s="1">
        <v>45113</v>
      </c>
      <c r="B161">
        <v>3.9550000000000001</v>
      </c>
      <c r="C161">
        <v>4.0220000000000002</v>
      </c>
      <c r="D161">
        <v>3.9550000000000001</v>
      </c>
      <c r="E161">
        <v>4.0030000000000001</v>
      </c>
      <c r="F161">
        <v>4.0030000000000001</v>
      </c>
      <c r="G161">
        <v>0</v>
      </c>
      <c r="I161">
        <f>'META S&amp;P'!S175-'META S&amp;P'!W175</f>
        <v>-2.3044512187369137E-2</v>
      </c>
      <c r="J161">
        <f>'META S&amp;P'!T175-'META S&amp;P'!W175</f>
        <v>-2.2881947464192032E-2</v>
      </c>
      <c r="L161" s="37">
        <v>135</v>
      </c>
      <c r="M161" s="37">
        <v>1.1089578315510155E-2</v>
      </c>
      <c r="N161" s="37">
        <v>9.3328005870648781E-3</v>
      </c>
    </row>
    <row r="162" spans="1:14" x14ac:dyDescent="0.25">
      <c r="A162" s="1">
        <v>45114</v>
      </c>
      <c r="B162">
        <v>4.0259999999999998</v>
      </c>
      <c r="C162">
        <v>4.0609999999999999</v>
      </c>
      <c r="D162">
        <v>3.9860000000000002</v>
      </c>
      <c r="E162">
        <v>4.0339999999999998</v>
      </c>
      <c r="F162">
        <v>4.0339999999999998</v>
      </c>
      <c r="G162">
        <v>0</v>
      </c>
      <c r="I162">
        <f>'META S&amp;P'!S176-'META S&amp;P'!W176</f>
        <v>-1.2744332443119122E-2</v>
      </c>
      <c r="J162">
        <f>'META S&amp;P'!T176-'META S&amp;P'!W176</f>
        <v>-1.0609371983907656E-2</v>
      </c>
      <c r="L162" s="37">
        <v>136</v>
      </c>
      <c r="M162" s="37">
        <v>2.2716961945705383E-2</v>
      </c>
      <c r="N162" s="37">
        <v>1.3052784853495814E-2</v>
      </c>
    </row>
    <row r="163" spans="1:14" x14ac:dyDescent="0.25">
      <c r="A163" s="1">
        <v>45117</v>
      </c>
      <c r="B163">
        <v>4.0549999999999997</v>
      </c>
      <c r="C163">
        <v>4.085</v>
      </c>
      <c r="D163">
        <v>4.0250000000000004</v>
      </c>
      <c r="E163">
        <v>4.0430000000000001</v>
      </c>
      <c r="F163">
        <v>4.0430000000000001</v>
      </c>
      <c r="G163">
        <v>0</v>
      </c>
      <c r="I163">
        <f>'META S&amp;P'!S177-'META S&amp;P'!W177</f>
        <v>1.0056875597425963E-2</v>
      </c>
      <c r="J163">
        <f>'META S&amp;P'!T177-'META S&amp;P'!W177</f>
        <v>1.0056875597425963E-2</v>
      </c>
      <c r="L163" s="37">
        <v>137</v>
      </c>
      <c r="M163" s="37">
        <v>6.1700203171849224E-3</v>
      </c>
      <c r="N163" s="37">
        <v>-1.8953740640691309E-2</v>
      </c>
    </row>
    <row r="164" spans="1:14" x14ac:dyDescent="0.25">
      <c r="A164" s="1">
        <v>45118</v>
      </c>
      <c r="B164">
        <v>4.016</v>
      </c>
      <c r="C164">
        <v>4.0410000000000004</v>
      </c>
      <c r="D164">
        <v>4</v>
      </c>
      <c r="E164">
        <v>4.0190000000000001</v>
      </c>
      <c r="F164">
        <v>4.0190000000000001</v>
      </c>
      <c r="G164">
        <v>0</v>
      </c>
      <c r="I164">
        <f>'META S&amp;P'!S178-'META S&amp;P'!W178</f>
        <v>2.018305072174198E-2</v>
      </c>
      <c r="J164">
        <f>'META S&amp;P'!T178-'META S&amp;P'!W178</f>
        <v>1.2678401157212305E-2</v>
      </c>
      <c r="L164" s="37">
        <v>138</v>
      </c>
      <c r="M164" s="37">
        <v>-6.6944249750585695E-4</v>
      </c>
      <c r="N164" s="37">
        <v>-5.8664988010156734E-3</v>
      </c>
    </row>
    <row r="165" spans="1:14" x14ac:dyDescent="0.25">
      <c r="A165" s="1">
        <v>45119</v>
      </c>
      <c r="B165">
        <v>4.0110000000000001</v>
      </c>
      <c r="C165">
        <v>4.0209999999999999</v>
      </c>
      <c r="D165">
        <v>3.9369999999999998</v>
      </c>
      <c r="E165">
        <v>3.9510000000000001</v>
      </c>
      <c r="F165">
        <v>3.9510000000000001</v>
      </c>
      <c r="G165">
        <v>0</v>
      </c>
      <c r="I165">
        <f>'META S&amp;P'!S179-'META S&amp;P'!W179</f>
        <v>5.396407395845082E-2</v>
      </c>
      <c r="J165">
        <f>'META S&amp;P'!T179-'META S&amp;P'!W179</f>
        <v>2.4330776849951219E-2</v>
      </c>
      <c r="L165" s="37">
        <v>139</v>
      </c>
      <c r="M165" s="37">
        <v>1.1717196201960042E-2</v>
      </c>
      <c r="N165" s="37">
        <v>-8.5990375213416646E-3</v>
      </c>
    </row>
    <row r="166" spans="1:14" x14ac:dyDescent="0.25">
      <c r="A166" s="1">
        <v>45120</v>
      </c>
      <c r="B166">
        <v>3.94</v>
      </c>
      <c r="C166">
        <v>3.9529999999999998</v>
      </c>
      <c r="D166">
        <v>3.891</v>
      </c>
      <c r="E166">
        <v>3.895</v>
      </c>
      <c r="F166">
        <v>3.895</v>
      </c>
      <c r="G166">
        <v>0</v>
      </c>
      <c r="I166">
        <f>'META S&amp;P'!S180-'META S&amp;P'!W180</f>
        <v>2.7330696990757297E-2</v>
      </c>
      <c r="J166">
        <f>'META S&amp;P'!T180-'META S&amp;P'!W180</f>
        <v>2.2643806887674534E-2</v>
      </c>
      <c r="L166" s="37">
        <v>140</v>
      </c>
      <c r="M166" s="37">
        <v>-2.1017800633982404E-2</v>
      </c>
      <c r="N166" s="37">
        <v>-2.4271871701776131E-2</v>
      </c>
    </row>
    <row r="167" spans="1:14" x14ac:dyDescent="0.25">
      <c r="A167" s="1">
        <v>45121</v>
      </c>
      <c r="B167">
        <v>3.9009999999999998</v>
      </c>
      <c r="C167">
        <v>3.927</v>
      </c>
      <c r="D167">
        <v>3.879</v>
      </c>
      <c r="E167">
        <v>3.923</v>
      </c>
      <c r="F167">
        <v>3.923</v>
      </c>
      <c r="G167">
        <v>0</v>
      </c>
      <c r="I167">
        <f>'META S&amp;P'!S181-'META S&amp;P'!W181</f>
        <v>-2.1674549297501899E-2</v>
      </c>
      <c r="J167">
        <f>'META S&amp;P'!T181-'META S&amp;P'!W181</f>
        <v>-8.2130846244640177E-3</v>
      </c>
      <c r="L167" s="37">
        <v>141</v>
      </c>
      <c r="M167" s="37">
        <v>2.9291869204261543E-2</v>
      </c>
      <c r="N167" s="37">
        <v>-1.0353487042593444E-2</v>
      </c>
    </row>
    <row r="168" spans="1:14" x14ac:dyDescent="0.25">
      <c r="A168" s="1">
        <v>45124</v>
      </c>
      <c r="B168">
        <v>3.8980000000000001</v>
      </c>
      <c r="C168">
        <v>3.948</v>
      </c>
      <c r="D168">
        <v>3.8980000000000001</v>
      </c>
      <c r="E168">
        <v>3.923</v>
      </c>
      <c r="F168">
        <v>3.923</v>
      </c>
      <c r="G168">
        <v>0</v>
      </c>
      <c r="I168">
        <f>'META S&amp;P'!S182-'META S&amp;P'!W182</f>
        <v>5.6658141882639512E-3</v>
      </c>
      <c r="J168">
        <f>'META S&amp;P'!T182-'META S&amp;P'!W182</f>
        <v>3.8553564373575711E-3</v>
      </c>
      <c r="L168" s="37">
        <v>142</v>
      </c>
      <c r="M168" s="37">
        <v>3.9464216604990039E-3</v>
      </c>
      <c r="N168" s="37">
        <v>-3.8358801657887671E-3</v>
      </c>
    </row>
    <row r="169" spans="1:14" x14ac:dyDescent="0.25">
      <c r="A169" s="1">
        <v>45125</v>
      </c>
      <c r="B169">
        <v>3.899</v>
      </c>
      <c r="C169">
        <v>3.9169999999999998</v>
      </c>
      <c r="D169">
        <v>3.8860000000000001</v>
      </c>
      <c r="E169">
        <v>3.9009999999999998</v>
      </c>
      <c r="F169">
        <v>3.9009999999999998</v>
      </c>
      <c r="G169">
        <v>0</v>
      </c>
      <c r="I169">
        <f>'META S&amp;P'!S183-'META S&amp;P'!W183</f>
        <v>1.0211626469788238E-2</v>
      </c>
      <c r="J169">
        <f>'META S&amp;P'!T183-'META S&amp;P'!W183</f>
        <v>1.2725241319654801E-2</v>
      </c>
      <c r="L169" s="37">
        <v>143</v>
      </c>
      <c r="M169" s="37">
        <v>9.0222730539729519E-3</v>
      </c>
      <c r="N169" s="37">
        <v>8.8554909309986989E-3</v>
      </c>
    </row>
    <row r="170" spans="1:14" x14ac:dyDescent="0.25">
      <c r="A170" s="1">
        <v>45126</v>
      </c>
      <c r="B170">
        <v>3.8650000000000002</v>
      </c>
      <c r="C170">
        <v>3.9049999999999998</v>
      </c>
      <c r="D170">
        <v>3.8380000000000001</v>
      </c>
      <c r="E170">
        <v>3.839</v>
      </c>
      <c r="F170">
        <v>3.839</v>
      </c>
      <c r="G170">
        <v>0</v>
      </c>
      <c r="I170">
        <f>'META S&amp;P'!S184-'META S&amp;P'!W184</f>
        <v>2.8583705660836012E-2</v>
      </c>
      <c r="J170">
        <f>'META S&amp;P'!T184-'META S&amp;P'!W184</f>
        <v>1.8251219547699593E-2</v>
      </c>
      <c r="L170" s="37">
        <v>144</v>
      </c>
      <c r="M170" s="37">
        <v>2.0294076485449699E-3</v>
      </c>
      <c r="N170" s="37">
        <v>-9.7355404834935568E-3</v>
      </c>
    </row>
    <row r="171" spans="1:14" x14ac:dyDescent="0.25">
      <c r="A171" s="1">
        <v>45127</v>
      </c>
      <c r="B171">
        <v>3.859</v>
      </c>
      <c r="C171">
        <v>3.9279999999999999</v>
      </c>
      <c r="D171">
        <v>3.8570000000000002</v>
      </c>
      <c r="E171">
        <v>3.91</v>
      </c>
      <c r="F171">
        <v>3.91</v>
      </c>
      <c r="G171">
        <v>0</v>
      </c>
      <c r="I171">
        <f>'META S&amp;P'!S185-'META S&amp;P'!W185</f>
        <v>-6.1182987201066408E-2</v>
      </c>
      <c r="J171">
        <f>'META S&amp;P'!T185-'META S&amp;P'!W185</f>
        <v>-2.5251274731065698E-2</v>
      </c>
      <c r="L171" s="37">
        <v>145</v>
      </c>
      <c r="M171" s="37">
        <v>2.2981331428016477E-2</v>
      </c>
      <c r="N171" s="37">
        <v>-2.7483286842075461E-4</v>
      </c>
    </row>
    <row r="172" spans="1:14" x14ac:dyDescent="0.25">
      <c r="A172" s="1">
        <v>45128</v>
      </c>
      <c r="B172">
        <v>3.887</v>
      </c>
      <c r="C172">
        <v>3.907</v>
      </c>
      <c r="D172">
        <v>3.871</v>
      </c>
      <c r="E172">
        <v>3.907</v>
      </c>
      <c r="F172">
        <v>3.907</v>
      </c>
      <c r="G172">
        <v>0</v>
      </c>
      <c r="I172">
        <f>'META S&amp;P'!S186-'META S&amp;P'!W186</f>
        <v>-2.6536648050951017E-2</v>
      </c>
      <c r="J172">
        <f>'META S&amp;P'!T186-'META S&amp;P'!W186</f>
        <v>1.0914182540399109E-3</v>
      </c>
      <c r="L172" s="37">
        <v>146</v>
      </c>
      <c r="M172" s="37">
        <v>2.8435376434511064E-2</v>
      </c>
      <c r="N172" s="37">
        <v>1.1090015158552277E-2</v>
      </c>
    </row>
    <row r="173" spans="1:14" x14ac:dyDescent="0.25">
      <c r="A173" s="1">
        <v>45131</v>
      </c>
      <c r="B173">
        <v>3.8839999999999999</v>
      </c>
      <c r="C173">
        <v>3.927</v>
      </c>
      <c r="D173">
        <v>3.879</v>
      </c>
      <c r="E173">
        <v>3.92</v>
      </c>
      <c r="F173">
        <v>3.92</v>
      </c>
      <c r="G173">
        <v>0</v>
      </c>
      <c r="I173">
        <f>'META S&amp;P'!S187-'META S&amp;P'!W187</f>
        <v>-1.2333087069118731E-2</v>
      </c>
      <c r="J173">
        <f>'META S&amp;P'!T187-'META S&amp;P'!W187</f>
        <v>7.0672800891502519E-4</v>
      </c>
      <c r="L173" s="37">
        <v>147</v>
      </c>
      <c r="M173" s="37">
        <v>-2.3471162706063401E-3</v>
      </c>
      <c r="N173" s="37">
        <v>-2.4170023460044062E-3</v>
      </c>
    </row>
    <row r="174" spans="1:14" x14ac:dyDescent="0.25">
      <c r="A174" s="1">
        <v>45132</v>
      </c>
      <c r="B174">
        <v>3.944</v>
      </c>
      <c r="C174">
        <v>3.9590000000000001</v>
      </c>
      <c r="D174">
        <v>3.9209999999999998</v>
      </c>
      <c r="E174">
        <v>3.9550000000000001</v>
      </c>
      <c r="F174">
        <v>3.9550000000000001</v>
      </c>
      <c r="G174">
        <v>0</v>
      </c>
      <c r="I174">
        <f>'META S&amp;P'!S188-'META S&amp;P'!W188</f>
        <v>8.7910370985033737E-4</v>
      </c>
      <c r="J174">
        <f>'META S&amp;P'!T188-'META S&amp;P'!W188</f>
        <v>-6.113859398641619E-3</v>
      </c>
      <c r="L174" s="37">
        <v>148</v>
      </c>
      <c r="M174" s="37">
        <v>9.8303842887343534E-3</v>
      </c>
      <c r="N174" s="37">
        <v>1.1618028028771696E-2</v>
      </c>
    </row>
    <row r="175" spans="1:14" x14ac:dyDescent="0.25">
      <c r="A175" s="1">
        <v>45133</v>
      </c>
      <c r="B175">
        <v>3.9359999999999999</v>
      </c>
      <c r="C175">
        <v>3.9540000000000002</v>
      </c>
      <c r="D175">
        <v>3.9060000000000001</v>
      </c>
      <c r="E175">
        <v>3.9279999999999999</v>
      </c>
      <c r="F175">
        <v>3.9279999999999999</v>
      </c>
      <c r="G175">
        <v>0</v>
      </c>
      <c r="I175">
        <f>'META S&amp;P'!S189-'META S&amp;P'!W189</f>
        <v>2.0750141708178682E-2</v>
      </c>
      <c r="J175">
        <f>'META S&amp;P'!T189-'META S&amp;P'!W189</f>
        <v>6.6713540692514561E-3</v>
      </c>
      <c r="L175" s="37">
        <v>149</v>
      </c>
      <c r="M175" s="37">
        <v>1.0221838566358706E-3</v>
      </c>
      <c r="N175" s="37">
        <v>-7.8637512294755674E-3</v>
      </c>
    </row>
    <row r="176" spans="1:14" x14ac:dyDescent="0.25">
      <c r="A176" s="1">
        <v>45134</v>
      </c>
      <c r="B176">
        <v>3.948</v>
      </c>
      <c r="C176">
        <v>4.069</v>
      </c>
      <c r="D176">
        <v>3.9369999999999998</v>
      </c>
      <c r="E176">
        <v>4.0579999999999998</v>
      </c>
      <c r="F176">
        <v>4.0579999999999998</v>
      </c>
      <c r="G176">
        <v>0</v>
      </c>
      <c r="I176">
        <f>'META S&amp;P'!S190-'META S&amp;P'!W190</f>
        <v>1.0914002316258831E-2</v>
      </c>
      <c r="J176">
        <f>'META S&amp;P'!T190-'META S&amp;P'!W190</f>
        <v>-3.9520423293448625E-2</v>
      </c>
      <c r="L176" s="37">
        <v>150</v>
      </c>
      <c r="M176" s="37">
        <v>-1.1292137326478768E-2</v>
      </c>
      <c r="N176" s="37">
        <v>5.9894262388796027E-3</v>
      </c>
    </row>
    <row r="177" spans="1:14" x14ac:dyDescent="0.25">
      <c r="A177" s="1">
        <v>45135</v>
      </c>
      <c r="B177">
        <v>4.0259999999999998</v>
      </c>
      <c r="C177">
        <v>4.0570000000000004</v>
      </c>
      <c r="D177">
        <v>4.0110000000000001</v>
      </c>
      <c r="E177">
        <v>4.03</v>
      </c>
      <c r="F177">
        <v>4.03</v>
      </c>
      <c r="G177">
        <v>0</v>
      </c>
      <c r="I177">
        <f>'META S&amp;P'!S191-'META S&amp;P'!W191</f>
        <v>5.1075692261529637E-2</v>
      </c>
      <c r="J177">
        <f>'META S&amp;P'!T191-'META S&amp;P'!W191</f>
        <v>1.6777832589980557E-2</v>
      </c>
      <c r="L177" s="37">
        <v>151</v>
      </c>
      <c r="M177" s="37">
        <v>1.0594777515377948E-2</v>
      </c>
      <c r="N177" s="37">
        <v>1.6091193141942087E-2</v>
      </c>
    </row>
    <row r="178" spans="1:14" x14ac:dyDescent="0.25">
      <c r="A178" s="1">
        <v>45138</v>
      </c>
      <c r="B178">
        <v>4.0229999999999997</v>
      </c>
      <c r="C178">
        <v>4.0369999999999999</v>
      </c>
      <c r="D178">
        <v>3.9889999999999999</v>
      </c>
      <c r="E178">
        <v>4.0190000000000001</v>
      </c>
      <c r="F178">
        <v>4.0190000000000001</v>
      </c>
      <c r="G178">
        <v>0</v>
      </c>
      <c r="I178">
        <f>'META S&amp;P'!S192-'META S&amp;P'!W192</f>
        <v>-1.8408497663730095E-2</v>
      </c>
      <c r="J178">
        <f>'META S&amp;P'!T192-'META S&amp;P'!W192</f>
        <v>4.1982457326291689E-3</v>
      </c>
      <c r="L178" s="37">
        <v>152</v>
      </c>
      <c r="M178" s="37">
        <v>-5.5064944355212152E-4</v>
      </c>
      <c r="N178" s="37">
        <v>-3.446088947566648E-2</v>
      </c>
    </row>
    <row r="179" spans="1:14" x14ac:dyDescent="0.25">
      <c r="A179" s="1">
        <v>45139</v>
      </c>
      <c r="B179">
        <v>4.0469999999999997</v>
      </c>
      <c r="C179">
        <v>4.1150000000000002</v>
      </c>
      <c r="D179">
        <v>4.0460000000000003</v>
      </c>
      <c r="E179">
        <v>4.1050000000000004</v>
      </c>
      <c r="F179">
        <v>4.1050000000000004</v>
      </c>
      <c r="G179">
        <v>0</v>
      </c>
      <c r="I179">
        <f>'META S&amp;P'!S193-'META S&amp;P'!W193</f>
        <v>-8.4982168004505976E-3</v>
      </c>
      <c r="J179">
        <f>'META S&amp;P'!T193-'META S&amp;P'!W193</f>
        <v>-2.4063449673116355E-2</v>
      </c>
      <c r="L179" s="37">
        <v>153</v>
      </c>
      <c r="M179" s="37">
        <v>1.1117306852979795E-2</v>
      </c>
      <c r="N179" s="37">
        <v>1.4195043115281466E-2</v>
      </c>
    </row>
    <row r="180" spans="1:14" x14ac:dyDescent="0.25">
      <c r="A180" s="1">
        <v>45140</v>
      </c>
      <c r="B180">
        <v>4.1040000000000001</v>
      </c>
      <c r="C180">
        <v>4.2080000000000002</v>
      </c>
      <c r="D180">
        <v>4.101</v>
      </c>
      <c r="E180">
        <v>4.165</v>
      </c>
      <c r="F180">
        <v>4.165</v>
      </c>
      <c r="G180">
        <v>0</v>
      </c>
      <c r="I180">
        <f>'META S&amp;P'!S194-'META S&amp;P'!W194</f>
        <v>-4.0645862739285166E-2</v>
      </c>
      <c r="J180">
        <f>'META S&amp;P'!T194-'META S&amp;P'!W194</f>
        <v>-2.8455896976457229E-2</v>
      </c>
      <c r="L180" s="37">
        <v>154</v>
      </c>
      <c r="M180" s="37">
        <v>1.5027420042360996E-2</v>
      </c>
      <c r="N180" s="37">
        <v>-1.1523266478203099E-2</v>
      </c>
    </row>
    <row r="181" spans="1:14" x14ac:dyDescent="0.25">
      <c r="A181" s="1">
        <v>45141</v>
      </c>
      <c r="B181">
        <v>4.2549999999999999</v>
      </c>
      <c r="C181">
        <v>4.3250000000000002</v>
      </c>
      <c r="D181">
        <v>4.2469999999999999</v>
      </c>
      <c r="E181">
        <v>4.3040000000000003</v>
      </c>
      <c r="F181">
        <v>4.3040000000000003</v>
      </c>
      <c r="G181">
        <v>0</v>
      </c>
      <c r="I181">
        <f>'META S&amp;P'!S195-'META S&amp;P'!W195</f>
        <v>-3.6936697649133321E-2</v>
      </c>
      <c r="J181">
        <f>'META S&amp;P'!T195-'META S&amp;P'!W195</f>
        <v>-3.5921323257345539E-2</v>
      </c>
      <c r="L181" s="37">
        <v>155</v>
      </c>
      <c r="M181" s="37">
        <v>-2.4647571053720542E-2</v>
      </c>
      <c r="N181" s="37">
        <v>-1.7456568509691094E-2</v>
      </c>
    </row>
    <row r="182" spans="1:14" x14ac:dyDescent="0.25">
      <c r="A182" s="1">
        <v>45142</v>
      </c>
      <c r="B182">
        <v>4.2880000000000003</v>
      </c>
      <c r="C182">
        <v>4.3259999999999996</v>
      </c>
      <c r="D182">
        <v>4.2119999999999997</v>
      </c>
      <c r="E182">
        <v>4.2140000000000004</v>
      </c>
      <c r="F182">
        <v>4.2140000000000004</v>
      </c>
      <c r="G182">
        <v>0</v>
      </c>
      <c r="I182">
        <f>'META S&amp;P'!S196-'META S&amp;P'!W196</f>
        <v>1.3056152538327481E-2</v>
      </c>
      <c r="J182">
        <f>'META S&amp;P'!T196-'META S&amp;P'!W196</f>
        <v>1.561078444533659E-2</v>
      </c>
      <c r="L182" s="37">
        <v>156</v>
      </c>
      <c r="M182" s="37">
        <v>3.5974972489461535E-2</v>
      </c>
      <c r="N182" s="37">
        <v>-1.794037570788623E-3</v>
      </c>
    </row>
    <row r="183" spans="1:14" x14ac:dyDescent="0.25">
      <c r="A183" s="1">
        <v>45145</v>
      </c>
      <c r="B183">
        <v>4.2709999999999999</v>
      </c>
      <c r="C183">
        <v>4.2709999999999999</v>
      </c>
      <c r="D183">
        <v>4.2290000000000001</v>
      </c>
      <c r="E183">
        <v>4.258</v>
      </c>
      <c r="F183">
        <v>4.258</v>
      </c>
      <c r="G183">
        <v>0</v>
      </c>
      <c r="I183">
        <f>'META S&amp;P'!S197-'META S&amp;P'!W197</f>
        <v>8.3208411365913726E-3</v>
      </c>
      <c r="J183">
        <f>'META S&amp;P'!T197-'META S&amp;P'!W197</f>
        <v>-1.4173284028324851E-3</v>
      </c>
      <c r="L183" s="37">
        <v>157</v>
      </c>
      <c r="M183" s="37">
        <v>9.1131907845907545E-4</v>
      </c>
      <c r="N183" s="37">
        <v>-8.1476270431263074E-3</v>
      </c>
    </row>
    <row r="184" spans="1:14" x14ac:dyDescent="0.25">
      <c r="A184" s="1">
        <v>45146</v>
      </c>
      <c r="B184">
        <v>4.1840000000000002</v>
      </c>
      <c r="C184">
        <v>4.2169999999999996</v>
      </c>
      <c r="D184">
        <v>4.157</v>
      </c>
      <c r="E184">
        <v>4.2039999999999997</v>
      </c>
      <c r="F184">
        <v>4.2039999999999997</v>
      </c>
      <c r="G184">
        <v>0</v>
      </c>
      <c r="I184">
        <f>'META S&amp;P'!S198-'META S&amp;P'!W198</f>
        <v>2.98945433420017E-4</v>
      </c>
      <c r="J184">
        <f>'META S&amp;P'!T198-'META S&amp;P'!W198</f>
        <v>8.4637403110928711E-3</v>
      </c>
      <c r="L184" s="37">
        <v>158</v>
      </c>
      <c r="M184" s="37">
        <v>-2.0694180969504629E-2</v>
      </c>
      <c r="N184" s="37">
        <v>3.0766518715333126E-2</v>
      </c>
    </row>
    <row r="185" spans="1:14" x14ac:dyDescent="0.25">
      <c r="A185" s="1">
        <v>45147</v>
      </c>
      <c r="B185">
        <v>4.2069999999999999</v>
      </c>
      <c r="C185">
        <v>4.2069999999999999</v>
      </c>
      <c r="D185">
        <v>4.1639999999999997</v>
      </c>
      <c r="E185">
        <v>4.1790000000000003</v>
      </c>
      <c r="F185">
        <v>4.1790000000000003</v>
      </c>
      <c r="G185">
        <v>0</v>
      </c>
      <c r="I185">
        <f>'META S&amp;P'!S199-'META S&amp;P'!W199</f>
        <v>-1.7818711335192194E-2</v>
      </c>
      <c r="J185">
        <f>'META S&amp;P'!T199-'META S&amp;P'!W199</f>
        <v>-1.0920301487865602E-3</v>
      </c>
      <c r="L185" s="37">
        <v>159</v>
      </c>
      <c r="M185" s="37">
        <v>-2.2802093661016438E-2</v>
      </c>
      <c r="N185" s="37">
        <v>-2.4241852635269873E-4</v>
      </c>
    </row>
    <row r="186" spans="1:14" x14ac:dyDescent="0.25">
      <c r="A186" s="1">
        <v>45148</v>
      </c>
      <c r="B186">
        <v>4.1589999999999998</v>
      </c>
      <c r="C186">
        <v>4.2560000000000002</v>
      </c>
      <c r="D186">
        <v>4.1449999999999996</v>
      </c>
      <c r="E186">
        <v>4.2409999999999997</v>
      </c>
      <c r="F186">
        <v>4.2409999999999997</v>
      </c>
      <c r="G186">
        <v>0</v>
      </c>
      <c r="I186">
        <f>'META S&amp;P'!S200-'META S&amp;P'!W200</f>
        <v>-1.3099579124383975E-2</v>
      </c>
      <c r="J186">
        <f>'META S&amp;P'!T200-'META S&amp;P'!W200</f>
        <v>-1.4585397475346706E-2</v>
      </c>
      <c r="L186" s="37">
        <v>160</v>
      </c>
      <c r="M186" s="37">
        <v>-8.367480984374797E-3</v>
      </c>
      <c r="N186" s="37">
        <v>-4.3768514587443248E-3</v>
      </c>
    </row>
    <row r="187" spans="1:14" x14ac:dyDescent="0.25">
      <c r="A187" s="1">
        <v>45149</v>
      </c>
      <c r="B187">
        <v>4.2670000000000003</v>
      </c>
      <c r="C187">
        <v>4.2910000000000004</v>
      </c>
      <c r="D187">
        <v>4.242</v>
      </c>
      <c r="E187">
        <v>4.2720000000000002</v>
      </c>
      <c r="F187">
        <v>4.2720000000000002</v>
      </c>
      <c r="G187">
        <v>0</v>
      </c>
      <c r="I187">
        <f>'META S&amp;P'!S201-'META S&amp;P'!W201</f>
        <v>-2.0719602465022025E-2</v>
      </c>
      <c r="J187">
        <f>'META S&amp;P'!T201-'META S&amp;P'!W201</f>
        <v>-8.3792279942170866E-3</v>
      </c>
      <c r="L187" s="37">
        <v>161</v>
      </c>
      <c r="M187" s="37">
        <v>1.5939501669377076E-2</v>
      </c>
      <c r="N187" s="37">
        <v>-5.8826260719511136E-3</v>
      </c>
    </row>
    <row r="188" spans="1:14" x14ac:dyDescent="0.25">
      <c r="A188" s="1">
        <v>45152</v>
      </c>
      <c r="B188">
        <v>4.2709999999999999</v>
      </c>
      <c r="C188">
        <v>4.3</v>
      </c>
      <c r="D188">
        <v>4.24</v>
      </c>
      <c r="E188">
        <v>4.2809999999999997</v>
      </c>
      <c r="F188">
        <v>4.2809999999999997</v>
      </c>
      <c r="G188">
        <v>0</v>
      </c>
      <c r="I188">
        <f>'META S&amp;P'!S202-'META S&amp;P'!W202</f>
        <v>1.2977420917808402E-2</v>
      </c>
      <c r="J188">
        <f>'META S&amp;P'!T202-'META S&amp;P'!W202</f>
        <v>3.6436420472216735E-3</v>
      </c>
      <c r="L188" s="37">
        <v>162</v>
      </c>
      <c r="M188" s="37">
        <v>1.9022856596647417E-2</v>
      </c>
      <c r="N188" s="37">
        <v>1.160194125094563E-3</v>
      </c>
    </row>
    <row r="189" spans="1:14" x14ac:dyDescent="0.25">
      <c r="A189" s="1">
        <v>45153</v>
      </c>
      <c r="B189">
        <v>4.3310000000000004</v>
      </c>
      <c r="C189">
        <v>4.3890000000000002</v>
      </c>
      <c r="D189">
        <v>4.2880000000000003</v>
      </c>
      <c r="E189">
        <v>4.319</v>
      </c>
      <c r="F189">
        <v>4.319</v>
      </c>
      <c r="G189">
        <v>0</v>
      </c>
      <c r="I189">
        <f>'META S&amp;P'!S203-'META S&amp;P'!W203</f>
        <v>-2.2724008951085062E-2</v>
      </c>
      <c r="J189">
        <f>'META S&amp;P'!T203-'META S&amp;P'!W203</f>
        <v>-2.0427262418180603E-2</v>
      </c>
      <c r="L189" s="37">
        <v>163</v>
      </c>
      <c r="M189" s="37">
        <v>3.2728010022479326E-2</v>
      </c>
      <c r="N189" s="37">
        <v>2.1236063935971494E-2</v>
      </c>
    </row>
    <row r="190" spans="1:14" x14ac:dyDescent="0.25">
      <c r="A190" s="1">
        <v>45154</v>
      </c>
      <c r="B190">
        <v>4.319</v>
      </c>
      <c r="C190">
        <v>4.3609999999999998</v>
      </c>
      <c r="D190">
        <v>4.3109999999999999</v>
      </c>
      <c r="E190">
        <v>4.3609999999999998</v>
      </c>
      <c r="F190">
        <v>4.3609999999999998</v>
      </c>
      <c r="G190">
        <v>0</v>
      </c>
      <c r="I190">
        <f>'META S&amp;P'!S204-'META S&amp;P'!W204</f>
        <v>-3.5092920668126193E-2</v>
      </c>
      <c r="J190">
        <f>'META S&amp;P'!T204-'META S&amp;P'!W204</f>
        <v>-1.7279916647079729E-2</v>
      </c>
      <c r="L190" s="37">
        <v>164</v>
      </c>
      <c r="M190" s="37">
        <v>3.0743849644593549E-2</v>
      </c>
      <c r="N190" s="37">
        <v>-3.4131526538362517E-3</v>
      </c>
    </row>
    <row r="191" spans="1:14" x14ac:dyDescent="0.25">
      <c r="A191" s="1">
        <v>45155</v>
      </c>
      <c r="B191">
        <v>4.3979999999999997</v>
      </c>
      <c r="C191">
        <v>4.4260000000000002</v>
      </c>
      <c r="D191">
        <v>4.3899999999999997</v>
      </c>
      <c r="E191">
        <v>4.4119999999999999</v>
      </c>
      <c r="F191">
        <v>4.4119999999999999</v>
      </c>
      <c r="G191">
        <v>0</v>
      </c>
      <c r="I191">
        <f>'META S&amp;P'!S205-'META S&amp;P'!W205</f>
        <v>-4.2956289339837639E-2</v>
      </c>
      <c r="J191">
        <f>'META S&amp;P'!T205-'META S&amp;P'!W205</f>
        <v>-1.9407429852365654E-2</v>
      </c>
      <c r="L191" s="37">
        <v>165</v>
      </c>
      <c r="M191" s="37">
        <v>-5.5490440596177634E-3</v>
      </c>
      <c r="N191" s="37">
        <v>-1.6125505237884134E-2</v>
      </c>
    </row>
    <row r="192" spans="1:14" x14ac:dyDescent="0.25">
      <c r="A192" s="1">
        <v>45156</v>
      </c>
      <c r="B192">
        <v>4.3650000000000002</v>
      </c>
      <c r="C192">
        <v>4.407</v>
      </c>
      <c r="D192">
        <v>4.351</v>
      </c>
      <c r="E192">
        <v>4.3789999999999996</v>
      </c>
      <c r="F192">
        <v>4.3789999999999996</v>
      </c>
      <c r="G192">
        <v>0</v>
      </c>
      <c r="I192">
        <f>'META S&amp;P'!S206-'META S&amp;P'!W206</f>
        <v>1.0255128147078629E-3</v>
      </c>
      <c r="J192">
        <f>'META S&amp;P'!T206-'META S&amp;P'!W206</f>
        <v>7.3308719214661977E-3</v>
      </c>
      <c r="L192" s="37">
        <v>166</v>
      </c>
      <c r="M192" s="37">
        <v>8.645472211080767E-3</v>
      </c>
      <c r="N192" s="37">
        <v>-2.9796580228168158E-3</v>
      </c>
    </row>
    <row r="193" spans="1:14" x14ac:dyDescent="0.25">
      <c r="A193" s="1">
        <v>45159</v>
      </c>
      <c r="B193">
        <v>4.4349999999999996</v>
      </c>
      <c r="C193">
        <v>4.4740000000000002</v>
      </c>
      <c r="D193">
        <v>4.4269999999999996</v>
      </c>
      <c r="E193">
        <v>4.4560000000000004</v>
      </c>
      <c r="F193">
        <v>4.4560000000000004</v>
      </c>
      <c r="G193">
        <v>0</v>
      </c>
      <c r="I193">
        <f>'META S&amp;P'!S207-'META S&amp;P'!W207</f>
        <v>5.8935489275520059E-3</v>
      </c>
      <c r="J193">
        <f>'META S&amp;P'!T207-'META S&amp;P'!W207</f>
        <v>-1.0704748221923355E-2</v>
      </c>
      <c r="L193" s="37">
        <v>167</v>
      </c>
      <c r="M193" s="37">
        <v>1.9077948504915131E-2</v>
      </c>
      <c r="N193" s="37">
        <v>-8.8663220351268938E-3</v>
      </c>
    </row>
    <row r="194" spans="1:14" x14ac:dyDescent="0.25">
      <c r="A194" s="1">
        <v>45160</v>
      </c>
      <c r="B194">
        <v>4.4189999999999996</v>
      </c>
      <c r="C194">
        <v>4.4560000000000004</v>
      </c>
      <c r="D194">
        <v>4.4039999999999999</v>
      </c>
      <c r="E194">
        <v>4.41</v>
      </c>
      <c r="F194">
        <v>4.41</v>
      </c>
      <c r="G194">
        <v>0</v>
      </c>
      <c r="I194">
        <f>'META S&amp;P'!S208-'META S&amp;P'!W208</f>
        <v>2.3894307483326438E-3</v>
      </c>
      <c r="J194">
        <f>'META S&amp;P'!T208-'META S&amp;P'!W208</f>
        <v>7.5457418740785265E-3</v>
      </c>
      <c r="L194" s="37">
        <v>168</v>
      </c>
      <c r="M194" s="37">
        <v>2.5577428219627205E-2</v>
      </c>
      <c r="N194" s="37">
        <v>3.0062774412088072E-3</v>
      </c>
    </row>
    <row r="195" spans="1:14" x14ac:dyDescent="0.25">
      <c r="A195" s="1">
        <v>45161</v>
      </c>
      <c r="B195">
        <v>4.3730000000000002</v>
      </c>
      <c r="C195">
        <v>4.3769999999999998</v>
      </c>
      <c r="D195">
        <v>4.2839999999999998</v>
      </c>
      <c r="E195">
        <v>4.2839999999999998</v>
      </c>
      <c r="F195">
        <v>4.2839999999999998</v>
      </c>
      <c r="G195">
        <v>0</v>
      </c>
      <c r="I195">
        <f>'META S&amp;P'!S209-'META S&amp;P'!W209</f>
        <v>5.1658994153746418E-2</v>
      </c>
      <c r="J195">
        <f>'META S&amp;P'!T209-'META S&amp;P'!W209</f>
        <v>3.9616316948769104E-2</v>
      </c>
      <c r="L195" s="37">
        <v>169</v>
      </c>
      <c r="M195" s="37">
        <v>-2.5588820982960343E-2</v>
      </c>
      <c r="N195" s="37">
        <v>-3.5594166218106064E-2</v>
      </c>
    </row>
    <row r="196" spans="1:14" x14ac:dyDescent="0.25">
      <c r="A196" s="1">
        <v>45162</v>
      </c>
      <c r="B196">
        <v>4.3</v>
      </c>
      <c r="C196">
        <v>4.3079999999999998</v>
      </c>
      <c r="D196">
        <v>4.2649999999999997</v>
      </c>
      <c r="E196">
        <v>4.3010000000000002</v>
      </c>
      <c r="F196">
        <v>4.3010000000000002</v>
      </c>
      <c r="G196">
        <v>0</v>
      </c>
      <c r="I196">
        <f>'META S&amp;P'!S210-'META S&amp;P'!W210</f>
        <v>-2.9423631396726435E-2</v>
      </c>
      <c r="J196">
        <f>'META S&amp;P'!T210-'META S&amp;P'!W210</f>
        <v>-1.7426293963655137E-2</v>
      </c>
      <c r="L196" s="37">
        <v>170</v>
      </c>
      <c r="M196" s="37">
        <v>5.3946160886259795E-3</v>
      </c>
      <c r="N196" s="37">
        <v>-3.1931264139576997E-2</v>
      </c>
    </row>
    <row r="197" spans="1:14" x14ac:dyDescent="0.25">
      <c r="A197" s="1">
        <v>45163</v>
      </c>
      <c r="B197">
        <v>4.2960000000000003</v>
      </c>
      <c r="C197">
        <v>4.3239999999999998</v>
      </c>
      <c r="D197">
        <v>4.2670000000000003</v>
      </c>
      <c r="E197">
        <v>4.2939999999999996</v>
      </c>
      <c r="F197">
        <v>4.2939999999999996</v>
      </c>
      <c r="G197">
        <v>0</v>
      </c>
      <c r="I197">
        <f>'META S&amp;P'!S211-'META S&amp;P'!W211</f>
        <v>-2.7316694258364693E-3</v>
      </c>
      <c r="J197">
        <f>'META S&amp;P'!T211-'META S&amp;P'!W211</f>
        <v>8.3455169240663762E-3</v>
      </c>
      <c r="L197" s="37">
        <v>171</v>
      </c>
      <c r="M197" s="37">
        <v>4.9421556659721864E-3</v>
      </c>
      <c r="N197" s="37">
        <v>-1.7275242735090918E-2</v>
      </c>
    </row>
    <row r="198" spans="1:14" x14ac:dyDescent="0.25">
      <c r="A198" s="1">
        <v>45166</v>
      </c>
      <c r="B198">
        <v>4.2670000000000003</v>
      </c>
      <c r="C198">
        <v>4.3029999999999999</v>
      </c>
      <c r="D198">
        <v>4.2530000000000001</v>
      </c>
      <c r="E198">
        <v>4.2910000000000004</v>
      </c>
      <c r="F198">
        <v>4.2910000000000004</v>
      </c>
      <c r="G198">
        <v>0</v>
      </c>
      <c r="I198">
        <f>'META S&amp;P'!S212-'META S&amp;P'!W212</f>
        <v>1.7371188682615668E-2</v>
      </c>
      <c r="J198">
        <f>'META S&amp;P'!T212-'META S&amp;P'!W212</f>
        <v>6.9632468117174495E-3</v>
      </c>
      <c r="L198" s="37">
        <v>172</v>
      </c>
      <c r="M198" s="37">
        <v>-3.080002161732466E-3</v>
      </c>
      <c r="N198" s="37">
        <v>3.9591058715828034E-3</v>
      </c>
    </row>
    <row r="199" spans="1:14" x14ac:dyDescent="0.25">
      <c r="A199" s="1">
        <v>45167</v>
      </c>
      <c r="B199">
        <v>4.2930000000000001</v>
      </c>
      <c r="C199">
        <v>4.3129999999999997</v>
      </c>
      <c r="D199">
        <v>4.2110000000000003</v>
      </c>
      <c r="E199">
        <v>4.2370000000000001</v>
      </c>
      <c r="F199">
        <v>4.2370000000000001</v>
      </c>
      <c r="G199">
        <v>0</v>
      </c>
      <c r="I199">
        <f>'META S&amp;P'!S213-'META S&amp;P'!W213</f>
        <v>3.9215705400530987E-2</v>
      </c>
      <c r="J199">
        <f>'META S&amp;P'!T213-'META S&amp;P'!W213</f>
        <v>2.7092826178804041E-2</v>
      </c>
      <c r="L199" s="37">
        <v>173</v>
      </c>
      <c r="M199" s="37">
        <v>1.1957559000037834E-2</v>
      </c>
      <c r="N199" s="37">
        <v>8.7925827081408482E-3</v>
      </c>
    </row>
    <row r="200" spans="1:14" x14ac:dyDescent="0.25">
      <c r="A200" s="1">
        <v>45168</v>
      </c>
      <c r="B200">
        <v>4.2539999999999996</v>
      </c>
      <c r="C200">
        <v>4.2709999999999999</v>
      </c>
      <c r="D200">
        <v>4.2140000000000004</v>
      </c>
      <c r="E200">
        <v>4.2279999999999998</v>
      </c>
      <c r="F200">
        <v>4.2279999999999998</v>
      </c>
      <c r="G200">
        <v>0</v>
      </c>
      <c r="I200">
        <f>'META S&amp;P'!S214-'META S&amp;P'!W214</f>
        <v>-7.5741142144500895E-3</v>
      </c>
      <c r="J200">
        <f>'META S&amp;P'!T214-'META S&amp;P'!W214</f>
        <v>5.9572743346767432E-3</v>
      </c>
      <c r="L200" s="37">
        <v>174</v>
      </c>
      <c r="M200" s="37">
        <v>-4.2371739373182608E-2</v>
      </c>
      <c r="N200" s="37">
        <v>5.3285741689441439E-2</v>
      </c>
    </row>
    <row r="201" spans="1:14" x14ac:dyDescent="0.25">
      <c r="A201" s="1">
        <v>45169</v>
      </c>
      <c r="B201">
        <v>4.2089999999999996</v>
      </c>
      <c r="C201">
        <v>4.2240000000000002</v>
      </c>
      <c r="D201">
        <v>4.18</v>
      </c>
      <c r="E201">
        <v>4.2039999999999997</v>
      </c>
      <c r="F201">
        <v>4.2039999999999997</v>
      </c>
      <c r="G201">
        <v>0</v>
      </c>
      <c r="I201">
        <f>'META S&amp;P'!S215-'META S&amp;P'!W215</f>
        <v>8.3535318304361894E-3</v>
      </c>
      <c r="J201">
        <f>'META S&amp;P'!T215-'META S&amp;P'!W215</f>
        <v>4.0794975570257463E-3</v>
      </c>
      <c r="L201" s="37">
        <v>175</v>
      </c>
      <c r="M201" s="37">
        <v>2.384447737392608E-2</v>
      </c>
      <c r="N201" s="37">
        <v>2.7231214887603557E-2</v>
      </c>
    </row>
    <row r="202" spans="1:14" x14ac:dyDescent="0.25">
      <c r="A202" s="1">
        <v>45170</v>
      </c>
      <c r="B202">
        <v>4.2149999999999999</v>
      </c>
      <c r="C202">
        <v>4.3129999999999997</v>
      </c>
      <c r="D202">
        <v>4.2</v>
      </c>
      <c r="E202">
        <v>4.2850000000000001</v>
      </c>
      <c r="F202">
        <v>4.2850000000000001</v>
      </c>
      <c r="G202">
        <v>0</v>
      </c>
      <c r="I202">
        <f>'META S&amp;P'!S216-'META S&amp;P'!W216</f>
        <v>-1.7611377476588475E-2</v>
      </c>
      <c r="J202">
        <f>'META S&amp;P'!T216-'META S&amp;P'!W216</f>
        <v>-1.746820476216282E-2</v>
      </c>
      <c r="L202" s="37">
        <v>176</v>
      </c>
      <c r="M202" s="37">
        <v>9.0487676869296096E-3</v>
      </c>
      <c r="N202" s="37">
        <v>-2.7457265350659704E-2</v>
      </c>
    </row>
    <row r="203" spans="1:14" x14ac:dyDescent="0.25">
      <c r="A203" s="1">
        <v>45174</v>
      </c>
      <c r="B203">
        <v>4.3380000000000001</v>
      </c>
      <c r="C203">
        <v>4.38</v>
      </c>
      <c r="D203">
        <v>4.3280000000000003</v>
      </c>
      <c r="E203">
        <v>4.3760000000000003</v>
      </c>
      <c r="F203">
        <v>4.3760000000000003</v>
      </c>
      <c r="G203">
        <v>0</v>
      </c>
      <c r="I203">
        <f>'META S&amp;P'!S217-'META S&amp;P'!W217</f>
        <v>-8.5167535854691057E-3</v>
      </c>
      <c r="J203">
        <f>'META S&amp;P'!T217-'META S&amp;P'!W217</f>
        <v>-2.5431063393143938E-2</v>
      </c>
      <c r="L203" s="37">
        <v>177</v>
      </c>
      <c r="M203" s="37">
        <v>-2.4191738955096465E-2</v>
      </c>
      <c r="N203" s="37">
        <v>1.5693522154645867E-2</v>
      </c>
    </row>
    <row r="204" spans="1:14" x14ac:dyDescent="0.25">
      <c r="A204" s="1">
        <v>45175</v>
      </c>
      <c r="B204">
        <v>4.351</v>
      </c>
      <c r="C204">
        <v>4.3849999999999998</v>
      </c>
      <c r="D204">
        <v>4.343</v>
      </c>
      <c r="E204">
        <v>4.359</v>
      </c>
      <c r="F204">
        <v>4.359</v>
      </c>
      <c r="G204">
        <v>0</v>
      </c>
      <c r="I204">
        <f>'META S&amp;P'!S218-'META S&amp;P'!W218</f>
        <v>6.1985541223519292E-4</v>
      </c>
      <c r="J204">
        <f>'META S&amp;P'!T218-'META S&amp;P'!W218</f>
        <v>-3.0867514304744326E-3</v>
      </c>
      <c r="L204" s="37">
        <v>178</v>
      </c>
      <c r="M204" s="37">
        <v>-2.9357995673430816E-2</v>
      </c>
      <c r="N204" s="37">
        <v>-1.128786706585435E-2</v>
      </c>
    </row>
    <row r="205" spans="1:14" x14ac:dyDescent="0.25">
      <c r="A205" s="1">
        <v>45176</v>
      </c>
      <c r="B205">
        <v>4.3639999999999999</v>
      </c>
      <c r="C205">
        <v>4.3769999999999998</v>
      </c>
      <c r="D205">
        <v>4.3449999999999998</v>
      </c>
      <c r="E205">
        <v>4.3520000000000003</v>
      </c>
      <c r="F205">
        <v>4.3520000000000003</v>
      </c>
      <c r="G205">
        <v>0</v>
      </c>
      <c r="I205">
        <f>'META S&amp;P'!S219-'META S&amp;P'!W219</f>
        <v>-6.5417591325278579E-5</v>
      </c>
      <c r="J205">
        <f>'META S&amp;P'!T219-'META S&amp;P'!W219</f>
        <v>-1.6054280061498227E-3</v>
      </c>
      <c r="L205" s="37">
        <v>179</v>
      </c>
      <c r="M205" s="37">
        <v>-3.8138592460450704E-2</v>
      </c>
      <c r="N205" s="37">
        <v>1.2018948113173833E-3</v>
      </c>
    </row>
    <row r="206" spans="1:14" x14ac:dyDescent="0.25">
      <c r="A206" s="1">
        <v>45177</v>
      </c>
      <c r="B206">
        <v>4.3620000000000001</v>
      </c>
      <c r="C206">
        <v>4.3620000000000001</v>
      </c>
      <c r="D206">
        <v>4.3</v>
      </c>
      <c r="E206">
        <v>4.3319999999999999</v>
      </c>
      <c r="F206">
        <v>4.3319999999999999</v>
      </c>
      <c r="G206">
        <v>0</v>
      </c>
      <c r="I206">
        <f>'META S&amp;P'!S220-'META S&amp;P'!W220</f>
        <v>1.9840170495388776E-3</v>
      </c>
      <c r="J206">
        <f>'META S&amp;P'!T220-'META S&amp;P'!W220</f>
        <v>6.0221890611499296E-3</v>
      </c>
      <c r="L206" s="37">
        <v>180</v>
      </c>
      <c r="M206" s="37">
        <v>2.2471832490218384E-2</v>
      </c>
      <c r="N206" s="37">
        <v>-9.4156799518909026E-3</v>
      </c>
    </row>
    <row r="207" spans="1:14" x14ac:dyDescent="0.25">
      <c r="A207" s="1">
        <v>45180</v>
      </c>
      <c r="B207">
        <v>4.3739999999999997</v>
      </c>
      <c r="C207">
        <v>4.3849999999999998</v>
      </c>
      <c r="D207">
        <v>4.359</v>
      </c>
      <c r="E207">
        <v>4.3769999999999998</v>
      </c>
      <c r="F207">
        <v>4.3769999999999998</v>
      </c>
      <c r="G207">
        <v>0</v>
      </c>
      <c r="I207">
        <f>'META S&amp;P'!S221-'META S&amp;P'!W221</f>
        <v>2.2073776579677018E-2</v>
      </c>
      <c r="J207">
        <f>'META S&amp;P'!T221-'META S&amp;P'!W221</f>
        <v>-3.6642968311748625E-3</v>
      </c>
      <c r="L207" s="37">
        <v>181</v>
      </c>
      <c r="M207" s="37">
        <v>2.4439081175120381E-3</v>
      </c>
      <c r="N207" s="37">
        <v>5.8769330190793344E-3</v>
      </c>
    </row>
    <row r="208" spans="1:14" x14ac:dyDescent="0.25">
      <c r="A208" s="1">
        <v>45181</v>
      </c>
      <c r="B208">
        <v>4.37</v>
      </c>
      <c r="C208">
        <v>4.383</v>
      </c>
      <c r="D208">
        <v>4.3440000000000003</v>
      </c>
      <c r="E208">
        <v>4.3460000000000001</v>
      </c>
      <c r="F208">
        <v>4.3460000000000001</v>
      </c>
      <c r="G208">
        <v>0</v>
      </c>
      <c r="I208">
        <f>'META S&amp;P'!S222-'META S&amp;P'!W222</f>
        <v>-1.2100752831204931E-2</v>
      </c>
      <c r="J208">
        <f>'META S&amp;P'!T222-'META S&amp;P'!W222</f>
        <v>1.3866040841058469E-3</v>
      </c>
      <c r="L208" s="37">
        <v>182</v>
      </c>
      <c r="M208" s="37">
        <v>1.4065706650829277E-2</v>
      </c>
      <c r="N208" s="37">
        <v>-1.376676121740926E-2</v>
      </c>
    </row>
    <row r="209" spans="1:14" x14ac:dyDescent="0.25">
      <c r="A209" s="1">
        <v>45182</v>
      </c>
      <c r="B209">
        <v>4.375</v>
      </c>
      <c r="C209">
        <v>4.3970000000000002</v>
      </c>
      <c r="D209">
        <v>4.327</v>
      </c>
      <c r="E209">
        <v>4.3369999999999997</v>
      </c>
      <c r="F209">
        <v>4.3369999999999997</v>
      </c>
      <c r="G209">
        <v>0</v>
      </c>
      <c r="I209">
        <f>'META S&amp;P'!S223-'META S&amp;P'!W223</f>
        <v>1.3341817040101511E-2</v>
      </c>
      <c r="J209">
        <f>'META S&amp;P'!T223-'META S&amp;P'!W223</f>
        <v>3.312493288912477E-3</v>
      </c>
      <c r="L209" s="37">
        <v>183</v>
      </c>
      <c r="M209" s="37">
        <v>2.8265135705470594E-3</v>
      </c>
      <c r="N209" s="37">
        <v>-2.0645224905739255E-2</v>
      </c>
    </row>
    <row r="210" spans="1:14" x14ac:dyDescent="0.25">
      <c r="A210" s="1">
        <v>45183</v>
      </c>
      <c r="B210">
        <v>4.3360000000000003</v>
      </c>
      <c r="C210">
        <v>4.3970000000000002</v>
      </c>
      <c r="D210">
        <v>4.327</v>
      </c>
      <c r="E210">
        <v>4.3849999999999998</v>
      </c>
      <c r="F210">
        <v>4.3849999999999998</v>
      </c>
      <c r="G210">
        <v>0</v>
      </c>
      <c r="I210">
        <f>'META S&amp;P'!S224-'META S&amp;P'!W224</f>
        <v>1.0764222556481462E-2</v>
      </c>
      <c r="J210">
        <f>'META S&amp;P'!T224-'META S&amp;P'!W224</f>
        <v>-2.6376744386520379E-3</v>
      </c>
      <c r="L210" s="37">
        <v>184</v>
      </c>
      <c r="M210" s="37">
        <v>-1.304395562114326E-2</v>
      </c>
      <c r="N210" s="37">
        <v>-5.5623503240715896E-5</v>
      </c>
    </row>
    <row r="211" spans="1:14" x14ac:dyDescent="0.25">
      <c r="A211" s="1">
        <v>45184</v>
      </c>
      <c r="B211">
        <v>4.407</v>
      </c>
      <c r="C211">
        <v>4.4219999999999997</v>
      </c>
      <c r="D211">
        <v>4.3890000000000002</v>
      </c>
      <c r="E211">
        <v>4.4109999999999996</v>
      </c>
      <c r="F211">
        <v>4.4109999999999996</v>
      </c>
      <c r="G211">
        <v>0</v>
      </c>
      <c r="I211">
        <f>'META S&amp;P'!S225-'META S&amp;P'!W225</f>
        <v>-4.2532675945107012E-2</v>
      </c>
      <c r="J211">
        <f>'META S&amp;P'!T225-'META S&amp;P'!W225</f>
        <v>-1.8088856954137089E-2</v>
      </c>
      <c r="L211" s="37">
        <v>185</v>
      </c>
      <c r="M211" s="37">
        <v>-5.7444566032220212E-3</v>
      </c>
      <c r="N211" s="37">
        <v>-1.4975145861800003E-2</v>
      </c>
    </row>
    <row r="212" spans="1:14" x14ac:dyDescent="0.25">
      <c r="A212" s="1">
        <v>45187</v>
      </c>
      <c r="B212">
        <v>4.4130000000000003</v>
      </c>
      <c r="C212">
        <v>4.4379999999999997</v>
      </c>
      <c r="D212">
        <v>4.3929999999999998</v>
      </c>
      <c r="E212">
        <v>4.3959999999999999</v>
      </c>
      <c r="F212">
        <v>4.3959999999999999</v>
      </c>
      <c r="G212">
        <v>0</v>
      </c>
      <c r="I212">
        <f>'META S&amp;P'!S226-'META S&amp;P'!W226</f>
        <v>1.0859515261874231E-2</v>
      </c>
      <c r="J212">
        <f>'META S&amp;P'!T226-'META S&amp;P'!W226</f>
        <v>4.1218858816003401E-3</v>
      </c>
      <c r="L212" s="37">
        <v>186</v>
      </c>
      <c r="M212" s="37">
        <v>8.3964604837059795E-3</v>
      </c>
      <c r="N212" s="37">
        <v>4.5809604341024227E-3</v>
      </c>
    </row>
    <row r="213" spans="1:14" x14ac:dyDescent="0.25">
      <c r="A213" s="1">
        <v>45188</v>
      </c>
      <c r="B213">
        <v>4.4139999999999997</v>
      </c>
      <c r="C213">
        <v>4.4370000000000003</v>
      </c>
      <c r="D213">
        <v>4.3940000000000001</v>
      </c>
      <c r="E213">
        <v>4.4279999999999999</v>
      </c>
      <c r="F213">
        <v>4.4279999999999999</v>
      </c>
      <c r="G213">
        <v>0</v>
      </c>
      <c r="I213">
        <f>'META S&amp;P'!S227-'META S&amp;P'!W227</f>
        <v>1.0499200557658739E-3</v>
      </c>
      <c r="J213">
        <f>'META S&amp;P'!T227-'META S&amp;P'!W227</f>
        <v>-9.4304474674553607E-3</v>
      </c>
      <c r="L213" s="37">
        <v>187</v>
      </c>
      <c r="M213" s="37">
        <v>-1.9914971235960616E-2</v>
      </c>
      <c r="N213" s="37">
        <v>-2.8090377151244461E-3</v>
      </c>
    </row>
    <row r="214" spans="1:14" x14ac:dyDescent="0.25">
      <c r="A214" s="1">
        <v>45189</v>
      </c>
      <c r="B214">
        <v>4.41</v>
      </c>
      <c r="C214">
        <v>4.4279999999999999</v>
      </c>
      <c r="D214">
        <v>4.383</v>
      </c>
      <c r="E214">
        <v>4.4009999999999998</v>
      </c>
      <c r="F214">
        <v>4.4009999999999998</v>
      </c>
      <c r="G214">
        <v>0</v>
      </c>
      <c r="I214">
        <f>'META S&amp;P'!S228-'META S&amp;P'!W228</f>
        <v>-1.1603274491968629E-2</v>
      </c>
      <c r="J214">
        <f>'META S&amp;P'!T228-'META S&amp;P'!W228</f>
        <v>-3.2972341953529938E-3</v>
      </c>
      <c r="L214" s="37">
        <v>188</v>
      </c>
      <c r="M214" s="37">
        <v>-1.6213163311593753E-2</v>
      </c>
      <c r="N214" s="37">
        <v>-1.8879757356532439E-2</v>
      </c>
    </row>
    <row r="215" spans="1:14" x14ac:dyDescent="0.25">
      <c r="A215" s="1">
        <v>45190</v>
      </c>
      <c r="B215">
        <v>4.5030000000000001</v>
      </c>
      <c r="C215">
        <v>4.5679999999999996</v>
      </c>
      <c r="D215">
        <v>4.5030000000000001</v>
      </c>
      <c r="E215">
        <v>4.5519999999999996</v>
      </c>
      <c r="F215">
        <v>4.5519999999999996</v>
      </c>
      <c r="G215">
        <v>0</v>
      </c>
      <c r="I215">
        <f>'META S&amp;P'!S229-'META S&amp;P'!W229</f>
        <v>-4.7458186016110959E-2</v>
      </c>
      <c r="J215">
        <f>'META S&amp;P'!T229-'META S&amp;P'!W229</f>
        <v>-5.0711274467494349E-2</v>
      </c>
      <c r="L215" s="37">
        <v>189</v>
      </c>
      <c r="M215" s="37">
        <v>-1.8715476630593288E-2</v>
      </c>
      <c r="N215" s="37">
        <v>-2.4240812709244351E-2</v>
      </c>
    </row>
    <row r="216" spans="1:14" x14ac:dyDescent="0.25">
      <c r="A216" s="1">
        <v>45191</v>
      </c>
      <c r="B216">
        <v>4.5620000000000003</v>
      </c>
      <c r="C216">
        <v>4.57</v>
      </c>
      <c r="D216">
        <v>4.5110000000000001</v>
      </c>
      <c r="E216">
        <v>4.5209999999999999</v>
      </c>
      <c r="F216">
        <v>4.5209999999999999</v>
      </c>
      <c r="G216">
        <v>0</v>
      </c>
      <c r="I216">
        <f>'META S&amp;P'!S230-'META S&amp;P'!W230</f>
        <v>1.8138012194893194E-2</v>
      </c>
      <c r="J216">
        <f>'META S&amp;P'!T230-'META S&amp;P'!W230</f>
        <v>4.514581312379029E-3</v>
      </c>
      <c r="L216" s="37">
        <v>190</v>
      </c>
      <c r="M216" s="37">
        <v>1.273326290712269E-2</v>
      </c>
      <c r="N216" s="37">
        <v>-1.1707750092414827E-2</v>
      </c>
    </row>
    <row r="217" spans="1:14" x14ac:dyDescent="0.25">
      <c r="A217" s="1">
        <v>45194</v>
      </c>
      <c r="B217">
        <v>4.609</v>
      </c>
      <c r="C217">
        <v>4.6630000000000003</v>
      </c>
      <c r="D217">
        <v>4.5999999999999996</v>
      </c>
      <c r="E217">
        <v>4.6580000000000004</v>
      </c>
      <c r="F217">
        <v>4.6580000000000004</v>
      </c>
      <c r="G217">
        <v>0</v>
      </c>
      <c r="I217">
        <f>'META S&amp;P'!S231-'META S&amp;P'!W231</f>
        <v>-2.4451752798461124E-2</v>
      </c>
      <c r="J217">
        <f>'META S&amp;P'!T231-'META S&amp;P'!W231</f>
        <v>-2.6279938031164018E-2</v>
      </c>
      <c r="L217" s="37">
        <v>191</v>
      </c>
      <c r="M217" s="37">
        <v>-8.4796594799581779E-3</v>
      </c>
      <c r="N217" s="37">
        <v>1.4373208407510184E-2</v>
      </c>
    </row>
    <row r="218" spans="1:14" x14ac:dyDescent="0.25">
      <c r="A218" s="1">
        <v>45195</v>
      </c>
      <c r="B218">
        <v>4.6059999999999999</v>
      </c>
      <c r="C218">
        <v>4.7</v>
      </c>
      <c r="D218">
        <v>4.6059999999999999</v>
      </c>
      <c r="E218">
        <v>4.6959999999999997</v>
      </c>
      <c r="F218">
        <v>4.6959999999999997</v>
      </c>
      <c r="G218">
        <v>0</v>
      </c>
      <c r="I218">
        <f>'META S&amp;P'!S232-'META S&amp;P'!W232</f>
        <v>-1.4374130059555235E-2</v>
      </c>
      <c r="J218">
        <f>'META S&amp;P'!T232-'META S&amp;P'!W232</f>
        <v>-2.2892505496907578E-2</v>
      </c>
      <c r="L218" s="37">
        <v>192</v>
      </c>
      <c r="M218" s="37">
        <v>1.2985986106649137E-2</v>
      </c>
      <c r="N218" s="37">
        <v>-1.0596555358316493E-2</v>
      </c>
    </row>
    <row r="219" spans="1:14" x14ac:dyDescent="0.25">
      <c r="A219" s="1">
        <v>45196</v>
      </c>
      <c r="B219">
        <v>4.6429999999999998</v>
      </c>
      <c r="C219">
        <v>4.74</v>
      </c>
      <c r="D219">
        <v>4.6230000000000002</v>
      </c>
      <c r="E219">
        <v>4.7320000000000002</v>
      </c>
      <c r="F219">
        <v>4.7320000000000002</v>
      </c>
      <c r="G219">
        <v>0</v>
      </c>
      <c r="I219">
        <f>'META S&amp;P'!S233-'META S&amp;P'!W233</f>
        <v>-1.1746915762029575E-2</v>
      </c>
      <c r="J219">
        <f>'META S&amp;P'!T233-'META S&amp;P'!W233</f>
        <v>-7.4367801879939854E-3</v>
      </c>
      <c r="L219" s="37">
        <v>193</v>
      </c>
      <c r="M219" s="37">
        <v>5.0706375788830929E-2</v>
      </c>
      <c r="N219" s="37">
        <v>9.5261836491548901E-4</v>
      </c>
    </row>
    <row r="220" spans="1:14" x14ac:dyDescent="0.25">
      <c r="A220" s="1">
        <v>45197</v>
      </c>
      <c r="B220">
        <v>4.7480000000000002</v>
      </c>
      <c r="C220">
        <v>4.8079999999999998</v>
      </c>
      <c r="D220">
        <v>4.7149999999999999</v>
      </c>
      <c r="E220">
        <v>4.7290000000000001</v>
      </c>
      <c r="F220">
        <v>4.7290000000000001</v>
      </c>
      <c r="G220">
        <v>0</v>
      </c>
      <c r="I220">
        <f>'META S&amp;P'!S234-'META S&amp;P'!W234</f>
        <v>2.1524695478939981E-2</v>
      </c>
      <c r="J220">
        <f>'META S&amp;P'!T234-'META S&amp;P'!W234</f>
        <v>6.5270545273831138E-3</v>
      </c>
      <c r="L220" s="37">
        <v>194</v>
      </c>
      <c r="M220" s="37">
        <v>-1.6385327652551081E-2</v>
      </c>
      <c r="N220" s="37">
        <v>-1.3038303744175354E-2</v>
      </c>
    </row>
    <row r="221" spans="1:14" x14ac:dyDescent="0.25">
      <c r="A221" s="1">
        <v>45198</v>
      </c>
      <c r="B221">
        <v>4.6900000000000004</v>
      </c>
      <c r="C221">
        <v>4.7130000000000001</v>
      </c>
      <c r="D221">
        <v>4.6479999999999997</v>
      </c>
      <c r="E221">
        <v>4.7110000000000003</v>
      </c>
      <c r="F221">
        <v>4.7110000000000003</v>
      </c>
      <c r="G221">
        <v>0</v>
      </c>
      <c r="I221">
        <f>'META S&amp;P'!S235-'META S&amp;P'!W235</f>
        <v>-8.5308484465765888E-3</v>
      </c>
      <c r="J221">
        <f>'META S&amp;P'!T235-'META S&amp;P'!W235</f>
        <v>1.0968101838044753E-3</v>
      </c>
      <c r="L221" s="37">
        <v>195</v>
      </c>
      <c r="M221" s="37">
        <v>1.3926656065743072E-2</v>
      </c>
      <c r="N221" s="37">
        <v>-1.6658325491579543E-2</v>
      </c>
    </row>
    <row r="222" spans="1:14" x14ac:dyDescent="0.25">
      <c r="A222" s="1">
        <v>45201</v>
      </c>
      <c r="B222">
        <v>4.75</v>
      </c>
      <c r="C222">
        <v>4.819</v>
      </c>
      <c r="D222">
        <v>4.7380000000000004</v>
      </c>
      <c r="E222">
        <v>4.7949999999999999</v>
      </c>
      <c r="F222">
        <v>4.7949999999999999</v>
      </c>
      <c r="G222">
        <v>0</v>
      </c>
      <c r="I222">
        <f>'META S&amp;P'!S236-'META S&amp;P'!W236</f>
        <v>4.1873655324029535E-3</v>
      </c>
      <c r="J222">
        <f>'META S&amp;P'!T236-'META S&amp;P'!W236</f>
        <v>-1.7751319092263573E-2</v>
      </c>
      <c r="L222" s="37">
        <v>196</v>
      </c>
      <c r="M222" s="37">
        <v>1.230087395356067E-2</v>
      </c>
      <c r="N222" s="37">
        <v>5.070314729054998E-3</v>
      </c>
    </row>
    <row r="223" spans="1:14" x14ac:dyDescent="0.25">
      <c r="A223" s="1">
        <v>45202</v>
      </c>
      <c r="B223">
        <v>4.8609999999999998</v>
      </c>
      <c r="C223">
        <v>4.95</v>
      </c>
      <c r="D223">
        <v>4.8280000000000003</v>
      </c>
      <c r="E223">
        <v>4.9370000000000003</v>
      </c>
      <c r="F223">
        <v>4.9370000000000003</v>
      </c>
      <c r="G223">
        <v>0</v>
      </c>
      <c r="I223">
        <f>'META S&amp;P'!S237-'META S&amp;P'!W237</f>
        <v>-4.8778528176009472E-2</v>
      </c>
      <c r="J223">
        <f>'META S&amp;P'!T237-'META S&amp;P'!W237</f>
        <v>-4.3358267214779755E-2</v>
      </c>
      <c r="L223" s="37">
        <v>197</v>
      </c>
      <c r="M223" s="37">
        <v>3.5976644534429753E-2</v>
      </c>
      <c r="N223" s="37">
        <v>3.2390608661012343E-3</v>
      </c>
    </row>
    <row r="224" spans="1:14" x14ac:dyDescent="0.25">
      <c r="A224" s="1">
        <v>45203</v>
      </c>
      <c r="B224">
        <v>4.8819999999999997</v>
      </c>
      <c r="C224">
        <v>4.92</v>
      </c>
      <c r="D224">
        <v>4.8570000000000002</v>
      </c>
      <c r="E224">
        <v>4.8769999999999998</v>
      </c>
      <c r="F224">
        <v>4.8769999999999998</v>
      </c>
      <c r="G224">
        <v>0</v>
      </c>
      <c r="I224">
        <f>'META S&amp;P'!S238-'META S&amp;P'!W238</f>
        <v>2.7571435302973901E-2</v>
      </c>
      <c r="J224">
        <f>'META S&amp;P'!T238-'META S&amp;P'!W238</f>
        <v>2.0262930941663315E-2</v>
      </c>
      <c r="L224" s="37">
        <v>198</v>
      </c>
      <c r="M224" s="37">
        <v>1.1117681143480034E-2</v>
      </c>
      <c r="N224" s="37">
        <v>-1.8691795357930124E-2</v>
      </c>
    </row>
    <row r="225" spans="1:14" x14ac:dyDescent="0.25">
      <c r="A225" s="1">
        <v>45204</v>
      </c>
      <c r="B225">
        <v>4.8819999999999997</v>
      </c>
      <c r="C225">
        <v>4.9290000000000003</v>
      </c>
      <c r="D225">
        <v>4.8630000000000004</v>
      </c>
      <c r="E225">
        <v>4.8860000000000001</v>
      </c>
      <c r="F225">
        <v>4.8860000000000001</v>
      </c>
      <c r="G225">
        <v>0</v>
      </c>
      <c r="I225">
        <f>'META S&amp;P'!S239-'META S&amp;P'!W239</f>
        <v>-4.4305726016783398E-3</v>
      </c>
      <c r="J225">
        <f>'META S&amp;P'!T239-'META S&amp;P'!W239</f>
        <v>-3.1494131777766166E-3</v>
      </c>
      <c r="L225" s="37">
        <v>199</v>
      </c>
      <c r="M225" s="37">
        <v>8.9090998622218392E-3</v>
      </c>
      <c r="N225" s="37">
        <v>-5.5556803178564984E-4</v>
      </c>
    </row>
    <row r="226" spans="1:14" x14ac:dyDescent="0.25">
      <c r="A226" s="1">
        <v>45205</v>
      </c>
      <c r="B226">
        <v>4.9020000000000001</v>
      </c>
      <c r="C226">
        <v>5.0529999999999999</v>
      </c>
      <c r="D226">
        <v>4.899</v>
      </c>
      <c r="E226">
        <v>4.9409999999999998</v>
      </c>
      <c r="F226">
        <v>4.9409999999999998</v>
      </c>
      <c r="G226">
        <v>0</v>
      </c>
      <c r="I226">
        <f>'META S&amp;P'!S240-'META S&amp;P'!W240</f>
        <v>2.3652576616807641E-2</v>
      </c>
      <c r="J226">
        <f>'META S&amp;P'!T240-'META S&amp;P'!W240</f>
        <v>5.582274340232285E-4</v>
      </c>
      <c r="L226" s="37">
        <v>200</v>
      </c>
      <c r="M226" s="37">
        <v>-1.6434621799847143E-2</v>
      </c>
      <c r="N226" s="37">
        <v>-1.1767556767413312E-3</v>
      </c>
    </row>
    <row r="227" spans="1:14" x14ac:dyDescent="0.25">
      <c r="A227" s="1">
        <v>45208</v>
      </c>
      <c r="B227">
        <v>4.9649999999999999</v>
      </c>
      <c r="C227">
        <v>4.9649999999999999</v>
      </c>
      <c r="D227">
        <v>4.9649999999999999</v>
      </c>
      <c r="E227">
        <v>4.9649999999999999</v>
      </c>
      <c r="F227">
        <v>4.9649999999999999</v>
      </c>
      <c r="G227">
        <v>0</v>
      </c>
      <c r="I227">
        <f>'META S&amp;P'!S241-'META S&amp;P'!W241</f>
        <v>4.4315657172442346E-3</v>
      </c>
      <c r="J227">
        <f>'META S&amp;P'!T241-'META S&amp;P'!W241</f>
        <v>1.4465017013924886E-3</v>
      </c>
      <c r="L227" s="37">
        <v>201</v>
      </c>
      <c r="M227" s="37">
        <v>-2.5800282685104287E-2</v>
      </c>
      <c r="N227" s="37">
        <v>1.7283529099635181E-2</v>
      </c>
    </row>
    <row r="228" spans="1:14" x14ac:dyDescent="0.25">
      <c r="A228" s="1">
        <v>45209</v>
      </c>
      <c r="B228">
        <v>4.88</v>
      </c>
      <c r="C228">
        <v>4.9130000000000003</v>
      </c>
      <c r="D228">
        <v>4.8</v>
      </c>
      <c r="E228">
        <v>4.8310000000000004</v>
      </c>
      <c r="F228">
        <v>4.8310000000000004</v>
      </c>
      <c r="G228">
        <v>0</v>
      </c>
      <c r="I228">
        <f>'META S&amp;P'!S242-'META S&amp;P'!W242</f>
        <v>3.7919979009423677E-2</v>
      </c>
      <c r="J228">
        <f>'META S&amp;P'!T242-'META S&amp;P'!W242</f>
        <v>3.2196895407108683E-2</v>
      </c>
      <c r="L228" s="37">
        <v>202</v>
      </c>
      <c r="M228" s="37">
        <v>4.8038588567162355E-4</v>
      </c>
      <c r="N228" s="37">
        <v>1.3946952656356936E-4</v>
      </c>
    </row>
    <row r="229" spans="1:14" x14ac:dyDescent="0.25">
      <c r="A229" s="1">
        <v>45210</v>
      </c>
      <c r="B229">
        <v>4.7389999999999999</v>
      </c>
      <c r="C229">
        <v>4.7699999999999996</v>
      </c>
      <c r="D229">
        <v>4.7149999999999999</v>
      </c>
      <c r="E229">
        <v>4.7380000000000004</v>
      </c>
      <c r="F229">
        <v>4.7380000000000004</v>
      </c>
      <c r="G229">
        <v>0</v>
      </c>
      <c r="I229">
        <f>'META S&amp;P'!S243-'META S&amp;P'!W243</f>
        <v>3.7831368346078809E-2</v>
      </c>
      <c r="J229">
        <f>'META S&amp;P'!T243-'META S&amp;P'!W243</f>
        <v>2.3543690103371318E-2</v>
      </c>
      <c r="L229" s="37">
        <v>203</v>
      </c>
      <c r="M229" s="37">
        <v>2.2226713507977058E-3</v>
      </c>
      <c r="N229" s="37">
        <v>-2.2880889421229844E-3</v>
      </c>
    </row>
    <row r="230" spans="1:14" x14ac:dyDescent="0.25">
      <c r="A230" s="1">
        <v>45211</v>
      </c>
      <c r="B230">
        <v>4.6870000000000003</v>
      </c>
      <c r="C230">
        <v>4.8849999999999998</v>
      </c>
      <c r="D230">
        <v>4.6849999999999996</v>
      </c>
      <c r="E230">
        <v>4.8710000000000004</v>
      </c>
      <c r="F230">
        <v>4.8710000000000004</v>
      </c>
      <c r="G230">
        <v>0</v>
      </c>
      <c r="I230">
        <f>'META S&amp;P'!S244-'META S&amp;P'!W244</f>
        <v>-3.9235588446140279E-2</v>
      </c>
      <c r="J230">
        <f>'META S&amp;P'!T244-'META S&amp;P'!W244</f>
        <v>-3.4317274764118721E-2</v>
      </c>
      <c r="L230" s="37">
        <v>204</v>
      </c>
      <c r="M230" s="37">
        <v>1.1194031778695591E-2</v>
      </c>
      <c r="N230" s="37">
        <v>-9.2100147291567132E-3</v>
      </c>
    </row>
    <row r="231" spans="1:14" x14ac:dyDescent="0.25">
      <c r="A231" s="1">
        <v>45212</v>
      </c>
      <c r="B231">
        <v>4.774</v>
      </c>
      <c r="C231">
        <v>4.798</v>
      </c>
      <c r="D231">
        <v>4.74</v>
      </c>
      <c r="E231">
        <v>4.78</v>
      </c>
      <c r="F231">
        <v>4.78</v>
      </c>
      <c r="G231">
        <v>0</v>
      </c>
      <c r="I231">
        <f>'META S&amp;P'!S245-'META S&amp;P'!W245</f>
        <v>-1.0531978736492142E-2</v>
      </c>
      <c r="J231">
        <f>'META S&amp;P'!T245-'META S&amp;P'!W245</f>
        <v>1.3663154713841497E-2</v>
      </c>
      <c r="L231" s="37">
        <v>205</v>
      </c>
      <c r="M231" s="37">
        <v>-1.9890463290609013E-4</v>
      </c>
      <c r="N231" s="37">
        <v>2.2272681212583106E-2</v>
      </c>
    </row>
    <row r="232" spans="1:14" x14ac:dyDescent="0.25">
      <c r="A232" s="1">
        <v>45215</v>
      </c>
      <c r="B232">
        <v>4.8559999999999999</v>
      </c>
      <c r="C232">
        <v>4.8840000000000003</v>
      </c>
      <c r="D232">
        <v>4.8289999999999997</v>
      </c>
      <c r="E232">
        <v>4.8659999999999997</v>
      </c>
      <c r="F232">
        <v>4.8659999999999997</v>
      </c>
      <c r="G232">
        <v>0</v>
      </c>
      <c r="I232">
        <f>'META S&amp;P'!S246-'META S&amp;P'!W246</f>
        <v>2.5364814517943035E-3</v>
      </c>
      <c r="J232">
        <f>'META S&amp;P'!T246-'META S&amp;P'!W246</f>
        <v>-7.3972855061443799E-3</v>
      </c>
      <c r="L232" s="37">
        <v>206</v>
      </c>
      <c r="M232" s="37">
        <v>5.7418042669736928E-3</v>
      </c>
      <c r="N232" s="37">
        <v>-1.7842557098178623E-2</v>
      </c>
    </row>
    <row r="233" spans="1:14" x14ac:dyDescent="0.25">
      <c r="A233" s="1">
        <v>45216</v>
      </c>
      <c r="B233">
        <v>4.9109999999999996</v>
      </c>
      <c r="C233">
        <v>4.9850000000000003</v>
      </c>
      <c r="D233">
        <v>4.9039999999999999</v>
      </c>
      <c r="E233">
        <v>4.95</v>
      </c>
      <c r="F233">
        <v>4.95</v>
      </c>
      <c r="G233">
        <v>0</v>
      </c>
      <c r="I233">
        <f>'META S&amp;P'!S247-'META S&amp;P'!W247</f>
        <v>-8.3882620922355322E-3</v>
      </c>
      <c r="J233">
        <f>'META S&amp;P'!T247-'META S&amp;P'!W247</f>
        <v>-1.7360955219028584E-2</v>
      </c>
      <c r="L233" s="37">
        <v>207</v>
      </c>
      <c r="M233" s="37">
        <v>8.0069738537624086E-3</v>
      </c>
      <c r="N233" s="37">
        <v>5.3348431863391027E-3</v>
      </c>
    </row>
    <row r="234" spans="1:14" x14ac:dyDescent="0.25">
      <c r="A234" s="1">
        <v>45217</v>
      </c>
      <c r="B234">
        <v>4.9409999999999998</v>
      </c>
      <c r="C234">
        <v>5.0289999999999999</v>
      </c>
      <c r="D234">
        <v>4.9379999999999997</v>
      </c>
      <c r="E234">
        <v>4.9950000000000001</v>
      </c>
      <c r="F234">
        <v>4.9950000000000001</v>
      </c>
      <c r="G234">
        <v>0</v>
      </c>
      <c r="I234">
        <f>'META S&amp;P'!S248-'META S&amp;P'!W248</f>
        <v>-3.0788436868686708E-2</v>
      </c>
      <c r="J234">
        <f>'META S&amp;P'!T248-'META S&amp;P'!W248</f>
        <v>-2.249070786526175E-2</v>
      </c>
      <c r="L234" s="37">
        <v>208</v>
      </c>
      <c r="M234" s="37">
        <v>1.0085759505330072E-3</v>
      </c>
      <c r="N234" s="37">
        <v>9.7556466059484544E-3</v>
      </c>
    </row>
    <row r="235" spans="1:14" x14ac:dyDescent="0.25">
      <c r="A235" s="1">
        <v>45218</v>
      </c>
      <c r="B235">
        <v>5.0389999999999997</v>
      </c>
      <c r="C235">
        <v>5.1079999999999997</v>
      </c>
      <c r="D235">
        <v>4.9779999999999998</v>
      </c>
      <c r="E235">
        <v>5.1029999999999998</v>
      </c>
      <c r="F235">
        <v>5.1029999999999998</v>
      </c>
      <c r="G235">
        <v>0</v>
      </c>
      <c r="I235">
        <f>'META S&amp;P'!S249-'META S&amp;P'!W249</f>
        <v>-3.4745901480522257E-2</v>
      </c>
      <c r="J235">
        <f>'META S&amp;P'!T249-'META S&amp;P'!W249</f>
        <v>-3.0104447376036902E-2</v>
      </c>
      <c r="L235" s="37">
        <v>209</v>
      </c>
      <c r="M235" s="37">
        <v>-1.7164613154347218E-2</v>
      </c>
      <c r="N235" s="37">
        <v>-2.5368062790759795E-2</v>
      </c>
    </row>
    <row r="236" spans="1:14" x14ac:dyDescent="0.25">
      <c r="A236" s="1">
        <v>45219</v>
      </c>
      <c r="B236">
        <v>5.1079999999999997</v>
      </c>
      <c r="C236">
        <v>5.1440000000000001</v>
      </c>
      <c r="D236">
        <v>5.0570000000000004</v>
      </c>
      <c r="E236">
        <v>5.0890000000000004</v>
      </c>
      <c r="F236">
        <v>5.0890000000000004</v>
      </c>
      <c r="G236">
        <v>0</v>
      </c>
      <c r="I236">
        <f>'META S&amp;P'!S250-'META S&amp;P'!W250</f>
        <v>-1.0555336230255286E-2</v>
      </c>
      <c r="J236">
        <f>'META S&amp;P'!T250-'META S&amp;P'!W250</f>
        <v>-9.8418360181387055E-3</v>
      </c>
      <c r="L236" s="37">
        <v>210</v>
      </c>
      <c r="M236" s="37">
        <v>8.958955660479424E-3</v>
      </c>
      <c r="N236" s="37">
        <v>1.9005596013948068E-3</v>
      </c>
    </row>
    <row r="237" spans="1:14" x14ac:dyDescent="0.25">
      <c r="A237" s="1">
        <v>45222</v>
      </c>
      <c r="B237">
        <v>5.1520000000000001</v>
      </c>
      <c r="C237">
        <v>5.1520000000000001</v>
      </c>
      <c r="D237">
        <v>4.968</v>
      </c>
      <c r="E237">
        <v>4.9889999999999999</v>
      </c>
      <c r="F237">
        <v>4.9889999999999999</v>
      </c>
      <c r="G237">
        <v>0</v>
      </c>
      <c r="I237">
        <f>'META S&amp;P'!S251-'META S&amp;P'!W251</f>
        <v>3.7016226639176697E-2</v>
      </c>
      <c r="J237">
        <f>'META S&amp;P'!T251-'META S&amp;P'!W251</f>
        <v>1.7964683763288747E-2</v>
      </c>
      <c r="L237" s="37">
        <v>211</v>
      </c>
      <c r="M237" s="37">
        <v>-6.9808674901393059E-3</v>
      </c>
      <c r="N237" s="37">
        <v>8.0307875459051797E-3</v>
      </c>
    </row>
    <row r="238" spans="1:14" x14ac:dyDescent="0.25">
      <c r="A238" s="1">
        <v>45223</v>
      </c>
      <c r="B238">
        <v>5.0140000000000002</v>
      </c>
      <c r="C238">
        <v>5.0229999999999997</v>
      </c>
      <c r="D238">
        <v>4.9630000000000001</v>
      </c>
      <c r="E238">
        <v>4.9630000000000001</v>
      </c>
      <c r="F238">
        <v>4.9630000000000001</v>
      </c>
      <c r="G238">
        <v>0</v>
      </c>
      <c r="I238">
        <f>'META S&amp;P'!S252-'META S&amp;P'!W252</f>
        <v>5.6186185575179959E-4</v>
      </c>
      <c r="J238">
        <f>'META S&amp;P'!T252-'META S&amp;P'!W252</f>
        <v>1.2477225092973776E-2</v>
      </c>
      <c r="L238" s="37">
        <v>212</v>
      </c>
      <c r="M238" s="37">
        <v>2.3282275672517529E-4</v>
      </c>
      <c r="N238" s="37">
        <v>-1.1836097248693805E-2</v>
      </c>
    </row>
    <row r="239" spans="1:14" x14ac:dyDescent="0.25">
      <c r="A239" s="1">
        <v>45224</v>
      </c>
      <c r="B239">
        <v>4.9749999999999996</v>
      </c>
      <c r="C239">
        <v>5.0979999999999999</v>
      </c>
      <c r="D239">
        <v>4.9749999999999996</v>
      </c>
      <c r="E239">
        <v>5.0919999999999996</v>
      </c>
      <c r="F239">
        <v>5.0919999999999996</v>
      </c>
      <c r="G239">
        <v>0</v>
      </c>
      <c r="I239">
        <f>'META S&amp;P'!S253-'META S&amp;P'!W253</f>
        <v>-6.7649644572164602E-2</v>
      </c>
      <c r="J239">
        <f>'META S&amp;P'!T253-'META S&amp;P'!W253</f>
        <v>-4.0331935777062844E-2</v>
      </c>
      <c r="L239" s="37">
        <v>213</v>
      </c>
      <c r="M239" s="37">
        <v>-5.5534062349219204E-2</v>
      </c>
      <c r="N239" s="37">
        <v>8.075876333108245E-3</v>
      </c>
    </row>
    <row r="240" spans="1:14" x14ac:dyDescent="0.25">
      <c r="A240" s="1">
        <v>45225</v>
      </c>
      <c r="B240">
        <v>5.0990000000000002</v>
      </c>
      <c r="C240">
        <v>5.117</v>
      </c>
      <c r="D240">
        <v>4.9859999999999998</v>
      </c>
      <c r="E240">
        <v>4.9880000000000004</v>
      </c>
      <c r="F240">
        <v>4.9880000000000004</v>
      </c>
      <c r="G240">
        <v>0</v>
      </c>
      <c r="I240">
        <f>'META S&amp;P'!S254-'META S&amp;P'!W254</f>
        <v>-1.6900924662869632E-2</v>
      </c>
      <c r="J240">
        <f>'META S&amp;P'!T254-'META S&amp;P'!W254</f>
        <v>8.5916843120728004E-3</v>
      </c>
      <c r="L240" s="37">
        <v>214</v>
      </c>
      <c r="M240" s="37">
        <v>9.4208315277155633E-3</v>
      </c>
      <c r="N240" s="37">
        <v>8.7171806671776306E-3</v>
      </c>
    </row>
    <row r="241" spans="1:14" x14ac:dyDescent="0.25">
      <c r="A241" s="1">
        <v>45226</v>
      </c>
      <c r="B241">
        <v>5.0220000000000002</v>
      </c>
      <c r="C241">
        <v>5.0750000000000002</v>
      </c>
      <c r="D241">
        <v>5.0069999999999997</v>
      </c>
      <c r="E241">
        <v>5.0229999999999997</v>
      </c>
      <c r="F241">
        <v>5.0229999999999997</v>
      </c>
      <c r="G241">
        <v>0</v>
      </c>
      <c r="I241">
        <f>'META S&amp;P'!S255-'META S&amp;P'!W255</f>
        <v>2.2045080254504468E-2</v>
      </c>
      <c r="J241">
        <f>'META S&amp;P'!T255-'META S&amp;P'!W255</f>
        <v>-1.1817153670070746E-2</v>
      </c>
      <c r="L241" s="37">
        <v>215</v>
      </c>
      <c r="M241" s="37">
        <v>-2.6798702016933108E-2</v>
      </c>
      <c r="N241" s="37">
        <v>2.3469492184719845E-3</v>
      </c>
    </row>
    <row r="242" spans="1:14" x14ac:dyDescent="0.25">
      <c r="A242" s="1">
        <v>45229</v>
      </c>
      <c r="B242">
        <v>5.0590000000000002</v>
      </c>
      <c r="C242">
        <v>5.0949999999999998</v>
      </c>
      <c r="D242">
        <v>5.0289999999999999</v>
      </c>
      <c r="E242">
        <v>5.0350000000000001</v>
      </c>
      <c r="F242">
        <v>5.0350000000000001</v>
      </c>
      <c r="G242">
        <v>0</v>
      </c>
      <c r="I242">
        <f>'META S&amp;P'!S256-'META S&amp;P'!W256</f>
        <v>1.7595462808732032E-2</v>
      </c>
      <c r="J242">
        <f>'META S&amp;P'!T256-'META S&amp;P'!W256</f>
        <v>9.6210832705636573E-3</v>
      </c>
      <c r="L242" s="37">
        <v>216</v>
      </c>
      <c r="M242" s="37">
        <v>-2.2814511683062505E-2</v>
      </c>
      <c r="N242" s="37">
        <v>8.4403816235072704E-3</v>
      </c>
    </row>
    <row r="243" spans="1:14" x14ac:dyDescent="0.25">
      <c r="A243" s="1">
        <v>45230</v>
      </c>
      <c r="B243">
        <v>4.9630000000000001</v>
      </c>
      <c r="C243">
        <v>5.0289999999999999</v>
      </c>
      <c r="D243">
        <v>4.9560000000000004</v>
      </c>
      <c r="E243">
        <v>5.0220000000000002</v>
      </c>
      <c r="F243">
        <v>5.0220000000000002</v>
      </c>
      <c r="G243">
        <v>0</v>
      </c>
      <c r="I243">
        <f>'META S&amp;P'!S257-'META S&amp;P'!W257</f>
        <v>-2.0107351575407995E-3</v>
      </c>
      <c r="J243">
        <f>'META S&amp;P'!T257-'META S&amp;P'!W257</f>
        <v>9.0568882358079694E-3</v>
      </c>
      <c r="L243" s="37">
        <v>217</v>
      </c>
      <c r="M243" s="37">
        <v>-4.6359794891366029E-3</v>
      </c>
      <c r="N243" s="37">
        <v>-7.1109362728929721E-3</v>
      </c>
    </row>
    <row r="244" spans="1:14" x14ac:dyDescent="0.25">
      <c r="A244" s="1">
        <v>45231</v>
      </c>
      <c r="B244">
        <v>5.0599999999999996</v>
      </c>
      <c r="C244">
        <v>5.0780000000000003</v>
      </c>
      <c r="D244">
        <v>4.9429999999999996</v>
      </c>
      <c r="E244">
        <v>4.9749999999999996</v>
      </c>
      <c r="F244">
        <v>4.9749999999999996</v>
      </c>
      <c r="G244">
        <v>0</v>
      </c>
      <c r="I244">
        <f>'META S&amp;P'!S258-'META S&amp;P'!W258</f>
        <v>4.4476879361500909E-2</v>
      </c>
      <c r="J244">
        <f>'META S&amp;P'!T258-'META S&amp;P'!W258</f>
        <v>1.9864806212292141E-2</v>
      </c>
      <c r="L244" s="37">
        <v>218</v>
      </c>
      <c r="M244" s="37">
        <v>1.1787838471560947E-2</v>
      </c>
      <c r="N244" s="37">
        <v>9.7368570073790347E-3</v>
      </c>
    </row>
    <row r="245" spans="1:14" x14ac:dyDescent="0.25">
      <c r="A245" s="1">
        <v>45232</v>
      </c>
      <c r="B245">
        <v>4.8659999999999997</v>
      </c>
      <c r="C245">
        <v>4.8719999999999999</v>
      </c>
      <c r="D245">
        <v>4.7889999999999997</v>
      </c>
      <c r="E245">
        <v>4.8209999999999997</v>
      </c>
      <c r="F245">
        <v>4.8209999999999997</v>
      </c>
      <c r="G245">
        <v>0</v>
      </c>
      <c r="I245">
        <f>'META S&amp;P'!S259-'META S&amp;P'!W259</f>
        <v>2.7812202180571455E-2</v>
      </c>
      <c r="J245">
        <f>'META S&amp;P'!T259-'META S&amp;P'!W259</f>
        <v>4.9813348716085448E-2</v>
      </c>
      <c r="L245" s="37">
        <v>219</v>
      </c>
      <c r="M245" s="37">
        <v>5.4009579048043509E-3</v>
      </c>
      <c r="N245" s="37">
        <v>-1.393180635138094E-2</v>
      </c>
    </row>
    <row r="246" spans="1:14" x14ac:dyDescent="0.25">
      <c r="A246" s="1">
        <v>45233</v>
      </c>
      <c r="B246">
        <v>4.7859999999999996</v>
      </c>
      <c r="C246">
        <v>4.7960000000000003</v>
      </c>
      <c r="D246">
        <v>4.6740000000000004</v>
      </c>
      <c r="E246">
        <v>4.7519999999999998</v>
      </c>
      <c r="F246">
        <v>4.7519999999999998</v>
      </c>
      <c r="G246">
        <v>0</v>
      </c>
      <c r="I246">
        <f>'META S&amp;P'!S260-'META S&amp;P'!W260</f>
        <v>2.6311003517876519E-2</v>
      </c>
      <c r="J246">
        <f>'META S&amp;P'!T260-'META S&amp;P'!W260</f>
        <v>2.3706099538239322E-2</v>
      </c>
      <c r="L246" s="37">
        <v>220</v>
      </c>
      <c r="M246" s="37">
        <v>-1.676761186413938E-2</v>
      </c>
      <c r="N246" s="37">
        <v>2.0954977396542333E-2</v>
      </c>
    </row>
    <row r="247" spans="1:14" x14ac:dyDescent="0.25">
      <c r="A247" s="1">
        <v>45236</v>
      </c>
      <c r="B247">
        <v>4.7919999999999998</v>
      </c>
      <c r="C247">
        <v>4.8369999999999997</v>
      </c>
      <c r="D247">
        <v>4.79</v>
      </c>
      <c r="E247">
        <v>4.8319999999999999</v>
      </c>
      <c r="F247">
        <v>4.8319999999999999</v>
      </c>
      <c r="G247">
        <v>0</v>
      </c>
      <c r="I247">
        <f>'META S&amp;P'!S261-'META S&amp;P'!W261</f>
        <v>-1.3020706672543625E-2</v>
      </c>
      <c r="J247">
        <f>'META S&amp;P'!T261-'META S&amp;P'!W261</f>
        <v>-1.5082055845282438E-2</v>
      </c>
      <c r="L247" s="37">
        <v>221</v>
      </c>
      <c r="M247" s="37">
        <v>-4.6885689245140104E-2</v>
      </c>
      <c r="N247" s="37">
        <v>-1.8928389308693686E-3</v>
      </c>
    </row>
    <row r="248" spans="1:14" x14ac:dyDescent="0.25">
      <c r="A248" s="1">
        <v>45237</v>
      </c>
      <c r="B248">
        <v>4.7830000000000004</v>
      </c>
      <c r="C248">
        <v>4.7889999999999997</v>
      </c>
      <c r="D248">
        <v>4.7069999999999999</v>
      </c>
      <c r="E248">
        <v>4.7350000000000003</v>
      </c>
      <c r="F248">
        <v>4.7350000000000003</v>
      </c>
      <c r="G248">
        <v>0</v>
      </c>
      <c r="I248">
        <f>'META S&amp;P'!S262-'META S&amp;P'!W262</f>
        <v>2.9637578405485199E-2</v>
      </c>
      <c r="J248">
        <f>'META S&amp;P'!T262-'META S&amp;P'!W262</f>
        <v>2.2914644585382282E-2</v>
      </c>
      <c r="L248" s="37">
        <v>222</v>
      </c>
      <c r="M248" s="37">
        <v>2.7943539133811639E-2</v>
      </c>
      <c r="N248" s="37">
        <v>-3.7210383083773751E-4</v>
      </c>
    </row>
    <row r="249" spans="1:14" x14ac:dyDescent="0.25">
      <c r="A249" s="1">
        <v>45238</v>
      </c>
      <c r="B249">
        <v>4.702</v>
      </c>
      <c r="C249">
        <v>4.7149999999999999</v>
      </c>
      <c r="D249">
        <v>4.633</v>
      </c>
      <c r="E249">
        <v>4.6559999999999997</v>
      </c>
      <c r="F249">
        <v>4.6559999999999997</v>
      </c>
      <c r="G249">
        <v>0</v>
      </c>
      <c r="I249">
        <f>'META S&amp;P'!S263-'META S&amp;P'!W263</f>
        <v>1.96953443887945E-2</v>
      </c>
      <c r="J249">
        <f>'META S&amp;P'!T263-'META S&amp;P'!W263</f>
        <v>1.7689204002890535E-2</v>
      </c>
      <c r="L249" s="37">
        <v>223</v>
      </c>
      <c r="M249" s="37">
        <v>4.0668513285069567E-4</v>
      </c>
      <c r="N249" s="37">
        <v>-4.8372577345290359E-3</v>
      </c>
    </row>
    <row r="250" spans="1:14" x14ac:dyDescent="0.25">
      <c r="A250" s="1">
        <v>45239</v>
      </c>
      <c r="B250">
        <v>4.6970000000000001</v>
      </c>
      <c r="C250">
        <v>4.835</v>
      </c>
      <c r="D250">
        <v>4.6749999999999998</v>
      </c>
      <c r="E250">
        <v>4.7770000000000001</v>
      </c>
      <c r="F250">
        <v>4.7770000000000001</v>
      </c>
      <c r="G250">
        <v>0</v>
      </c>
      <c r="I250">
        <f>'META S&amp;P'!S264-'META S&amp;P'!W264</f>
        <v>-2.358010146472389E-2</v>
      </c>
      <c r="J250">
        <f>'META S&amp;P'!T264-'META S&amp;P'!W264</f>
        <v>-3.4071882720830726E-2</v>
      </c>
      <c r="L250" s="37">
        <v>224</v>
      </c>
      <c r="M250" s="37">
        <v>4.7674940161607617E-3</v>
      </c>
      <c r="N250" s="37">
        <v>1.888508260064688E-2</v>
      </c>
    </row>
    <row r="251" spans="1:14" x14ac:dyDescent="0.25">
      <c r="A251" s="1">
        <v>45240</v>
      </c>
      <c r="B251">
        <v>4.7110000000000003</v>
      </c>
      <c r="C251">
        <v>4.7489999999999997</v>
      </c>
      <c r="D251">
        <v>4.7050000000000001</v>
      </c>
      <c r="E251">
        <v>4.7329999999999997</v>
      </c>
      <c r="F251">
        <v>4.7329999999999997</v>
      </c>
      <c r="G251">
        <v>0</v>
      </c>
      <c r="I251">
        <f>'META S&amp;P'!S265-'META S&amp;P'!W265</f>
        <v>3.4854231200700636E-2</v>
      </c>
      <c r="J251">
        <f>'META S&amp;P'!T265-'META S&amp;P'!W265</f>
        <v>2.4827211755320433E-2</v>
      </c>
      <c r="L251" s="37">
        <v>225</v>
      </c>
      <c r="M251" s="37">
        <v>5.8122539380452091E-3</v>
      </c>
      <c r="N251" s="37">
        <v>-1.3806882208009744E-3</v>
      </c>
    </row>
    <row r="252" spans="1:14" x14ac:dyDescent="0.25">
      <c r="A252" s="1">
        <v>45243</v>
      </c>
      <c r="B252">
        <v>4.7539999999999996</v>
      </c>
      <c r="C252">
        <v>4.8079999999999998</v>
      </c>
      <c r="D252">
        <v>4.7350000000000003</v>
      </c>
      <c r="E252">
        <v>4.7439999999999998</v>
      </c>
      <c r="F252">
        <v>4.7439999999999998</v>
      </c>
      <c r="G252">
        <v>0</v>
      </c>
      <c r="I252">
        <f>'META S&amp;P'!S266-'META S&amp;P'!W266</f>
        <v>0</v>
      </c>
      <c r="J252">
        <f>'META S&amp;P'!T266-'META S&amp;P'!W266</f>
        <v>0</v>
      </c>
      <c r="L252" s="37">
        <v>226</v>
      </c>
      <c r="M252" s="37">
        <v>4.1979888311883019E-2</v>
      </c>
      <c r="N252" s="37">
        <v>-4.0599093024593427E-3</v>
      </c>
    </row>
    <row r="253" spans="1:14" x14ac:dyDescent="0.25">
      <c r="L253" s="37">
        <v>227</v>
      </c>
      <c r="M253" s="37">
        <v>3.1802263642019039E-2</v>
      </c>
      <c r="N253" s="37">
        <v>6.0291047040597692E-3</v>
      </c>
    </row>
    <row r="254" spans="1:14" x14ac:dyDescent="0.25">
      <c r="L254" s="37">
        <v>228</v>
      </c>
      <c r="M254" s="37">
        <v>-3.625196167529271E-2</v>
      </c>
      <c r="N254" s="37">
        <v>-2.9836267708475694E-3</v>
      </c>
    </row>
    <row r="255" spans="1:14" x14ac:dyDescent="0.25">
      <c r="L255" s="37">
        <v>229</v>
      </c>
      <c r="M255" s="37">
        <v>2.0181092387881544E-2</v>
      </c>
      <c r="N255" s="37">
        <v>-3.0713071124373686E-2</v>
      </c>
    </row>
    <row r="256" spans="1:14" x14ac:dyDescent="0.25">
      <c r="L256" s="37">
        <v>230</v>
      </c>
      <c r="M256" s="37">
        <v>-4.5895271013552379E-3</v>
      </c>
      <c r="N256" s="37">
        <v>7.1260085531495414E-3</v>
      </c>
    </row>
    <row r="257" spans="12:14" x14ac:dyDescent="0.25">
      <c r="L257" s="37">
        <v>231</v>
      </c>
      <c r="M257" s="37">
        <v>-1.63084783006789E-2</v>
      </c>
      <c r="N257" s="37">
        <v>7.9202162084433675E-3</v>
      </c>
    </row>
    <row r="258" spans="12:14" x14ac:dyDescent="0.25">
      <c r="L258" s="37">
        <v>232</v>
      </c>
      <c r="M258" s="37">
        <v>-2.2341930096865158E-2</v>
      </c>
      <c r="N258" s="37">
        <v>-8.4465067718215506E-3</v>
      </c>
    </row>
    <row r="259" spans="12:14" x14ac:dyDescent="0.25">
      <c r="L259" s="37">
        <v>233</v>
      </c>
      <c r="M259" s="37">
        <v>-3.1296968184464341E-2</v>
      </c>
      <c r="N259" s="37">
        <v>-3.4489332960579155E-3</v>
      </c>
    </row>
    <row r="260" spans="12:14" x14ac:dyDescent="0.25">
      <c r="L260" s="37">
        <v>234</v>
      </c>
      <c r="M260" s="37">
        <v>-7.4647296100552683E-3</v>
      </c>
      <c r="N260" s="37">
        <v>-3.0906066202000173E-3</v>
      </c>
    </row>
    <row r="261" spans="12:14" x14ac:dyDescent="0.25">
      <c r="L261" s="37">
        <v>235</v>
      </c>
      <c r="M261" s="37">
        <v>2.5240413949671178E-2</v>
      </c>
      <c r="N261" s="37">
        <v>1.1775812689505519E-2</v>
      </c>
    </row>
    <row r="262" spans="12:14" x14ac:dyDescent="0.25">
      <c r="L262" s="37">
        <v>236</v>
      </c>
      <c r="M262" s="37">
        <v>1.8786239712786375E-2</v>
      </c>
      <c r="N262" s="37">
        <v>-1.8224377857034575E-2</v>
      </c>
    </row>
    <row r="263" spans="12:14" x14ac:dyDescent="0.25">
      <c r="L263" s="37">
        <v>237</v>
      </c>
      <c r="M263" s="37">
        <v>-4.3326214528136738E-2</v>
      </c>
      <c r="N263" s="37">
        <v>-2.4323430044027865E-2</v>
      </c>
    </row>
    <row r="264" spans="12:14" x14ac:dyDescent="0.25">
      <c r="L264" s="37">
        <v>238</v>
      </c>
      <c r="M264" s="37">
        <v>1.4216190312666355E-2</v>
      </c>
      <c r="N264" s="37">
        <v>-3.1117114975535987E-2</v>
      </c>
    </row>
    <row r="265" spans="12:14" x14ac:dyDescent="0.25">
      <c r="L265" s="37">
        <v>239</v>
      </c>
      <c r="M265" s="37">
        <v>-9.7880353631775562E-3</v>
      </c>
      <c r="N265" s="37">
        <v>3.1833115617682026E-2</v>
      </c>
    </row>
    <row r="266" spans="12:14" x14ac:dyDescent="0.25">
      <c r="L266" s="37">
        <v>240</v>
      </c>
      <c r="M266" s="37">
        <v>1.5426936604626379E-2</v>
      </c>
      <c r="N266" s="37">
        <v>2.168526204105653E-3</v>
      </c>
    </row>
    <row r="267" spans="12:14" x14ac:dyDescent="0.25">
      <c r="L267" s="37">
        <v>241</v>
      </c>
      <c r="M267" s="37">
        <v>1.4763348361566413E-2</v>
      </c>
      <c r="N267" s="37">
        <v>-1.6774083519107211E-2</v>
      </c>
    </row>
    <row r="268" spans="12:14" x14ac:dyDescent="0.25">
      <c r="L268" s="37">
        <v>242</v>
      </c>
      <c r="M268" s="37">
        <v>2.747527749837108E-2</v>
      </c>
      <c r="N268" s="37">
        <v>1.700160186312983E-2</v>
      </c>
    </row>
    <row r="269" spans="12:14" x14ac:dyDescent="0.25">
      <c r="L269" s="37">
        <v>243</v>
      </c>
      <c r="M269" s="37">
        <v>6.2699800009287335E-2</v>
      </c>
      <c r="N269" s="37">
        <v>-3.488759782871588E-2</v>
      </c>
    </row>
    <row r="270" spans="12:14" x14ac:dyDescent="0.25">
      <c r="L270" s="37">
        <v>244</v>
      </c>
      <c r="M270" s="37">
        <v>3.1993284450252651E-2</v>
      </c>
      <c r="N270" s="37">
        <v>-5.6822809323761325E-3</v>
      </c>
    </row>
    <row r="271" spans="12:14" x14ac:dyDescent="0.25">
      <c r="L271" s="37">
        <v>245</v>
      </c>
      <c r="M271" s="37">
        <v>-1.3628109388553486E-2</v>
      </c>
      <c r="N271" s="37">
        <v>6.0740271600986072E-4</v>
      </c>
    </row>
    <row r="272" spans="12:14" x14ac:dyDescent="0.25">
      <c r="L272" s="37">
        <v>246</v>
      </c>
      <c r="M272" s="37">
        <v>3.1062400324597526E-2</v>
      </c>
      <c r="N272" s="37">
        <v>-1.4248219191123276E-3</v>
      </c>
    </row>
    <row r="273" spans="12:14" x14ac:dyDescent="0.25">
      <c r="L273" s="37">
        <v>247</v>
      </c>
      <c r="M273" s="37">
        <v>2.4916403423275127E-2</v>
      </c>
      <c r="N273" s="37">
        <v>-5.2210590344806268E-3</v>
      </c>
    </row>
    <row r="274" spans="12:14" x14ac:dyDescent="0.25">
      <c r="L274" s="37">
        <v>248</v>
      </c>
      <c r="M274" s="37">
        <v>-3.5963339364150089E-2</v>
      </c>
      <c r="N274" s="37">
        <v>1.2383237899426199E-2</v>
      </c>
    </row>
    <row r="275" spans="12:14" ht="15.75" thickBot="1" x14ac:dyDescent="0.3">
      <c r="L275" s="38">
        <v>249</v>
      </c>
      <c r="M275" s="38">
        <v>3.3311900957978695E-2</v>
      </c>
      <c r="N275" s="38">
        <v>1.5423302427219412E-3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 S&amp;P</vt:lpstr>
      <vt:lpstr>S&amp;P 500</vt:lpstr>
      <vt:lpstr>META</vt:lpstr>
      <vt:lpstr>13 Week Yield</vt:lpstr>
      <vt:lpstr>10 Year Yield</vt:lpstr>
      <vt:lpstr>30 Year 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ye</dc:creator>
  <cp:lastModifiedBy>Ye, Calvin</cp:lastModifiedBy>
  <dcterms:created xsi:type="dcterms:W3CDTF">2023-11-12T22:40:04Z</dcterms:created>
  <dcterms:modified xsi:type="dcterms:W3CDTF">2023-11-14T19:01:15Z</dcterms:modified>
</cp:coreProperties>
</file>