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12" yWindow="0" windowWidth="2748" windowHeight="1188" activeTab="3"/>
  </bookViews>
  <sheets>
    <sheet name="Sheet1" sheetId="1" r:id="rId1"/>
    <sheet name="Sheet2" sheetId="2" r:id="rId2"/>
    <sheet name="Sheet3" sheetId="3" r:id="rId3"/>
    <sheet name="Sheet4" sheetId="4" r:id="rId4"/>
    <sheet name="Sheet5" sheetId="5" r:id="rId5"/>
  </sheets>
  <calcPr calcId="144525"/>
</workbook>
</file>

<file path=xl/calcChain.xml><?xml version="1.0" encoding="utf-8"?>
<calcChain xmlns="http://schemas.openxmlformats.org/spreadsheetml/2006/main">
  <c r="Z280" i="3" l="1"/>
  <c r="Z279" i="3"/>
  <c r="X263" i="3"/>
  <c r="Z276" i="3"/>
  <c r="Z283" i="3"/>
  <c r="X280" i="3"/>
  <c r="X281" i="3"/>
  <c r="X282" i="3"/>
  <c r="X283" i="3"/>
  <c r="X284" i="3"/>
  <c r="X285" i="3"/>
  <c r="X286" i="3"/>
  <c r="X287" i="3"/>
  <c r="X279" i="3"/>
  <c r="U279" i="3"/>
  <c r="X276" i="3"/>
  <c r="U275" i="3"/>
  <c r="U276" i="3"/>
  <c r="U277" i="3"/>
  <c r="U278"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274" i="3"/>
  <c r="P279" i="3"/>
  <c r="Q279" i="3"/>
  <c r="R279" i="3"/>
  <c r="S279" i="3"/>
  <c r="P280" i="3"/>
  <c r="Q280" i="3"/>
  <c r="R280" i="3"/>
  <c r="S280" i="3"/>
  <c r="P281" i="3"/>
  <c r="Q281" i="3"/>
  <c r="R281" i="3"/>
  <c r="S281" i="3"/>
  <c r="P282" i="3"/>
  <c r="Q282" i="3"/>
  <c r="R282" i="3"/>
  <c r="S282" i="3"/>
  <c r="P283" i="3"/>
  <c r="Q283" i="3"/>
  <c r="R283" i="3"/>
  <c r="S283" i="3"/>
  <c r="P284" i="3"/>
  <c r="Q284" i="3"/>
  <c r="R284" i="3"/>
  <c r="S284" i="3"/>
  <c r="P285" i="3"/>
  <c r="Q285" i="3"/>
  <c r="R285" i="3"/>
  <c r="S285" i="3"/>
  <c r="P286" i="3"/>
  <c r="Q286" i="3"/>
  <c r="R286" i="3"/>
  <c r="S286" i="3"/>
  <c r="P287" i="3"/>
  <c r="Q287" i="3"/>
  <c r="R287" i="3"/>
  <c r="S287" i="3"/>
  <c r="P288" i="3"/>
  <c r="S288" i="3" s="1"/>
  <c r="Q288" i="3"/>
  <c r="R288" i="3"/>
  <c r="P289" i="3"/>
  <c r="Q289" i="3"/>
  <c r="R289" i="3"/>
  <c r="S289" i="3"/>
  <c r="P290" i="3"/>
  <c r="Q290" i="3"/>
  <c r="R290" i="3"/>
  <c r="S290" i="3"/>
  <c r="P291" i="3"/>
  <c r="S291" i="3" s="1"/>
  <c r="Q291" i="3"/>
  <c r="R291" i="3"/>
  <c r="P292" i="3"/>
  <c r="Q292" i="3"/>
  <c r="R292" i="3"/>
  <c r="S292" i="3"/>
  <c r="P293" i="3"/>
  <c r="Q293" i="3"/>
  <c r="R293" i="3"/>
  <c r="S293" i="3"/>
  <c r="P294" i="3"/>
  <c r="S294" i="3" s="1"/>
  <c r="Q294" i="3"/>
  <c r="R294" i="3"/>
  <c r="P295" i="3"/>
  <c r="Q295" i="3"/>
  <c r="R295" i="3"/>
  <c r="S295" i="3"/>
  <c r="P296" i="3"/>
  <c r="Q296" i="3"/>
  <c r="R296" i="3"/>
  <c r="S296" i="3"/>
  <c r="P297" i="3"/>
  <c r="S297" i="3" s="1"/>
  <c r="Q297" i="3"/>
  <c r="R297" i="3"/>
  <c r="P298" i="3"/>
  <c r="Q298" i="3"/>
  <c r="R298" i="3"/>
  <c r="S298" i="3"/>
  <c r="P299" i="3"/>
  <c r="Q299" i="3"/>
  <c r="R299" i="3"/>
  <c r="S299" i="3"/>
  <c r="P300" i="3"/>
  <c r="S300" i="3" s="1"/>
  <c r="Q300" i="3"/>
  <c r="R300" i="3"/>
  <c r="P301" i="3"/>
  <c r="Q301" i="3"/>
  <c r="R301" i="3"/>
  <c r="S301" i="3"/>
  <c r="P302" i="3"/>
  <c r="Q302" i="3"/>
  <c r="R302" i="3"/>
  <c r="S302" i="3"/>
  <c r="P303" i="3"/>
  <c r="S303" i="3" s="1"/>
  <c r="Q303" i="3"/>
  <c r="R303" i="3"/>
  <c r="P304" i="3"/>
  <c r="Q304" i="3"/>
  <c r="R304" i="3"/>
  <c r="S304" i="3"/>
  <c r="P305" i="3"/>
  <c r="Q305" i="3"/>
  <c r="R305" i="3"/>
  <c r="S305" i="3"/>
  <c r="P306" i="3"/>
  <c r="S306" i="3" s="1"/>
  <c r="Q306" i="3"/>
  <c r="R306" i="3"/>
  <c r="P307" i="3"/>
  <c r="Q307" i="3"/>
  <c r="R307" i="3"/>
  <c r="S307" i="3"/>
  <c r="P308" i="3"/>
  <c r="Q308" i="3"/>
  <c r="R308" i="3"/>
  <c r="S308" i="3"/>
  <c r="P309" i="3"/>
  <c r="S309" i="3" s="1"/>
  <c r="Q309" i="3"/>
  <c r="R309" i="3"/>
  <c r="P310" i="3"/>
  <c r="Q310" i="3"/>
  <c r="R310" i="3"/>
  <c r="S310" i="3"/>
  <c r="P311" i="3"/>
  <c r="Q311" i="3"/>
  <c r="R311" i="3"/>
  <c r="S311" i="3"/>
  <c r="P312" i="3"/>
  <c r="S312" i="3" s="1"/>
  <c r="Q312" i="3"/>
  <c r="R312" i="3"/>
  <c r="P313" i="3"/>
  <c r="Q313" i="3"/>
  <c r="R313" i="3"/>
  <c r="S313" i="3"/>
  <c r="P314" i="3"/>
  <c r="Q314" i="3"/>
  <c r="R314" i="3"/>
  <c r="S314" i="3"/>
  <c r="P315" i="3"/>
  <c r="S315" i="3" s="1"/>
  <c r="Q315" i="3"/>
  <c r="R315" i="3"/>
  <c r="P316" i="3"/>
  <c r="Q316" i="3"/>
  <c r="R316" i="3"/>
  <c r="S316" i="3"/>
  <c r="P317" i="3"/>
  <c r="Q317" i="3"/>
  <c r="R317" i="3"/>
  <c r="S317" i="3"/>
  <c r="P318" i="3"/>
  <c r="S318" i="3" s="1"/>
  <c r="Q318" i="3"/>
  <c r="R318" i="3"/>
  <c r="P319" i="3"/>
  <c r="Q319" i="3"/>
  <c r="R319" i="3"/>
  <c r="S319" i="3"/>
  <c r="P320" i="3"/>
  <c r="Q320" i="3"/>
  <c r="R320" i="3"/>
  <c r="S320" i="3"/>
  <c r="P321" i="3"/>
  <c r="S321" i="3" s="1"/>
  <c r="Q321" i="3"/>
  <c r="R321" i="3"/>
  <c r="P322" i="3"/>
  <c r="Q322" i="3"/>
  <c r="S322" i="3" s="1"/>
  <c r="R322" i="3"/>
  <c r="P323" i="3"/>
  <c r="Q323" i="3"/>
  <c r="R323" i="3"/>
  <c r="S323" i="3"/>
  <c r="P324" i="3"/>
  <c r="S324" i="3" s="1"/>
  <c r="Q324" i="3"/>
  <c r="R324" i="3"/>
  <c r="P325" i="3"/>
  <c r="Q325" i="3"/>
  <c r="S325" i="3" s="1"/>
  <c r="R325" i="3"/>
  <c r="P326" i="3"/>
  <c r="Q326" i="3"/>
  <c r="R326" i="3"/>
  <c r="S326" i="3"/>
  <c r="P327" i="3"/>
  <c r="S327" i="3" s="1"/>
  <c r="Q327" i="3"/>
  <c r="R327" i="3"/>
  <c r="P328" i="3"/>
  <c r="Q328" i="3"/>
  <c r="S328" i="3" s="1"/>
  <c r="R328" i="3"/>
  <c r="P329" i="3"/>
  <c r="Q329" i="3"/>
  <c r="R329" i="3"/>
  <c r="S329" i="3"/>
  <c r="P330" i="3"/>
  <c r="S330" i="3" s="1"/>
  <c r="Q330" i="3"/>
  <c r="R330" i="3"/>
  <c r="P331" i="3"/>
  <c r="Q331" i="3"/>
  <c r="S331" i="3" s="1"/>
  <c r="R331" i="3"/>
  <c r="P332" i="3"/>
  <c r="Q332" i="3"/>
  <c r="R332" i="3"/>
  <c r="S332" i="3"/>
  <c r="P333" i="3"/>
  <c r="S333" i="3" s="1"/>
  <c r="Q333" i="3"/>
  <c r="R333" i="3"/>
  <c r="P334" i="3"/>
  <c r="Q334" i="3"/>
  <c r="S334" i="3" s="1"/>
  <c r="R334" i="3"/>
  <c r="P335" i="3"/>
  <c r="Q335" i="3"/>
  <c r="R335" i="3"/>
  <c r="S335" i="3"/>
  <c r="P336" i="3"/>
  <c r="S336" i="3" s="1"/>
  <c r="Q336" i="3"/>
  <c r="R336" i="3"/>
  <c r="P337" i="3"/>
  <c r="Q337" i="3"/>
  <c r="S337" i="3" s="1"/>
  <c r="R337" i="3"/>
  <c r="P338" i="3"/>
  <c r="Q338" i="3"/>
  <c r="R338" i="3"/>
  <c r="S338" i="3"/>
  <c r="P339" i="3"/>
  <c r="S339" i="3" s="1"/>
  <c r="Q339" i="3"/>
  <c r="R339" i="3"/>
  <c r="P340" i="3"/>
  <c r="Q340" i="3"/>
  <c r="S340" i="3" s="1"/>
  <c r="R340" i="3"/>
  <c r="P341" i="3"/>
  <c r="Q341" i="3"/>
  <c r="R341" i="3"/>
  <c r="S341" i="3"/>
  <c r="P342" i="3"/>
  <c r="S342" i="3" s="1"/>
  <c r="Q342" i="3"/>
  <c r="R342" i="3"/>
  <c r="P343" i="3"/>
  <c r="Q343" i="3"/>
  <c r="S343" i="3" s="1"/>
  <c r="R343" i="3"/>
  <c r="P344" i="3"/>
  <c r="Q344" i="3"/>
  <c r="R344" i="3"/>
  <c r="S344" i="3"/>
  <c r="P345" i="3"/>
  <c r="S345" i="3" s="1"/>
  <c r="Q345" i="3"/>
  <c r="R345" i="3"/>
  <c r="P346" i="3"/>
  <c r="Q346" i="3"/>
  <c r="S346" i="3" s="1"/>
  <c r="R346" i="3"/>
  <c r="P347" i="3"/>
  <c r="Q347" i="3"/>
  <c r="R347" i="3"/>
  <c r="S347" i="3"/>
  <c r="P348" i="3"/>
  <c r="S348" i="3" s="1"/>
  <c r="Q348" i="3"/>
  <c r="R348" i="3"/>
  <c r="P349" i="3"/>
  <c r="Q349" i="3"/>
  <c r="S349" i="3" s="1"/>
  <c r="R349" i="3"/>
  <c r="P350" i="3"/>
  <c r="Q350" i="3"/>
  <c r="R350" i="3"/>
  <c r="S350" i="3"/>
  <c r="P351" i="3"/>
  <c r="S351" i="3" s="1"/>
  <c r="Q351" i="3"/>
  <c r="R351" i="3"/>
  <c r="P352" i="3"/>
  <c r="Q352" i="3"/>
  <c r="S352" i="3" s="1"/>
  <c r="R352" i="3"/>
  <c r="P353" i="3"/>
  <c r="Q353" i="3"/>
  <c r="R353" i="3"/>
  <c r="S353" i="3"/>
  <c r="P354" i="3"/>
  <c r="S354" i="3" s="1"/>
  <c r="Q354" i="3"/>
  <c r="R354" i="3"/>
  <c r="P355" i="3"/>
  <c r="Q355" i="3"/>
  <c r="S355" i="3" s="1"/>
  <c r="R355" i="3"/>
  <c r="P356" i="3"/>
  <c r="Q356" i="3"/>
  <c r="R356" i="3"/>
  <c r="S356" i="3"/>
  <c r="P357" i="3"/>
  <c r="S357" i="3" s="1"/>
  <c r="Q357" i="3"/>
  <c r="R357" i="3"/>
  <c r="P358" i="3"/>
  <c r="Q358" i="3"/>
  <c r="S358" i="3" s="1"/>
  <c r="R358" i="3"/>
  <c r="P359" i="3"/>
  <c r="Q359" i="3"/>
  <c r="R359" i="3"/>
  <c r="S359" i="3"/>
  <c r="P360" i="3"/>
  <c r="S360" i="3" s="1"/>
  <c r="Q360" i="3"/>
  <c r="R360" i="3"/>
  <c r="P361" i="3"/>
  <c r="Q361" i="3"/>
  <c r="S361" i="3" s="1"/>
  <c r="R361" i="3"/>
  <c r="P362" i="3"/>
  <c r="Q362" i="3"/>
  <c r="R362" i="3"/>
  <c r="S362" i="3"/>
  <c r="P363" i="3"/>
  <c r="S363" i="3" s="1"/>
  <c r="Q363" i="3"/>
  <c r="R363" i="3"/>
  <c r="P364" i="3"/>
  <c r="Q364" i="3"/>
  <c r="S364" i="3" s="1"/>
  <c r="R364" i="3"/>
  <c r="P365" i="3"/>
  <c r="Q365" i="3"/>
  <c r="R365" i="3"/>
  <c r="S365" i="3"/>
  <c r="P366" i="3"/>
  <c r="S366" i="3" s="1"/>
  <c r="Q366" i="3"/>
  <c r="R366" i="3"/>
  <c r="P367" i="3"/>
  <c r="Q367" i="3"/>
  <c r="S367" i="3" s="1"/>
  <c r="R367" i="3"/>
  <c r="P368" i="3"/>
  <c r="Q368" i="3"/>
  <c r="R368" i="3"/>
  <c r="S368" i="3"/>
  <c r="P369" i="3"/>
  <c r="S369" i="3" s="1"/>
  <c r="Q369" i="3"/>
  <c r="R369" i="3"/>
  <c r="P370" i="3"/>
  <c r="Q370" i="3"/>
  <c r="S370" i="3" s="1"/>
  <c r="R370" i="3"/>
  <c r="P371" i="3"/>
  <c r="Q371" i="3"/>
  <c r="R371" i="3"/>
  <c r="S371" i="3"/>
  <c r="P372" i="3"/>
  <c r="S372" i="3" s="1"/>
  <c r="Q372" i="3"/>
  <c r="R372" i="3"/>
  <c r="P373" i="3"/>
  <c r="Q373" i="3"/>
  <c r="S373" i="3" s="1"/>
  <c r="R373" i="3"/>
  <c r="P374" i="3"/>
  <c r="Q374" i="3"/>
  <c r="R374" i="3"/>
  <c r="S374" i="3"/>
  <c r="P375" i="3"/>
  <c r="S375" i="3" s="1"/>
  <c r="Q375" i="3"/>
  <c r="R375" i="3"/>
  <c r="P376" i="3"/>
  <c r="Q376" i="3"/>
  <c r="S376" i="3" s="1"/>
  <c r="R376" i="3"/>
  <c r="P377" i="3"/>
  <c r="Q377" i="3"/>
  <c r="R377" i="3"/>
  <c r="S377" i="3"/>
  <c r="P378" i="3"/>
  <c r="S378" i="3" s="1"/>
  <c r="Q378" i="3"/>
  <c r="R378" i="3"/>
  <c r="P379" i="3"/>
  <c r="Q379" i="3"/>
  <c r="S379" i="3" s="1"/>
  <c r="R379" i="3"/>
  <c r="P380" i="3"/>
  <c r="Q380" i="3"/>
  <c r="R380" i="3"/>
  <c r="S380" i="3"/>
  <c r="P381" i="3"/>
  <c r="S381" i="3" s="1"/>
  <c r="Q381" i="3"/>
  <c r="R381" i="3"/>
  <c r="P382" i="3"/>
  <c r="Q382" i="3"/>
  <c r="S382" i="3" s="1"/>
  <c r="R382" i="3"/>
  <c r="P383" i="3"/>
  <c r="Q383" i="3"/>
  <c r="R383" i="3"/>
  <c r="S383" i="3"/>
  <c r="P384" i="3"/>
  <c r="S384" i="3" s="1"/>
  <c r="Q384" i="3"/>
  <c r="R384" i="3"/>
  <c r="P385" i="3"/>
  <c r="Q385" i="3"/>
  <c r="S385" i="3" s="1"/>
  <c r="R385" i="3"/>
  <c r="P386" i="3"/>
  <c r="Q386" i="3"/>
  <c r="R386" i="3"/>
  <c r="S386" i="3"/>
  <c r="P387" i="3"/>
  <c r="S387" i="3" s="1"/>
  <c r="Q387" i="3"/>
  <c r="R387" i="3"/>
  <c r="P388" i="3"/>
  <c r="Q388" i="3"/>
  <c r="S388" i="3" s="1"/>
  <c r="R388" i="3"/>
  <c r="P389" i="3"/>
  <c r="Q389" i="3"/>
  <c r="R389" i="3"/>
  <c r="S389" i="3"/>
  <c r="P390" i="3"/>
  <c r="S390" i="3" s="1"/>
  <c r="Q390" i="3"/>
  <c r="R390" i="3"/>
  <c r="P391" i="3"/>
  <c r="Q391" i="3"/>
  <c r="S391" i="3" s="1"/>
  <c r="R391" i="3"/>
  <c r="P392" i="3"/>
  <c r="Q392" i="3"/>
  <c r="R392" i="3"/>
  <c r="S392" i="3"/>
  <c r="P393" i="3"/>
  <c r="S393" i="3" s="1"/>
  <c r="Q393" i="3"/>
  <c r="R393" i="3"/>
  <c r="P394" i="3"/>
  <c r="Q394" i="3"/>
  <c r="S394" i="3" s="1"/>
  <c r="R394" i="3"/>
  <c r="P395" i="3"/>
  <c r="Q395" i="3"/>
  <c r="R395" i="3"/>
  <c r="S395" i="3"/>
  <c r="P396" i="3"/>
  <c r="S396" i="3" s="1"/>
  <c r="Q396" i="3"/>
  <c r="R396" i="3"/>
  <c r="P397" i="3"/>
  <c r="Q397" i="3"/>
  <c r="S397" i="3" s="1"/>
  <c r="R397" i="3"/>
  <c r="P398" i="3"/>
  <c r="Q398" i="3"/>
  <c r="R398" i="3"/>
  <c r="S398" i="3"/>
  <c r="P399" i="3"/>
  <c r="S399" i="3" s="1"/>
  <c r="Q399" i="3"/>
  <c r="R399" i="3"/>
  <c r="P400" i="3"/>
  <c r="Q400" i="3"/>
  <c r="S400" i="3" s="1"/>
  <c r="R400" i="3"/>
  <c r="P401" i="3"/>
  <c r="Q401" i="3"/>
  <c r="R401" i="3"/>
  <c r="S401" i="3"/>
  <c r="P402" i="3"/>
  <c r="S402" i="3" s="1"/>
  <c r="Q402" i="3"/>
  <c r="R402" i="3"/>
  <c r="P403" i="3"/>
  <c r="Q403" i="3"/>
  <c r="S403" i="3" s="1"/>
  <c r="R403" i="3"/>
  <c r="P404" i="3"/>
  <c r="Q404" i="3"/>
  <c r="R404" i="3"/>
  <c r="S404" i="3"/>
  <c r="P405" i="3"/>
  <c r="S405" i="3" s="1"/>
  <c r="Q405" i="3"/>
  <c r="R405" i="3"/>
  <c r="P406" i="3"/>
  <c r="Q406" i="3"/>
  <c r="S406" i="3" s="1"/>
  <c r="R406" i="3"/>
  <c r="P407" i="3"/>
  <c r="Q407" i="3"/>
  <c r="R407" i="3"/>
  <c r="S407" i="3"/>
  <c r="P408" i="3"/>
  <c r="S408" i="3" s="1"/>
  <c r="Q408" i="3"/>
  <c r="R408" i="3"/>
  <c r="P409" i="3"/>
  <c r="S409" i="3" s="1"/>
  <c r="Q409" i="3"/>
  <c r="R409" i="3"/>
  <c r="P410" i="3"/>
  <c r="Q410" i="3"/>
  <c r="R410" i="3"/>
  <c r="S410" i="3"/>
  <c r="P411" i="3"/>
  <c r="S411" i="3" s="1"/>
  <c r="Q411" i="3"/>
  <c r="R411" i="3"/>
  <c r="P412" i="3"/>
  <c r="S412" i="3" s="1"/>
  <c r="Q412" i="3"/>
  <c r="R412" i="3"/>
  <c r="P413" i="3"/>
  <c r="Q413" i="3"/>
  <c r="R413" i="3"/>
  <c r="S413" i="3"/>
  <c r="P414" i="3"/>
  <c r="S414" i="3" s="1"/>
  <c r="Q414" i="3"/>
  <c r="R414" i="3"/>
  <c r="P415" i="3"/>
  <c r="S415" i="3" s="1"/>
  <c r="Q415" i="3"/>
  <c r="R415" i="3"/>
  <c r="P416" i="3"/>
  <c r="Q416" i="3"/>
  <c r="R416" i="3"/>
  <c r="S416" i="3"/>
  <c r="P417" i="3"/>
  <c r="S417" i="3" s="1"/>
  <c r="Q417" i="3"/>
  <c r="R417" i="3"/>
  <c r="P418" i="3"/>
  <c r="S418" i="3" s="1"/>
  <c r="Q418" i="3"/>
  <c r="R418" i="3"/>
  <c r="P419" i="3"/>
  <c r="Q419" i="3"/>
  <c r="R419" i="3"/>
  <c r="S419" i="3"/>
  <c r="P420" i="3"/>
  <c r="S420" i="3" s="1"/>
  <c r="Q420" i="3"/>
  <c r="R420" i="3"/>
  <c r="P421" i="3"/>
  <c r="S421" i="3" s="1"/>
  <c r="Q421" i="3"/>
  <c r="R421" i="3"/>
  <c r="P422" i="3"/>
  <c r="Q422" i="3"/>
  <c r="R422" i="3"/>
  <c r="S422" i="3"/>
  <c r="P423" i="3"/>
  <c r="S423" i="3" s="1"/>
  <c r="Q423" i="3"/>
  <c r="R423" i="3"/>
  <c r="P424" i="3"/>
  <c r="S424" i="3" s="1"/>
  <c r="Q424" i="3"/>
  <c r="R424" i="3"/>
  <c r="P425" i="3"/>
  <c r="Q425" i="3"/>
  <c r="R425" i="3"/>
  <c r="S425" i="3"/>
  <c r="P426" i="3"/>
  <c r="S426" i="3" s="1"/>
  <c r="Q426" i="3"/>
  <c r="R426" i="3"/>
  <c r="P427" i="3"/>
  <c r="S427" i="3" s="1"/>
  <c r="Q427" i="3"/>
  <c r="R427" i="3"/>
  <c r="P428" i="3"/>
  <c r="Q428" i="3"/>
  <c r="R428" i="3"/>
  <c r="S428" i="3"/>
  <c r="P429" i="3"/>
  <c r="S429" i="3" s="1"/>
  <c r="Q429" i="3"/>
  <c r="R429" i="3"/>
  <c r="P430" i="3"/>
  <c r="S430" i="3" s="1"/>
  <c r="Q430" i="3"/>
  <c r="R430" i="3"/>
  <c r="P431" i="3"/>
  <c r="Q431" i="3"/>
  <c r="R431" i="3"/>
  <c r="S431" i="3"/>
  <c r="P432" i="3"/>
  <c r="S432" i="3" s="1"/>
  <c r="Q432" i="3"/>
  <c r="R432" i="3"/>
  <c r="P433" i="3"/>
  <c r="S433" i="3" s="1"/>
  <c r="Q433" i="3"/>
  <c r="R433" i="3"/>
  <c r="P434" i="3"/>
  <c r="Q434" i="3"/>
  <c r="R434" i="3"/>
  <c r="S434" i="3"/>
  <c r="P435" i="3"/>
  <c r="S435" i="3" s="1"/>
  <c r="Q435" i="3"/>
  <c r="R435" i="3"/>
  <c r="P436" i="3"/>
  <c r="S436" i="3" s="1"/>
  <c r="Q436" i="3"/>
  <c r="R436" i="3"/>
  <c r="P437" i="3"/>
  <c r="Q437" i="3"/>
  <c r="R437" i="3"/>
  <c r="S437" i="3"/>
  <c r="P438" i="3"/>
  <c r="S438" i="3" s="1"/>
  <c r="Q438" i="3"/>
  <c r="R438" i="3"/>
  <c r="P439" i="3"/>
  <c r="S439" i="3" s="1"/>
  <c r="Q439" i="3"/>
  <c r="R439" i="3"/>
  <c r="P440" i="3"/>
  <c r="Q440" i="3"/>
  <c r="R440" i="3"/>
  <c r="S440" i="3"/>
  <c r="P441" i="3"/>
  <c r="S441" i="3" s="1"/>
  <c r="Q441" i="3"/>
  <c r="R441" i="3"/>
  <c r="P442" i="3"/>
  <c r="S442" i="3" s="1"/>
  <c r="Q442" i="3"/>
  <c r="R442" i="3"/>
  <c r="P443" i="3"/>
  <c r="Q443" i="3"/>
  <c r="R443" i="3"/>
  <c r="S443" i="3"/>
  <c r="P444" i="3"/>
  <c r="S444" i="3" s="1"/>
  <c r="Q444" i="3"/>
  <c r="R444" i="3"/>
  <c r="P445" i="3"/>
  <c r="S445" i="3" s="1"/>
  <c r="Q445" i="3"/>
  <c r="R445" i="3"/>
  <c r="P446" i="3"/>
  <c r="Q446" i="3"/>
  <c r="R446" i="3"/>
  <c r="S446" i="3"/>
  <c r="P447" i="3"/>
  <c r="S447" i="3" s="1"/>
  <c r="Q447" i="3"/>
  <c r="R447" i="3"/>
  <c r="P448" i="3"/>
  <c r="S448" i="3" s="1"/>
  <c r="Q448" i="3"/>
  <c r="R448" i="3"/>
  <c r="P449" i="3"/>
  <c r="Q449" i="3"/>
  <c r="R449" i="3"/>
  <c r="S449" i="3"/>
  <c r="P450" i="3"/>
  <c r="S450" i="3" s="1"/>
  <c r="Q450" i="3"/>
  <c r="R450" i="3"/>
  <c r="P451" i="3"/>
  <c r="S451" i="3" s="1"/>
  <c r="Q451" i="3"/>
  <c r="R451" i="3"/>
  <c r="P452" i="3"/>
  <c r="Q452" i="3"/>
  <c r="R452" i="3"/>
  <c r="S452" i="3"/>
  <c r="P453" i="3"/>
  <c r="S453" i="3" s="1"/>
  <c r="Q453" i="3"/>
  <c r="R453" i="3"/>
  <c r="P454" i="3"/>
  <c r="S454" i="3" s="1"/>
  <c r="Q454" i="3"/>
  <c r="R454" i="3"/>
  <c r="P455" i="3"/>
  <c r="Q455" i="3"/>
  <c r="R455" i="3"/>
  <c r="S455" i="3"/>
  <c r="P456" i="3"/>
  <c r="S456" i="3" s="1"/>
  <c r="Q456" i="3"/>
  <c r="R456" i="3"/>
  <c r="P457" i="3"/>
  <c r="S457" i="3" s="1"/>
  <c r="Q457" i="3"/>
  <c r="R457" i="3"/>
  <c r="P458" i="3"/>
  <c r="Q458" i="3"/>
  <c r="R458" i="3"/>
  <c r="S458" i="3"/>
  <c r="P459" i="3"/>
  <c r="S459" i="3" s="1"/>
  <c r="Q459" i="3"/>
  <c r="R459" i="3"/>
  <c r="P460" i="3"/>
  <c r="S460" i="3" s="1"/>
  <c r="Q460" i="3"/>
  <c r="R460" i="3"/>
  <c r="P461" i="3"/>
  <c r="Q461" i="3"/>
  <c r="R461" i="3"/>
  <c r="S461" i="3"/>
  <c r="P462" i="3"/>
  <c r="S462" i="3" s="1"/>
  <c r="Q462" i="3"/>
  <c r="R462" i="3"/>
  <c r="P463" i="3"/>
  <c r="S463" i="3" s="1"/>
  <c r="Q463" i="3"/>
  <c r="R463" i="3"/>
  <c r="P464" i="3"/>
  <c r="Q464" i="3"/>
  <c r="R464" i="3"/>
  <c r="S464" i="3"/>
  <c r="P465" i="3"/>
  <c r="S465" i="3" s="1"/>
  <c r="Q465" i="3"/>
  <c r="R465" i="3"/>
  <c r="P466" i="3"/>
  <c r="S466" i="3" s="1"/>
  <c r="Q466" i="3"/>
  <c r="R466" i="3"/>
  <c r="P467" i="3"/>
  <c r="Q467" i="3"/>
  <c r="R467" i="3"/>
  <c r="S467" i="3"/>
  <c r="P468" i="3"/>
  <c r="S468" i="3" s="1"/>
  <c r="Q468" i="3"/>
  <c r="R468" i="3"/>
  <c r="P469" i="3"/>
  <c r="S469" i="3" s="1"/>
  <c r="Q469" i="3"/>
  <c r="R469" i="3"/>
  <c r="P470" i="3"/>
  <c r="Q470" i="3"/>
  <c r="R470" i="3"/>
  <c r="S470" i="3"/>
  <c r="P471" i="3"/>
  <c r="S471" i="3" s="1"/>
  <c r="Q471" i="3"/>
  <c r="R471" i="3"/>
  <c r="P472" i="3"/>
  <c r="S472" i="3" s="1"/>
  <c r="Q472" i="3"/>
  <c r="R472" i="3"/>
  <c r="P473" i="3"/>
  <c r="Q473" i="3"/>
  <c r="R473" i="3"/>
  <c r="S473" i="3"/>
  <c r="P474" i="3"/>
  <c r="S474" i="3" s="1"/>
  <c r="Q474" i="3"/>
  <c r="R474" i="3"/>
  <c r="P475" i="3"/>
  <c r="S475" i="3" s="1"/>
  <c r="Q475" i="3"/>
  <c r="R475" i="3"/>
  <c r="P476" i="3"/>
  <c r="Q476" i="3"/>
  <c r="R476" i="3"/>
  <c r="S476" i="3"/>
  <c r="P477" i="3"/>
  <c r="S477" i="3" s="1"/>
  <c r="Q477" i="3"/>
  <c r="R477" i="3"/>
  <c r="P478" i="3"/>
  <c r="S478" i="3" s="1"/>
  <c r="Q478" i="3"/>
  <c r="R478" i="3"/>
  <c r="P479" i="3"/>
  <c r="Q479" i="3"/>
  <c r="R479" i="3"/>
  <c r="S479" i="3"/>
  <c r="P480" i="3"/>
  <c r="S480" i="3" s="1"/>
  <c r="Q480" i="3"/>
  <c r="R480" i="3"/>
  <c r="P481" i="3"/>
  <c r="S481" i="3" s="1"/>
  <c r="Q481" i="3"/>
  <c r="R481" i="3"/>
  <c r="P482" i="3"/>
  <c r="Q482" i="3"/>
  <c r="R482" i="3"/>
  <c r="S482" i="3"/>
  <c r="P483" i="3"/>
  <c r="S483" i="3" s="1"/>
  <c r="Q483" i="3"/>
  <c r="R483" i="3"/>
  <c r="P484" i="3"/>
  <c r="S484" i="3" s="1"/>
  <c r="Q484" i="3"/>
  <c r="R484" i="3"/>
  <c r="P485" i="3"/>
  <c r="Q485" i="3"/>
  <c r="R485" i="3"/>
  <c r="S485" i="3"/>
  <c r="P486" i="3"/>
  <c r="S486" i="3" s="1"/>
  <c r="Q486" i="3"/>
  <c r="R486" i="3"/>
  <c r="P487" i="3"/>
  <c r="S487" i="3" s="1"/>
  <c r="Q487" i="3"/>
  <c r="R487" i="3"/>
  <c r="P488" i="3"/>
  <c r="Q488" i="3"/>
  <c r="R488" i="3"/>
  <c r="S488" i="3"/>
  <c r="P489" i="3"/>
  <c r="S489" i="3" s="1"/>
  <c r="Q489" i="3"/>
  <c r="R489" i="3"/>
  <c r="P490" i="3"/>
  <c r="S490" i="3" s="1"/>
  <c r="Q490" i="3"/>
  <c r="R490" i="3"/>
  <c r="P491" i="3"/>
  <c r="Q491" i="3"/>
  <c r="R491" i="3"/>
  <c r="S491" i="3"/>
  <c r="P492" i="3"/>
  <c r="S492" i="3" s="1"/>
  <c r="Q492" i="3"/>
  <c r="R492" i="3"/>
  <c r="P493" i="3"/>
  <c r="S493" i="3" s="1"/>
  <c r="Q493" i="3"/>
  <c r="R493" i="3"/>
  <c r="P494" i="3"/>
  <c r="Q494" i="3"/>
  <c r="R494" i="3"/>
  <c r="S494" i="3"/>
  <c r="P275" i="3"/>
  <c r="S275" i="3" s="1"/>
  <c r="Q275" i="3"/>
  <c r="R275" i="3"/>
  <c r="P276" i="3"/>
  <c r="S276" i="3" s="1"/>
  <c r="Q276" i="3"/>
  <c r="R276" i="3"/>
  <c r="P277" i="3"/>
  <c r="S277" i="3" s="1"/>
  <c r="Q277" i="3"/>
  <c r="R277" i="3"/>
  <c r="P278" i="3"/>
  <c r="S278" i="3" s="1"/>
  <c r="Q278" i="3"/>
  <c r="R278" i="3"/>
  <c r="R274" i="3"/>
  <c r="Q274" i="3"/>
  <c r="P274" i="3"/>
  <c r="S274" i="3" s="1"/>
  <c r="V263" i="3"/>
  <c r="U1"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P1" i="3"/>
  <c r="Q1" i="3"/>
  <c r="R1" i="3"/>
  <c r="P2" i="3"/>
  <c r="S2" i="3" s="1"/>
  <c r="Q2" i="3"/>
  <c r="R2" i="3"/>
  <c r="P3" i="3"/>
  <c r="S3" i="3" s="1"/>
  <c r="Q3" i="3"/>
  <c r="R3" i="3"/>
  <c r="P4" i="3"/>
  <c r="S4" i="3" s="1"/>
  <c r="Q4" i="3"/>
  <c r="R4" i="3"/>
  <c r="P5" i="3"/>
  <c r="S5" i="3" s="1"/>
  <c r="Q5" i="3"/>
  <c r="R5" i="3"/>
  <c r="P6" i="3"/>
  <c r="S6" i="3" s="1"/>
  <c r="Q6" i="3"/>
  <c r="R6" i="3"/>
  <c r="P7" i="3"/>
  <c r="Q7" i="3"/>
  <c r="R7" i="3"/>
  <c r="P8" i="3"/>
  <c r="Q8" i="3"/>
  <c r="R8" i="3"/>
  <c r="S8" i="3"/>
  <c r="P9" i="3"/>
  <c r="S9" i="3" s="1"/>
  <c r="Q9" i="3"/>
  <c r="R9" i="3"/>
  <c r="P10" i="3"/>
  <c r="Q10" i="3"/>
  <c r="R10" i="3"/>
  <c r="P11" i="3"/>
  <c r="S11" i="3" s="1"/>
  <c r="Q11" i="3"/>
  <c r="R11" i="3"/>
  <c r="P12" i="3"/>
  <c r="S12" i="3" s="1"/>
  <c r="Q12" i="3"/>
  <c r="R12" i="3"/>
  <c r="P13" i="3"/>
  <c r="S13" i="3" s="1"/>
  <c r="Q13" i="3"/>
  <c r="R13" i="3"/>
  <c r="P14" i="3"/>
  <c r="Q14" i="3"/>
  <c r="R14" i="3"/>
  <c r="S14" i="3"/>
  <c r="P15" i="3"/>
  <c r="S15" i="3" s="1"/>
  <c r="Q15" i="3"/>
  <c r="R15" i="3"/>
  <c r="P16" i="3"/>
  <c r="Q16" i="3"/>
  <c r="R16" i="3"/>
  <c r="P17" i="3"/>
  <c r="Q17" i="3"/>
  <c r="R17" i="3"/>
  <c r="S17" i="3"/>
  <c r="P18" i="3"/>
  <c r="S18" i="3" s="1"/>
  <c r="Q18" i="3"/>
  <c r="R18" i="3"/>
  <c r="P19" i="3"/>
  <c r="Q19" i="3"/>
  <c r="R19" i="3"/>
  <c r="P20" i="3"/>
  <c r="S20" i="3" s="1"/>
  <c r="Q20" i="3"/>
  <c r="R20" i="3"/>
  <c r="P21" i="3"/>
  <c r="S21" i="3" s="1"/>
  <c r="Q21" i="3"/>
  <c r="R21" i="3"/>
  <c r="P22" i="3"/>
  <c r="S22" i="3" s="1"/>
  <c r="Q22" i="3"/>
  <c r="R22" i="3"/>
  <c r="P23" i="3"/>
  <c r="S23" i="3" s="1"/>
  <c r="Q23" i="3"/>
  <c r="R23" i="3"/>
  <c r="P24" i="3"/>
  <c r="S24" i="3" s="1"/>
  <c r="Q24" i="3"/>
  <c r="R24" i="3"/>
  <c r="P25" i="3"/>
  <c r="Q25" i="3"/>
  <c r="R25" i="3"/>
  <c r="P26" i="3"/>
  <c r="Q26" i="3"/>
  <c r="R26" i="3"/>
  <c r="S26" i="3"/>
  <c r="P27" i="3"/>
  <c r="S27" i="3" s="1"/>
  <c r="Q27" i="3"/>
  <c r="R27" i="3"/>
  <c r="P28" i="3"/>
  <c r="Q28" i="3"/>
  <c r="R28" i="3"/>
  <c r="P29" i="3"/>
  <c r="S29" i="3" s="1"/>
  <c r="Q29" i="3"/>
  <c r="R29" i="3"/>
  <c r="P30" i="3"/>
  <c r="S30" i="3" s="1"/>
  <c r="Q30" i="3"/>
  <c r="R30" i="3"/>
  <c r="P31" i="3"/>
  <c r="S31" i="3" s="1"/>
  <c r="Q31" i="3"/>
  <c r="R31" i="3"/>
  <c r="P32" i="3"/>
  <c r="Q32" i="3"/>
  <c r="R32" i="3"/>
  <c r="S32" i="3"/>
  <c r="P33" i="3"/>
  <c r="S33" i="3" s="1"/>
  <c r="Q33" i="3"/>
  <c r="R33" i="3"/>
  <c r="P34" i="3"/>
  <c r="Q34" i="3"/>
  <c r="R34" i="3"/>
  <c r="P35" i="3"/>
  <c r="Q35" i="3"/>
  <c r="R35" i="3"/>
  <c r="S35" i="3"/>
  <c r="P36" i="3"/>
  <c r="S36" i="3" s="1"/>
  <c r="Q36" i="3"/>
  <c r="R36" i="3"/>
  <c r="P37" i="3"/>
  <c r="Q37" i="3"/>
  <c r="R37" i="3"/>
  <c r="P38" i="3"/>
  <c r="S38" i="3" s="1"/>
  <c r="Q38" i="3"/>
  <c r="R38" i="3"/>
  <c r="P39" i="3"/>
  <c r="S39" i="3" s="1"/>
  <c r="Q39" i="3"/>
  <c r="R39" i="3"/>
  <c r="P40" i="3"/>
  <c r="S40" i="3" s="1"/>
  <c r="Q40" i="3"/>
  <c r="R40" i="3"/>
  <c r="P41" i="3"/>
  <c r="S41" i="3" s="1"/>
  <c r="Q41" i="3"/>
  <c r="R41" i="3"/>
  <c r="P42" i="3"/>
  <c r="S42" i="3" s="1"/>
  <c r="Q42" i="3"/>
  <c r="R42" i="3"/>
  <c r="P43" i="3"/>
  <c r="Q43" i="3"/>
  <c r="R43" i="3"/>
  <c r="P44" i="3"/>
  <c r="Q44" i="3"/>
  <c r="R44" i="3"/>
  <c r="S44" i="3"/>
  <c r="P45" i="3"/>
  <c r="S45" i="3" s="1"/>
  <c r="Q45" i="3"/>
  <c r="R45" i="3"/>
  <c r="P46" i="3"/>
  <c r="Q46" i="3"/>
  <c r="R46" i="3"/>
  <c r="P47" i="3"/>
  <c r="S47" i="3" s="1"/>
  <c r="Q47" i="3"/>
  <c r="R47" i="3"/>
  <c r="P48" i="3"/>
  <c r="S48" i="3" s="1"/>
  <c r="Q48" i="3"/>
  <c r="R48" i="3"/>
  <c r="P49" i="3"/>
  <c r="S49" i="3" s="1"/>
  <c r="Q49" i="3"/>
  <c r="R49" i="3"/>
  <c r="P50" i="3"/>
  <c r="Q50" i="3"/>
  <c r="R50" i="3"/>
  <c r="S50" i="3"/>
  <c r="P51" i="3"/>
  <c r="S51" i="3" s="1"/>
  <c r="Q51" i="3"/>
  <c r="R51" i="3"/>
  <c r="P52" i="3"/>
  <c r="Q52" i="3"/>
  <c r="R52" i="3"/>
  <c r="P53" i="3"/>
  <c r="Q53" i="3"/>
  <c r="R53" i="3"/>
  <c r="S53" i="3"/>
  <c r="P54" i="3"/>
  <c r="Q54" i="3"/>
  <c r="R54" i="3"/>
  <c r="P55" i="3"/>
  <c r="Q55" i="3"/>
  <c r="R55" i="3"/>
  <c r="P56" i="3"/>
  <c r="S56" i="3" s="1"/>
  <c r="Q56" i="3"/>
  <c r="R56" i="3"/>
  <c r="P57" i="3"/>
  <c r="S57" i="3" s="1"/>
  <c r="Q57" i="3"/>
  <c r="R57" i="3"/>
  <c r="P58" i="3"/>
  <c r="S58" i="3" s="1"/>
  <c r="Q58" i="3"/>
  <c r="R58" i="3"/>
  <c r="P59" i="3"/>
  <c r="S59" i="3" s="1"/>
  <c r="Q59" i="3"/>
  <c r="R59" i="3"/>
  <c r="P60" i="3"/>
  <c r="Q60" i="3"/>
  <c r="R60" i="3"/>
  <c r="P61" i="3"/>
  <c r="Q61" i="3"/>
  <c r="R61" i="3"/>
  <c r="P62" i="3"/>
  <c r="Q62" i="3"/>
  <c r="R62" i="3"/>
  <c r="S62" i="3"/>
  <c r="P63" i="3"/>
  <c r="S63" i="3" s="1"/>
  <c r="Q63" i="3"/>
  <c r="R63" i="3"/>
  <c r="P64" i="3"/>
  <c r="Q64" i="3"/>
  <c r="R64" i="3"/>
  <c r="P65" i="3"/>
  <c r="S65" i="3" s="1"/>
  <c r="Q65" i="3"/>
  <c r="R65" i="3"/>
  <c r="P66" i="3"/>
  <c r="S66" i="3" s="1"/>
  <c r="Q66" i="3"/>
  <c r="R66" i="3"/>
  <c r="P67" i="3"/>
  <c r="S67" i="3" s="1"/>
  <c r="Q67" i="3"/>
  <c r="R67" i="3"/>
  <c r="P68" i="3"/>
  <c r="Q68" i="3"/>
  <c r="R68" i="3"/>
  <c r="S68" i="3"/>
  <c r="P69" i="3"/>
  <c r="Q69" i="3"/>
  <c r="R69" i="3"/>
  <c r="P70" i="3"/>
  <c r="Q70" i="3"/>
  <c r="R70" i="3"/>
  <c r="P71" i="3"/>
  <c r="Q71" i="3"/>
  <c r="R71" i="3"/>
  <c r="S71" i="3"/>
  <c r="P72" i="3"/>
  <c r="Q72" i="3"/>
  <c r="R72" i="3"/>
  <c r="P73" i="3"/>
  <c r="Q73" i="3"/>
  <c r="R73" i="3"/>
  <c r="P74" i="3"/>
  <c r="S74" i="3" s="1"/>
  <c r="Q74" i="3"/>
  <c r="R74" i="3"/>
  <c r="P75" i="3"/>
  <c r="S75" i="3" s="1"/>
  <c r="Q75" i="3"/>
  <c r="R75" i="3"/>
  <c r="P76" i="3"/>
  <c r="S76" i="3" s="1"/>
  <c r="Q76" i="3"/>
  <c r="R76" i="3"/>
  <c r="P77" i="3"/>
  <c r="S77" i="3" s="1"/>
  <c r="Q77" i="3"/>
  <c r="R77" i="3"/>
  <c r="P78" i="3"/>
  <c r="Q78" i="3"/>
  <c r="R78" i="3"/>
  <c r="P79" i="3"/>
  <c r="Q79" i="3"/>
  <c r="R79" i="3"/>
  <c r="P80" i="3"/>
  <c r="Q80" i="3"/>
  <c r="R80" i="3"/>
  <c r="S80" i="3"/>
  <c r="P81" i="3"/>
  <c r="S81" i="3" s="1"/>
  <c r="Q81" i="3"/>
  <c r="R81" i="3"/>
  <c r="P82" i="3"/>
  <c r="Q82" i="3"/>
  <c r="R82" i="3"/>
  <c r="P83" i="3"/>
  <c r="S83" i="3" s="1"/>
  <c r="Q83" i="3"/>
  <c r="R83" i="3"/>
  <c r="P84" i="3"/>
  <c r="S84" i="3" s="1"/>
  <c r="Q84" i="3"/>
  <c r="R84" i="3"/>
  <c r="P85" i="3"/>
  <c r="S85" i="3" s="1"/>
  <c r="Q85" i="3"/>
  <c r="R85" i="3"/>
  <c r="P86" i="3"/>
  <c r="Q86" i="3"/>
  <c r="R86" i="3"/>
  <c r="S86" i="3"/>
  <c r="P87" i="3"/>
  <c r="Q87" i="3"/>
  <c r="R87" i="3"/>
  <c r="P88" i="3"/>
  <c r="Q88" i="3"/>
  <c r="R88" i="3"/>
  <c r="P89" i="3"/>
  <c r="Q89" i="3"/>
  <c r="R89" i="3"/>
  <c r="S89" i="3"/>
  <c r="P90" i="3"/>
  <c r="Q90" i="3"/>
  <c r="R90" i="3"/>
  <c r="P91" i="3"/>
  <c r="Q91" i="3"/>
  <c r="R91" i="3"/>
  <c r="P92" i="3"/>
  <c r="S92" i="3" s="1"/>
  <c r="Q92" i="3"/>
  <c r="R92" i="3"/>
  <c r="P93" i="3"/>
  <c r="S93" i="3" s="1"/>
  <c r="Q93" i="3"/>
  <c r="R93" i="3"/>
  <c r="P94" i="3"/>
  <c r="S94" i="3" s="1"/>
  <c r="Q94" i="3"/>
  <c r="R94" i="3"/>
  <c r="P95" i="3"/>
  <c r="S95" i="3" s="1"/>
  <c r="Q95" i="3"/>
  <c r="R95" i="3"/>
  <c r="P96" i="3"/>
  <c r="Q96" i="3"/>
  <c r="R96" i="3"/>
  <c r="P97" i="3"/>
  <c r="Q97" i="3"/>
  <c r="R97" i="3"/>
  <c r="P98" i="3"/>
  <c r="Q98" i="3"/>
  <c r="R98" i="3"/>
  <c r="S98" i="3"/>
  <c r="P99" i="3"/>
  <c r="S99" i="3" s="1"/>
  <c r="Q99" i="3"/>
  <c r="R99" i="3"/>
  <c r="P100" i="3"/>
  <c r="Q100" i="3"/>
  <c r="R100" i="3"/>
  <c r="P101" i="3"/>
  <c r="S101" i="3" s="1"/>
  <c r="Q101" i="3"/>
  <c r="R101" i="3"/>
  <c r="P102" i="3"/>
  <c r="S102" i="3" s="1"/>
  <c r="Q102" i="3"/>
  <c r="R102" i="3"/>
  <c r="P103" i="3"/>
  <c r="S103" i="3" s="1"/>
  <c r="Q103" i="3"/>
  <c r="R103" i="3"/>
  <c r="P104" i="3"/>
  <c r="Q104" i="3"/>
  <c r="R104" i="3"/>
  <c r="S104" i="3"/>
  <c r="P105" i="3"/>
  <c r="Q105" i="3"/>
  <c r="R105" i="3"/>
  <c r="P106" i="3"/>
  <c r="Q106" i="3"/>
  <c r="R106" i="3"/>
  <c r="P107" i="3"/>
  <c r="Q107" i="3"/>
  <c r="S107" i="3" s="1"/>
  <c r="R107" i="3"/>
  <c r="P108" i="3"/>
  <c r="Q108" i="3"/>
  <c r="R108" i="3"/>
  <c r="P109" i="3"/>
  <c r="Q109" i="3"/>
  <c r="R109" i="3"/>
  <c r="P110" i="3"/>
  <c r="S110" i="3" s="1"/>
  <c r="Q110" i="3"/>
  <c r="R110" i="3"/>
  <c r="P111" i="3"/>
  <c r="S111" i="3" s="1"/>
  <c r="Q111" i="3"/>
  <c r="R111" i="3"/>
  <c r="P112" i="3"/>
  <c r="S112" i="3" s="1"/>
  <c r="Q112" i="3"/>
  <c r="R112" i="3"/>
  <c r="P113" i="3"/>
  <c r="S113" i="3" s="1"/>
  <c r="Q113" i="3"/>
  <c r="R113" i="3"/>
  <c r="P114" i="3"/>
  <c r="Q114" i="3"/>
  <c r="R114" i="3"/>
  <c r="P115" i="3"/>
  <c r="Q115" i="3"/>
  <c r="R115" i="3"/>
  <c r="P116" i="3"/>
  <c r="Q116" i="3"/>
  <c r="R116" i="3"/>
  <c r="S116" i="3"/>
  <c r="P117" i="3"/>
  <c r="S117" i="3" s="1"/>
  <c r="Q117" i="3"/>
  <c r="R117" i="3"/>
  <c r="P118" i="3"/>
  <c r="Q118" i="3"/>
  <c r="R118" i="3"/>
  <c r="P119" i="3"/>
  <c r="S119" i="3" s="1"/>
  <c r="Q119" i="3"/>
  <c r="R119" i="3"/>
  <c r="P120" i="3"/>
  <c r="S120" i="3" s="1"/>
  <c r="Q120" i="3"/>
  <c r="R120" i="3"/>
  <c r="P121" i="3"/>
  <c r="S121" i="3" s="1"/>
  <c r="Q121" i="3"/>
  <c r="R121" i="3"/>
  <c r="P122" i="3"/>
  <c r="Q122" i="3"/>
  <c r="R122" i="3"/>
  <c r="S122" i="3"/>
  <c r="P123" i="3"/>
  <c r="Q123" i="3"/>
  <c r="R123" i="3"/>
  <c r="P124" i="3"/>
  <c r="Q124" i="3"/>
  <c r="R124" i="3"/>
  <c r="P125" i="3"/>
  <c r="Q125" i="3"/>
  <c r="S125" i="3" s="1"/>
  <c r="R125" i="3"/>
  <c r="P126" i="3"/>
  <c r="Q126" i="3"/>
  <c r="R126" i="3"/>
  <c r="P127" i="3"/>
  <c r="Q127" i="3"/>
  <c r="R127" i="3"/>
  <c r="P128" i="3"/>
  <c r="S128" i="3" s="1"/>
  <c r="Q128" i="3"/>
  <c r="R128" i="3"/>
  <c r="P129" i="3"/>
  <c r="S129" i="3" s="1"/>
  <c r="Q129" i="3"/>
  <c r="R129" i="3"/>
  <c r="P130" i="3"/>
  <c r="S130" i="3" s="1"/>
  <c r="Q130" i="3"/>
  <c r="R130" i="3"/>
  <c r="P131" i="3"/>
  <c r="S131" i="3" s="1"/>
  <c r="Q131" i="3"/>
  <c r="R131" i="3"/>
  <c r="P132" i="3"/>
  <c r="Q132" i="3"/>
  <c r="R132" i="3"/>
  <c r="P133" i="3"/>
  <c r="Q133" i="3"/>
  <c r="R133" i="3"/>
  <c r="P134" i="3"/>
  <c r="Q134" i="3"/>
  <c r="R134" i="3"/>
  <c r="S134" i="3"/>
  <c r="P135" i="3"/>
  <c r="S135" i="3" s="1"/>
  <c r="Q135" i="3"/>
  <c r="R135" i="3"/>
  <c r="P136" i="3"/>
  <c r="Q136" i="3"/>
  <c r="R136" i="3"/>
  <c r="P137" i="3"/>
  <c r="S137" i="3" s="1"/>
  <c r="Q137" i="3"/>
  <c r="R137" i="3"/>
  <c r="P138" i="3"/>
  <c r="S138" i="3" s="1"/>
  <c r="Q138" i="3"/>
  <c r="R138" i="3"/>
  <c r="P139" i="3"/>
  <c r="S139" i="3" s="1"/>
  <c r="Q139" i="3"/>
  <c r="R139" i="3"/>
  <c r="P140" i="3"/>
  <c r="Q140" i="3"/>
  <c r="R140" i="3"/>
  <c r="S140" i="3"/>
  <c r="P141" i="3"/>
  <c r="Q141" i="3"/>
  <c r="R141" i="3"/>
  <c r="P142" i="3"/>
  <c r="Q142" i="3"/>
  <c r="R142" i="3"/>
  <c r="P143" i="3"/>
  <c r="Q143" i="3"/>
  <c r="S143" i="3" s="1"/>
  <c r="R143" i="3"/>
  <c r="P144" i="3"/>
  <c r="Q144" i="3"/>
  <c r="R144" i="3"/>
  <c r="P145" i="3"/>
  <c r="Q145" i="3"/>
  <c r="R145" i="3"/>
  <c r="P146" i="3"/>
  <c r="S146" i="3" s="1"/>
  <c r="Q146" i="3"/>
  <c r="R146" i="3"/>
  <c r="P147" i="3"/>
  <c r="S147" i="3" s="1"/>
  <c r="Q147" i="3"/>
  <c r="R147" i="3"/>
  <c r="P148" i="3"/>
  <c r="S148" i="3" s="1"/>
  <c r="Q148" i="3"/>
  <c r="R148" i="3"/>
  <c r="P149" i="3"/>
  <c r="S149" i="3" s="1"/>
  <c r="Q149" i="3"/>
  <c r="R149" i="3"/>
  <c r="P150" i="3"/>
  <c r="Q150" i="3"/>
  <c r="R150" i="3"/>
  <c r="P151" i="3"/>
  <c r="Q151" i="3"/>
  <c r="R151" i="3"/>
  <c r="P152" i="3"/>
  <c r="Q152" i="3"/>
  <c r="R152" i="3"/>
  <c r="S152" i="3"/>
  <c r="P153" i="3"/>
  <c r="S153" i="3" s="1"/>
  <c r="Q153" i="3"/>
  <c r="R153" i="3"/>
  <c r="P154" i="3"/>
  <c r="Q154" i="3"/>
  <c r="R154" i="3"/>
  <c r="P155" i="3"/>
  <c r="S155" i="3" s="1"/>
  <c r="Q155" i="3"/>
  <c r="R155" i="3"/>
  <c r="P156" i="3"/>
  <c r="S156" i="3" s="1"/>
  <c r="Q156" i="3"/>
  <c r="R156" i="3"/>
  <c r="P157" i="3"/>
  <c r="S157" i="3" s="1"/>
  <c r="Q157" i="3"/>
  <c r="R157" i="3"/>
  <c r="P158" i="3"/>
  <c r="Q158" i="3"/>
  <c r="R158" i="3"/>
  <c r="S158" i="3"/>
  <c r="P159" i="3"/>
  <c r="Q159" i="3"/>
  <c r="R159" i="3"/>
  <c r="P160" i="3"/>
  <c r="Q160" i="3"/>
  <c r="R160" i="3"/>
  <c r="P161" i="3"/>
  <c r="Q161" i="3"/>
  <c r="S161" i="3" s="1"/>
  <c r="R161" i="3"/>
  <c r="P162" i="3"/>
  <c r="Q162" i="3"/>
  <c r="R162" i="3"/>
  <c r="P163" i="3"/>
  <c r="Q163" i="3"/>
  <c r="R163" i="3"/>
  <c r="P164" i="3"/>
  <c r="S164" i="3" s="1"/>
  <c r="Q164" i="3"/>
  <c r="R164" i="3"/>
  <c r="P165" i="3"/>
  <c r="S165" i="3" s="1"/>
  <c r="Q165" i="3"/>
  <c r="R165" i="3"/>
  <c r="P166" i="3"/>
  <c r="S166" i="3" s="1"/>
  <c r="Q166" i="3"/>
  <c r="R166" i="3"/>
  <c r="P167" i="3"/>
  <c r="S167" i="3" s="1"/>
  <c r="Q167" i="3"/>
  <c r="R167" i="3"/>
  <c r="P168" i="3"/>
  <c r="Q168" i="3"/>
  <c r="R168" i="3"/>
  <c r="P169" i="3"/>
  <c r="Q169" i="3"/>
  <c r="R169" i="3"/>
  <c r="P170" i="3"/>
  <c r="Q170" i="3"/>
  <c r="R170" i="3"/>
  <c r="S170" i="3"/>
  <c r="P171" i="3"/>
  <c r="S171" i="3" s="1"/>
  <c r="Q171" i="3"/>
  <c r="R171" i="3"/>
  <c r="P172" i="3"/>
  <c r="Q172" i="3"/>
  <c r="R172" i="3"/>
  <c r="P173" i="3"/>
  <c r="S173" i="3" s="1"/>
  <c r="Q173" i="3"/>
  <c r="R173" i="3"/>
  <c r="P174" i="3"/>
  <c r="S174" i="3" s="1"/>
  <c r="Q174" i="3"/>
  <c r="R174" i="3"/>
  <c r="P175" i="3"/>
  <c r="S175" i="3" s="1"/>
  <c r="Q175" i="3"/>
  <c r="R175" i="3"/>
  <c r="P176" i="3"/>
  <c r="Q176" i="3"/>
  <c r="R176" i="3"/>
  <c r="S176" i="3"/>
  <c r="P177" i="3"/>
  <c r="Q177" i="3"/>
  <c r="R177" i="3"/>
  <c r="P178" i="3"/>
  <c r="Q178" i="3"/>
  <c r="R178" i="3"/>
  <c r="P179" i="3"/>
  <c r="Q179" i="3"/>
  <c r="S179" i="3" s="1"/>
  <c r="R179" i="3"/>
  <c r="P180" i="3"/>
  <c r="Q180" i="3"/>
  <c r="R180" i="3"/>
  <c r="P181" i="3"/>
  <c r="Q181" i="3"/>
  <c r="R181" i="3"/>
  <c r="P182" i="3"/>
  <c r="S182" i="3" s="1"/>
  <c r="Q182" i="3"/>
  <c r="R182" i="3"/>
  <c r="P183" i="3"/>
  <c r="S183" i="3" s="1"/>
  <c r="Q183" i="3"/>
  <c r="R183" i="3"/>
  <c r="P184" i="3"/>
  <c r="S184" i="3" s="1"/>
  <c r="Q184" i="3"/>
  <c r="R184" i="3"/>
  <c r="P185" i="3"/>
  <c r="S185" i="3" s="1"/>
  <c r="Q185" i="3"/>
  <c r="R185" i="3"/>
  <c r="P186" i="3"/>
  <c r="Q186" i="3"/>
  <c r="R186" i="3"/>
  <c r="P187" i="3"/>
  <c r="Q187" i="3"/>
  <c r="R187" i="3"/>
  <c r="P188" i="3"/>
  <c r="Q188" i="3"/>
  <c r="R188" i="3"/>
  <c r="S188" i="3" s="1"/>
  <c r="P189" i="3"/>
  <c r="S189" i="3" s="1"/>
  <c r="Q189" i="3"/>
  <c r="R189" i="3"/>
  <c r="P190" i="3"/>
  <c r="Q190" i="3"/>
  <c r="R190" i="3"/>
  <c r="P191" i="3"/>
  <c r="S191" i="3" s="1"/>
  <c r="Q191" i="3"/>
  <c r="R191" i="3"/>
  <c r="P192" i="3"/>
  <c r="S192" i="3" s="1"/>
  <c r="Q192" i="3"/>
  <c r="R192" i="3"/>
  <c r="P193" i="3"/>
  <c r="S193" i="3" s="1"/>
  <c r="Q193" i="3"/>
  <c r="R193" i="3"/>
  <c r="P194" i="3"/>
  <c r="Q194" i="3"/>
  <c r="R194" i="3"/>
  <c r="S194" i="3"/>
  <c r="P195" i="3"/>
  <c r="Q195" i="3"/>
  <c r="R195" i="3"/>
  <c r="P196" i="3"/>
  <c r="Q196" i="3"/>
  <c r="R196" i="3"/>
  <c r="P197" i="3"/>
  <c r="Q197" i="3"/>
  <c r="S197" i="3" s="1"/>
  <c r="R197" i="3"/>
  <c r="P198" i="3"/>
  <c r="Q198" i="3"/>
  <c r="R198" i="3"/>
  <c r="P199" i="3"/>
  <c r="Q199" i="3"/>
  <c r="R199" i="3"/>
  <c r="P200" i="3"/>
  <c r="S200" i="3" s="1"/>
  <c r="Q200" i="3"/>
  <c r="R200" i="3"/>
  <c r="P201" i="3"/>
  <c r="S201" i="3" s="1"/>
  <c r="Q201" i="3"/>
  <c r="R201" i="3"/>
  <c r="P202" i="3"/>
  <c r="S202" i="3" s="1"/>
  <c r="Q202" i="3"/>
  <c r="R202" i="3"/>
  <c r="P203" i="3"/>
  <c r="S203" i="3" s="1"/>
  <c r="Q203" i="3"/>
  <c r="R203" i="3"/>
  <c r="P204" i="3"/>
  <c r="Q204" i="3"/>
  <c r="R204" i="3"/>
  <c r="P205" i="3"/>
  <c r="Q205" i="3"/>
  <c r="R205" i="3"/>
  <c r="P206" i="3"/>
  <c r="Q206" i="3"/>
  <c r="R206" i="3"/>
  <c r="S206" i="3"/>
  <c r="P207" i="3"/>
  <c r="S207" i="3" s="1"/>
  <c r="Q207" i="3"/>
  <c r="R207" i="3"/>
  <c r="P208" i="3"/>
  <c r="Q208" i="3"/>
  <c r="R208" i="3"/>
  <c r="P209" i="3"/>
  <c r="S209" i="3" s="1"/>
  <c r="Q209" i="3"/>
  <c r="R209" i="3"/>
  <c r="P210" i="3"/>
  <c r="Q210" i="3"/>
  <c r="R210" i="3"/>
  <c r="P211" i="3"/>
  <c r="S211" i="3" s="1"/>
  <c r="Q211" i="3"/>
  <c r="R211" i="3"/>
  <c r="P212" i="3"/>
  <c r="Q212" i="3"/>
  <c r="R212" i="3"/>
  <c r="S212" i="3"/>
  <c r="P213" i="3"/>
  <c r="Q213" i="3"/>
  <c r="R213" i="3"/>
  <c r="P214" i="3"/>
  <c r="Q214" i="3"/>
  <c r="R214" i="3"/>
  <c r="P215" i="3"/>
  <c r="Q215" i="3"/>
  <c r="S215" i="3" s="1"/>
  <c r="R215" i="3"/>
  <c r="P216" i="3"/>
  <c r="Q216" i="3"/>
  <c r="R216" i="3"/>
  <c r="P217" i="3"/>
  <c r="Q217" i="3"/>
  <c r="R217" i="3"/>
  <c r="P218" i="3"/>
  <c r="S218" i="3" s="1"/>
  <c r="Q218" i="3"/>
  <c r="R218" i="3"/>
  <c r="P219" i="3"/>
  <c r="S219" i="3" s="1"/>
  <c r="Q219" i="3"/>
  <c r="R219" i="3"/>
  <c r="P220" i="3"/>
  <c r="S220" i="3" s="1"/>
  <c r="Q220" i="3"/>
  <c r="R220" i="3"/>
  <c r="P221" i="3"/>
  <c r="Q221" i="3"/>
  <c r="S221" i="3" s="1"/>
  <c r="R221" i="3"/>
  <c r="P222" i="3"/>
  <c r="Q222" i="3"/>
  <c r="S222" i="3" s="1"/>
  <c r="R222" i="3"/>
  <c r="P223" i="3"/>
  <c r="Q223" i="3"/>
  <c r="R223" i="3"/>
  <c r="P224" i="3"/>
  <c r="Q224" i="3"/>
  <c r="R224" i="3"/>
  <c r="S224" i="3" s="1"/>
  <c r="P225" i="3"/>
  <c r="S225" i="3" s="1"/>
  <c r="Q225" i="3"/>
  <c r="R225" i="3"/>
  <c r="P226" i="3"/>
  <c r="Q226" i="3"/>
  <c r="R226" i="3"/>
  <c r="P227" i="3"/>
  <c r="Q227" i="3"/>
  <c r="R227" i="3"/>
  <c r="S227" i="3"/>
  <c r="P228" i="3"/>
  <c r="S228" i="3" s="1"/>
  <c r="Q228" i="3"/>
  <c r="R228" i="3"/>
  <c r="P229" i="3"/>
  <c r="S229" i="3" s="1"/>
  <c r="Q229" i="3"/>
  <c r="R229" i="3"/>
  <c r="P230" i="3"/>
  <c r="S230" i="3" s="1"/>
  <c r="Q230" i="3"/>
  <c r="R230" i="3"/>
  <c r="P231" i="3"/>
  <c r="S231" i="3" s="1"/>
  <c r="Q231" i="3"/>
  <c r="R231" i="3"/>
  <c r="P232" i="3"/>
  <c r="Q232" i="3"/>
  <c r="R232" i="3"/>
  <c r="P233" i="3"/>
  <c r="S233" i="3" s="1"/>
  <c r="Q233" i="3"/>
  <c r="R233" i="3"/>
  <c r="P234" i="3"/>
  <c r="Q234" i="3"/>
  <c r="S234" i="3" s="1"/>
  <c r="R234" i="3"/>
  <c r="P235" i="3"/>
  <c r="Q235" i="3"/>
  <c r="R235" i="3"/>
  <c r="P236" i="3"/>
  <c r="S236" i="3" s="1"/>
  <c r="Q236" i="3"/>
  <c r="R236" i="3"/>
  <c r="P237" i="3"/>
  <c r="Q237" i="3"/>
  <c r="R237" i="3"/>
  <c r="S237" i="3" s="1"/>
  <c r="P238" i="3"/>
  <c r="S238" i="3" s="1"/>
  <c r="Q238" i="3"/>
  <c r="R238" i="3"/>
  <c r="P239" i="3"/>
  <c r="Q239" i="3"/>
  <c r="R239" i="3"/>
  <c r="S239" i="3"/>
  <c r="P240" i="3"/>
  <c r="Q240" i="3"/>
  <c r="R240" i="3"/>
  <c r="S240" i="3"/>
  <c r="P241" i="3"/>
  <c r="S241" i="3" s="1"/>
  <c r="Q241" i="3"/>
  <c r="R241" i="3"/>
  <c r="P242" i="3"/>
  <c r="Q242" i="3"/>
  <c r="S242" i="3" s="1"/>
  <c r="R242" i="3"/>
  <c r="P243" i="3"/>
  <c r="S243" i="3" s="1"/>
  <c r="Q243" i="3"/>
  <c r="R243" i="3"/>
  <c r="P244" i="3"/>
  <c r="Q244" i="3"/>
  <c r="R244" i="3"/>
  <c r="P245" i="3"/>
  <c r="Q245" i="3"/>
  <c r="R245" i="3"/>
  <c r="S245" i="3" s="1"/>
  <c r="P246" i="3"/>
  <c r="S246" i="3" s="1"/>
  <c r="Q246" i="3"/>
  <c r="R246" i="3"/>
  <c r="P247" i="3"/>
  <c r="Q247" i="3"/>
  <c r="R247" i="3"/>
  <c r="P248" i="3"/>
  <c r="S248" i="3" s="1"/>
  <c r="Q248" i="3"/>
  <c r="R248" i="3"/>
  <c r="P249" i="3"/>
  <c r="S249" i="3" s="1"/>
  <c r="Q249" i="3"/>
  <c r="R249" i="3"/>
  <c r="P250" i="3"/>
  <c r="Q250" i="3"/>
  <c r="R250" i="3"/>
  <c r="P251" i="3"/>
  <c r="S251" i="3" s="1"/>
  <c r="Q251" i="3"/>
  <c r="R251" i="3"/>
  <c r="P252" i="3"/>
  <c r="Q252" i="3"/>
  <c r="R252" i="3"/>
  <c r="S252" i="3"/>
  <c r="P253" i="3"/>
  <c r="Q253" i="3"/>
  <c r="R253" i="3"/>
  <c r="P254" i="3"/>
  <c r="S254" i="3" s="1"/>
  <c r="Q254" i="3"/>
  <c r="R254" i="3"/>
  <c r="P255" i="3"/>
  <c r="Q255" i="3"/>
  <c r="R255" i="3"/>
  <c r="S255" i="3"/>
  <c r="P256" i="3"/>
  <c r="S256" i="3" s="1"/>
  <c r="Q256" i="3"/>
  <c r="R256" i="3"/>
  <c r="P257" i="3"/>
  <c r="S257" i="3" s="1"/>
  <c r="Q257" i="3"/>
  <c r="R257" i="3"/>
  <c r="P258" i="3"/>
  <c r="Q258" i="3"/>
  <c r="S258" i="3" s="1"/>
  <c r="R258" i="3"/>
  <c r="P259" i="3"/>
  <c r="S259" i="3" s="1"/>
  <c r="Q259" i="3"/>
  <c r="R259" i="3"/>
  <c r="P260" i="3"/>
  <c r="S260" i="3" s="1"/>
  <c r="Q260" i="3"/>
  <c r="R260" i="3"/>
  <c r="P261" i="3"/>
  <c r="Q261" i="3"/>
  <c r="R261" i="3"/>
  <c r="S261" i="3"/>
  <c r="P262" i="3"/>
  <c r="S262" i="3" s="1"/>
  <c r="Q262" i="3"/>
  <c r="R262" i="3"/>
  <c r="S263" i="3"/>
  <c r="R263" i="3"/>
  <c r="Q263" i="3"/>
  <c r="P263" i="3"/>
  <c r="X266" i="3"/>
  <c r="X267" i="3"/>
  <c r="X268" i="3"/>
  <c r="X269" i="3"/>
  <c r="X270" i="3"/>
  <c r="X271" i="3"/>
  <c r="X272" i="3"/>
  <c r="X273" i="3"/>
  <c r="X265" i="3"/>
  <c r="S210" i="3" l="1"/>
  <c r="S250" i="3"/>
  <c r="S199" i="3"/>
  <c r="S181" i="3"/>
  <c r="S163" i="3"/>
  <c r="S127" i="3"/>
  <c r="S91" i="3"/>
  <c r="S253" i="3"/>
  <c r="S213" i="3"/>
  <c r="S195" i="3"/>
  <c r="S177" i="3"/>
  <c r="S159" i="3"/>
  <c r="S141" i="3"/>
  <c r="S123" i="3"/>
  <c r="S105" i="3"/>
  <c r="S87" i="3"/>
  <c r="S69" i="3"/>
  <c r="S223" i="3"/>
  <c r="S216" i="3"/>
  <c r="S198" i="3"/>
  <c r="S180" i="3"/>
  <c r="S162" i="3"/>
  <c r="S144" i="3"/>
  <c r="S126" i="3"/>
  <c r="S108" i="3"/>
  <c r="S90" i="3"/>
  <c r="S72" i="3"/>
  <c r="S54" i="3"/>
  <c r="S226" i="3"/>
  <c r="S205" i="3"/>
  <c r="S187" i="3"/>
  <c r="S169" i="3"/>
  <c r="S151" i="3"/>
  <c r="S133" i="3"/>
  <c r="S115" i="3"/>
  <c r="S97" i="3"/>
  <c r="S79" i="3"/>
  <c r="S61" i="3"/>
  <c r="S43" i="3"/>
  <c r="S25" i="3"/>
  <c r="S7" i="3"/>
  <c r="S208" i="3"/>
  <c r="S190" i="3"/>
  <c r="S154" i="3"/>
  <c r="S118" i="3"/>
  <c r="S100" i="3"/>
  <c r="S64" i="3"/>
  <c r="S46" i="3"/>
  <c r="S28" i="3"/>
  <c r="S10" i="3"/>
  <c r="S232" i="3"/>
  <c r="S172" i="3"/>
  <c r="S136" i="3"/>
  <c r="S82" i="3"/>
  <c r="S235" i="3"/>
  <c r="S204" i="3"/>
  <c r="S186" i="3"/>
  <c r="S168" i="3"/>
  <c r="S150" i="3"/>
  <c r="S132" i="3"/>
  <c r="S114" i="3"/>
  <c r="S96" i="3"/>
  <c r="S78" i="3"/>
  <c r="S60" i="3"/>
  <c r="S244" i="3"/>
  <c r="S214" i="3"/>
  <c r="S196" i="3"/>
  <c r="S178" i="3"/>
  <c r="S160" i="3"/>
  <c r="S142" i="3"/>
  <c r="S124" i="3"/>
  <c r="S106" i="3"/>
  <c r="S88" i="3"/>
  <c r="S70" i="3"/>
  <c r="S52" i="3"/>
  <c r="S34" i="3"/>
  <c r="S16" i="3"/>
  <c r="S247" i="3"/>
  <c r="S217" i="3"/>
  <c r="S145" i="3"/>
  <c r="S109" i="3"/>
  <c r="S73" i="3"/>
  <c r="S55" i="3"/>
  <c r="S37" i="3"/>
  <c r="S19" i="3"/>
  <c r="S1" i="3"/>
  <c r="I262" i="4"/>
  <c r="I174" i="4"/>
  <c r="I5" i="4"/>
  <c r="I52" i="4"/>
  <c r="I263" i="4"/>
  <c r="I264" i="4"/>
  <c r="I83" i="4"/>
  <c r="I265" i="4"/>
  <c r="I266" i="4"/>
  <c r="I267" i="4"/>
  <c r="I8" i="4"/>
  <c r="I84" i="4"/>
  <c r="I29" i="4"/>
  <c r="I268" i="4"/>
  <c r="I269" i="4"/>
  <c r="I270" i="4"/>
  <c r="I9" i="4"/>
  <c r="I271" i="4"/>
  <c r="I272" i="4"/>
  <c r="I53" i="4"/>
  <c r="I273" i="4"/>
  <c r="I54" i="4"/>
  <c r="I274" i="4"/>
  <c r="I275" i="4"/>
  <c r="I123" i="4"/>
  <c r="I276" i="4"/>
  <c r="I175" i="4"/>
  <c r="I124" i="4"/>
  <c r="I277" i="4"/>
  <c r="I176" i="4"/>
  <c r="I125" i="4"/>
  <c r="I278" i="4"/>
  <c r="I85" i="4"/>
  <c r="I16" i="4"/>
  <c r="I279" i="4"/>
  <c r="I280" i="4"/>
  <c r="I281" i="4"/>
  <c r="I86" i="4"/>
  <c r="I282" i="4"/>
  <c r="I283" i="4"/>
  <c r="I284" i="4"/>
  <c r="I55" i="4"/>
  <c r="I56" i="4"/>
  <c r="I285" i="4"/>
  <c r="I286" i="4"/>
  <c r="I287" i="4"/>
  <c r="I177" i="4"/>
  <c r="I288" i="4"/>
  <c r="I30" i="4"/>
  <c r="I289" i="4"/>
  <c r="I126" i="4"/>
  <c r="I290" i="4"/>
  <c r="I291" i="4"/>
  <c r="I178" i="4"/>
  <c r="I292" i="4"/>
  <c r="I293" i="4"/>
  <c r="I87" i="4"/>
  <c r="I57" i="4"/>
  <c r="I127" i="4"/>
  <c r="I128" i="4"/>
  <c r="I129" i="4"/>
  <c r="I3" i="4"/>
  <c r="I294" i="4"/>
  <c r="I17" i="4"/>
  <c r="I31" i="4"/>
  <c r="I88" i="4"/>
  <c r="I295" i="4"/>
  <c r="I32" i="4"/>
  <c r="I296" i="4"/>
  <c r="I297" i="4"/>
  <c r="I179" i="4"/>
  <c r="I58" i="4"/>
  <c r="I298" i="4"/>
  <c r="I130" i="4"/>
  <c r="I131" i="4"/>
  <c r="I299" i="4"/>
  <c r="I180" i="4"/>
  <c r="I18" i="4"/>
  <c r="I300" i="4"/>
  <c r="I132" i="4"/>
  <c r="I301" i="4"/>
  <c r="I19" i="4"/>
  <c r="I302" i="4"/>
  <c r="I303" i="4"/>
  <c r="I6" i="4"/>
  <c r="I89" i="4"/>
  <c r="I33" i="4"/>
  <c r="I304" i="4"/>
  <c r="I34" i="4"/>
  <c r="I305" i="4"/>
  <c r="I59" i="4"/>
  <c r="I60" i="4"/>
  <c r="I306" i="4"/>
  <c r="I307" i="4"/>
  <c r="I90" i="4"/>
  <c r="I181" i="4"/>
  <c r="I182" i="4"/>
  <c r="I308" i="4"/>
  <c r="I91" i="4"/>
  <c r="I133" i="4"/>
  <c r="I61" i="4"/>
  <c r="I92" i="4"/>
  <c r="I62" i="4"/>
  <c r="I309" i="4"/>
  <c r="I310" i="4"/>
  <c r="I311" i="4"/>
  <c r="I312" i="4"/>
  <c r="I313" i="4"/>
  <c r="I63" i="4"/>
  <c r="I314" i="4"/>
  <c r="I315" i="4"/>
  <c r="I64" i="4"/>
  <c r="I93" i="4"/>
  <c r="I316" i="4"/>
  <c r="I183" i="4"/>
  <c r="I94" i="4"/>
  <c r="I20" i="4"/>
  <c r="I10" i="4"/>
  <c r="I95" i="4"/>
  <c r="I317" i="4"/>
  <c r="I318" i="4"/>
  <c r="I319" i="4"/>
  <c r="I134" i="4"/>
  <c r="I21" i="4"/>
  <c r="I320" i="4"/>
  <c r="I135" i="4"/>
  <c r="I22" i="4"/>
  <c r="I184" i="4"/>
  <c r="I65" i="4"/>
  <c r="I136" i="4"/>
  <c r="I96" i="4"/>
  <c r="I185" i="4"/>
  <c r="I137" i="4"/>
  <c r="I321" i="4"/>
  <c r="I322" i="4"/>
  <c r="I97" i="4"/>
  <c r="I323" i="4"/>
  <c r="I324" i="4"/>
  <c r="I325" i="4"/>
  <c r="I326" i="4"/>
  <c r="I327" i="4"/>
  <c r="I11" i="4"/>
  <c r="I138" i="4"/>
  <c r="I66" i="4"/>
  <c r="I328" i="4"/>
  <c r="I329" i="4"/>
  <c r="I330" i="4"/>
  <c r="I186" i="4"/>
  <c r="I331" i="4"/>
  <c r="I332" i="4"/>
  <c r="I333" i="4"/>
  <c r="I98" i="4"/>
  <c r="I334" i="4"/>
  <c r="I67" i="4"/>
  <c r="I23" i="4"/>
  <c r="I35" i="4"/>
  <c r="I335" i="4"/>
  <c r="I336" i="4"/>
  <c r="I24" i="4"/>
  <c r="I12" i="4"/>
  <c r="I337" i="4"/>
  <c r="I36" i="4"/>
  <c r="I338" i="4"/>
  <c r="I68" i="4"/>
  <c r="I139" i="4"/>
  <c r="I339" i="4"/>
  <c r="I340" i="4"/>
  <c r="I341" i="4"/>
  <c r="I187" i="4"/>
  <c r="I188" i="4"/>
  <c r="I342" i="4"/>
  <c r="I343" i="4"/>
  <c r="I344" i="4"/>
  <c r="I345" i="4"/>
  <c r="I346" i="4"/>
  <c r="I189" i="4"/>
  <c r="I190" i="4"/>
  <c r="I140" i="4"/>
  <c r="I191" i="4"/>
  <c r="I192" i="4"/>
  <c r="I141" i="4"/>
  <c r="I347" i="4"/>
  <c r="I348" i="4"/>
  <c r="I37" i="4"/>
  <c r="I349" i="4"/>
  <c r="I350" i="4"/>
  <c r="I38" i="4"/>
  <c r="I99" i="4"/>
  <c r="I69" i="4"/>
  <c r="I39" i="4"/>
  <c r="I351" i="4"/>
  <c r="I352" i="4"/>
  <c r="I353" i="4"/>
  <c r="I142" i="4"/>
  <c r="I354" i="4"/>
  <c r="I355" i="4"/>
  <c r="I356" i="4"/>
  <c r="I357" i="4"/>
  <c r="I193" i="4"/>
  <c r="I40" i="4"/>
  <c r="I358" i="4"/>
  <c r="I359" i="4"/>
  <c r="I360" i="4"/>
  <c r="I361" i="4"/>
  <c r="I194" i="4"/>
  <c r="I362" i="4"/>
  <c r="I363" i="4"/>
  <c r="I364" i="4"/>
  <c r="I365" i="4"/>
  <c r="I366" i="4"/>
  <c r="I367" i="4"/>
  <c r="I368" i="4"/>
  <c r="I369" i="4"/>
  <c r="I370" i="4"/>
  <c r="I371" i="4"/>
  <c r="I372" i="4"/>
  <c r="I70" i="4"/>
  <c r="I100" i="4"/>
  <c r="I25" i="4"/>
  <c r="I373" i="4"/>
  <c r="I374" i="4"/>
  <c r="I41" i="4"/>
  <c r="I42" i="4"/>
  <c r="I375" i="4"/>
  <c r="I376" i="4"/>
  <c r="I377" i="4"/>
  <c r="I195" i="4"/>
  <c r="I378" i="4"/>
  <c r="I196" i="4"/>
  <c r="I143" i="4"/>
  <c r="I144" i="4"/>
  <c r="I379" i="4"/>
  <c r="I197" i="4"/>
  <c r="I380" i="4"/>
  <c r="I381" i="4"/>
  <c r="I382" i="4"/>
  <c r="I383" i="4"/>
  <c r="I384" i="4"/>
  <c r="I385" i="4"/>
  <c r="I386" i="4"/>
  <c r="I387" i="4"/>
  <c r="I388" i="4"/>
  <c r="I389" i="4"/>
  <c r="I390" i="4"/>
  <c r="I391" i="4"/>
  <c r="I198" i="4"/>
  <c r="I392" i="4"/>
  <c r="I393" i="4"/>
  <c r="I394" i="4"/>
  <c r="I395" i="4"/>
  <c r="I199" i="4"/>
  <c r="I43" i="4"/>
  <c r="I396" i="4"/>
  <c r="I44" i="4"/>
  <c r="I200" i="4"/>
  <c r="I397" i="4"/>
  <c r="I145" i="4"/>
  <c r="I398" i="4"/>
  <c r="I399" i="4"/>
  <c r="I400" i="4"/>
  <c r="I401" i="4"/>
  <c r="I146" i="4"/>
  <c r="I147" i="4"/>
  <c r="I201" i="4"/>
  <c r="I148" i="4"/>
  <c r="I402" i="4"/>
  <c r="I202" i="4"/>
  <c r="I149" i="4"/>
  <c r="I13" i="4"/>
  <c r="I403" i="4"/>
  <c r="I404" i="4"/>
  <c r="I405" i="4"/>
  <c r="I406" i="4"/>
  <c r="I71" i="4"/>
  <c r="I407" i="4"/>
  <c r="I150" i="4"/>
  <c r="I203" i="4"/>
  <c r="I72" i="4"/>
  <c r="I204" i="4"/>
  <c r="I151" i="4"/>
  <c r="I408" i="4"/>
  <c r="I409" i="4"/>
  <c r="I410" i="4"/>
  <c r="I101" i="4"/>
  <c r="I411" i="4"/>
  <c r="I412" i="4"/>
  <c r="I73" i="4"/>
  <c r="I413" i="4"/>
  <c r="I205" i="4"/>
  <c r="I414" i="4"/>
  <c r="I415" i="4"/>
  <c r="I416" i="4"/>
  <c r="I417" i="4"/>
  <c r="I206" i="4"/>
  <c r="I418" i="4"/>
  <c r="I419" i="4"/>
  <c r="I152" i="4"/>
  <c r="I102" i="4"/>
  <c r="I207" i="4"/>
  <c r="I7" i="4"/>
  <c r="I74" i="4"/>
  <c r="I75" i="4"/>
  <c r="I420" i="4"/>
  <c r="I153" i="4"/>
  <c r="I421" i="4"/>
  <c r="I154" i="4"/>
  <c r="I422" i="4"/>
  <c r="I45" i="4"/>
  <c r="I208" i="4"/>
  <c r="I155" i="4"/>
  <c r="I209" i="4"/>
  <c r="I423" i="4"/>
  <c r="I424" i="4"/>
  <c r="I103" i="4"/>
  <c r="I46" i="4"/>
  <c r="I425" i="4"/>
  <c r="I14" i="4"/>
  <c r="I426" i="4"/>
  <c r="I156" i="4"/>
  <c r="I157" i="4"/>
  <c r="I210" i="4"/>
  <c r="I427" i="4"/>
  <c r="I428" i="4"/>
  <c r="I429" i="4"/>
  <c r="I158" i="4"/>
  <c r="I430" i="4"/>
  <c r="I76" i="4"/>
  <c r="I47" i="4"/>
  <c r="I431" i="4"/>
  <c r="I432" i="4"/>
  <c r="I159" i="4"/>
  <c r="I104" i="4"/>
  <c r="I211" i="4"/>
  <c r="I160" i="4"/>
  <c r="I433" i="4"/>
  <c r="I434" i="4"/>
  <c r="I435" i="4"/>
  <c r="I436" i="4"/>
  <c r="I437" i="4"/>
  <c r="I438" i="4"/>
  <c r="I439" i="4"/>
  <c r="I161" i="4"/>
  <c r="I440" i="4"/>
  <c r="I441" i="4"/>
  <c r="I105" i="4"/>
  <c r="I442" i="4"/>
  <c r="I162" i="4"/>
  <c r="I443" i="4"/>
  <c r="I212" i="4"/>
  <c r="I106" i="4"/>
  <c r="I444" i="4"/>
  <c r="I445" i="4"/>
  <c r="I107" i="4"/>
  <c r="I446" i="4"/>
  <c r="I108" i="4"/>
  <c r="I77" i="4"/>
  <c r="I447" i="4"/>
  <c r="I213" i="4"/>
  <c r="I448" i="4"/>
  <c r="I109" i="4"/>
  <c r="I214" i="4"/>
  <c r="I449" i="4"/>
  <c r="I450" i="4"/>
  <c r="I451" i="4"/>
  <c r="I452" i="4"/>
  <c r="I453" i="4"/>
  <c r="I110" i="4"/>
  <c r="I454" i="4"/>
  <c r="I455" i="4"/>
  <c r="I456" i="4"/>
  <c r="I78" i="4"/>
  <c r="I15" i="4"/>
  <c r="I457" i="4"/>
  <c r="I79" i="4"/>
  <c r="I48" i="4"/>
  <c r="I163" i="4"/>
  <c r="I215" i="4"/>
  <c r="I164" i="4"/>
  <c r="I165" i="4"/>
  <c r="I216" i="4"/>
  <c r="I166" i="4"/>
  <c r="I458" i="4"/>
  <c r="I459" i="4"/>
  <c r="I49" i="4"/>
  <c r="I167" i="4"/>
  <c r="I460" i="4"/>
  <c r="I461" i="4"/>
  <c r="I217" i="4"/>
  <c r="I462" i="4"/>
  <c r="I463" i="4"/>
  <c r="I464" i="4"/>
  <c r="I465" i="4"/>
  <c r="I466" i="4"/>
  <c r="I218" i="4"/>
  <c r="I467" i="4"/>
  <c r="I468" i="4"/>
  <c r="I469" i="4"/>
  <c r="I111" i="4"/>
  <c r="I112" i="4"/>
  <c r="I168" i="4"/>
  <c r="I470" i="4"/>
  <c r="I26" i="4"/>
  <c r="I471" i="4"/>
  <c r="I113" i="4"/>
  <c r="I472" i="4"/>
  <c r="I473" i="4"/>
  <c r="I474" i="4"/>
  <c r="I475" i="4"/>
  <c r="I476" i="4"/>
  <c r="I477" i="4"/>
  <c r="I478" i="4"/>
  <c r="I479" i="4"/>
  <c r="I480" i="4"/>
  <c r="I481" i="4"/>
  <c r="I114" i="4"/>
  <c r="I482" i="4"/>
  <c r="I219" i="4"/>
  <c r="I483" i="4"/>
  <c r="I484" i="4"/>
  <c r="I485" i="4"/>
  <c r="I486" i="4"/>
  <c r="I487" i="4"/>
  <c r="I488" i="4"/>
  <c r="I489" i="4"/>
  <c r="I490" i="4"/>
  <c r="I220" i="4"/>
  <c r="I169" i="4"/>
  <c r="I170" i="4"/>
  <c r="I491" i="4"/>
  <c r="I492" i="4"/>
  <c r="I221" i="4"/>
  <c r="I222" i="4"/>
  <c r="I223" i="4"/>
  <c r="I493" i="4"/>
  <c r="I4" i="4"/>
  <c r="I494" i="4"/>
  <c r="I115" i="4"/>
  <c r="I495" i="4"/>
  <c r="I224" i="4"/>
  <c r="I225" i="4"/>
  <c r="I27" i="4"/>
  <c r="I496" i="4"/>
  <c r="I116" i="4"/>
  <c r="I497" i="4"/>
  <c r="I498" i="4"/>
  <c r="I499" i="4"/>
  <c r="I500" i="4"/>
  <c r="I501" i="4"/>
  <c r="I502" i="4"/>
  <c r="I503" i="4"/>
  <c r="I504" i="4"/>
  <c r="I505" i="4"/>
  <c r="I506" i="4"/>
  <c r="I507" i="4"/>
  <c r="I508" i="4"/>
  <c r="I509" i="4"/>
  <c r="I510" i="4"/>
  <c r="I511" i="4"/>
  <c r="I258" i="4"/>
  <c r="I50" i="4"/>
  <c r="I259" i="4"/>
  <c r="I260" i="4"/>
  <c r="I261" i="4"/>
  <c r="I82" i="4"/>
  <c r="I173" i="4"/>
  <c r="I51" i="4"/>
  <c r="I80" i="4"/>
  <c r="I252" i="4"/>
  <c r="I253" i="4"/>
  <c r="I121" i="4"/>
  <c r="I254" i="4"/>
  <c r="I81" i="4"/>
  <c r="I255" i="4"/>
  <c r="I256" i="4"/>
  <c r="I122" i="4"/>
  <c r="I257" i="4"/>
  <c r="I248" i="4"/>
  <c r="I249" i="4"/>
  <c r="I250" i="4"/>
  <c r="I251" i="4"/>
  <c r="I119" i="4"/>
  <c r="I120" i="4"/>
  <c r="I241" i="4"/>
  <c r="I242" i="4"/>
  <c r="I243" i="4"/>
  <c r="I244" i="4"/>
  <c r="I245" i="4"/>
  <c r="I118" i="4"/>
  <c r="I28" i="4"/>
  <c r="I246" i="4"/>
  <c r="I247" i="4"/>
  <c r="I171" i="4"/>
  <c r="I227" i="4"/>
  <c r="I228" i="4"/>
  <c r="I229" i="4"/>
  <c r="I230" i="4"/>
  <c r="I231" i="4"/>
  <c r="I232" i="4"/>
  <c r="I233" i="4"/>
  <c r="I234" i="4"/>
  <c r="I235" i="4"/>
  <c r="I236" i="4"/>
  <c r="I172" i="4"/>
  <c r="I237" i="4"/>
  <c r="I238" i="4"/>
  <c r="I239" i="4"/>
  <c r="I240" i="4"/>
  <c r="I117" i="4"/>
  <c r="I226" i="4"/>
  <c r="R117" i="4"/>
  <c r="S117" i="4"/>
  <c r="T117" i="4"/>
  <c r="U117" i="4"/>
  <c r="V117" i="4"/>
  <c r="W117" i="4"/>
  <c r="X117" i="4"/>
  <c r="Y117" i="4"/>
  <c r="Z117" i="4"/>
  <c r="AA117" i="4"/>
  <c r="R171" i="4"/>
  <c r="S171" i="4"/>
  <c r="T171" i="4"/>
  <c r="U171" i="4"/>
  <c r="V171" i="4"/>
  <c r="W171" i="4"/>
  <c r="X171" i="4"/>
  <c r="Y171" i="4"/>
  <c r="Z171" i="4"/>
  <c r="AA171" i="4"/>
  <c r="R227" i="4"/>
  <c r="S227" i="4"/>
  <c r="T227" i="4"/>
  <c r="U227" i="4"/>
  <c r="V227" i="4"/>
  <c r="W227" i="4"/>
  <c r="X227" i="4"/>
  <c r="Y227" i="4"/>
  <c r="Z227" i="4"/>
  <c r="AA227" i="4"/>
  <c r="R228" i="4"/>
  <c r="S228" i="4"/>
  <c r="T228" i="4"/>
  <c r="U228" i="4"/>
  <c r="V228" i="4"/>
  <c r="W228" i="4"/>
  <c r="X228" i="4"/>
  <c r="Y228" i="4"/>
  <c r="Z228" i="4"/>
  <c r="AA228" i="4"/>
  <c r="R229" i="4"/>
  <c r="S229" i="4"/>
  <c r="T229" i="4"/>
  <c r="U229" i="4"/>
  <c r="V229" i="4"/>
  <c r="W229" i="4"/>
  <c r="X229" i="4"/>
  <c r="Y229" i="4"/>
  <c r="Z229" i="4"/>
  <c r="AA229" i="4"/>
  <c r="R230" i="4"/>
  <c r="S230" i="4"/>
  <c r="T230" i="4"/>
  <c r="U230" i="4"/>
  <c r="V230" i="4"/>
  <c r="W230" i="4"/>
  <c r="X230" i="4"/>
  <c r="Y230" i="4"/>
  <c r="Z230" i="4"/>
  <c r="AA230" i="4"/>
  <c r="R231" i="4"/>
  <c r="S231" i="4"/>
  <c r="T231" i="4"/>
  <c r="U231" i="4"/>
  <c r="V231" i="4"/>
  <c r="W231" i="4"/>
  <c r="X231" i="4"/>
  <c r="Y231" i="4"/>
  <c r="Z231" i="4"/>
  <c r="AA231" i="4"/>
  <c r="R232" i="4"/>
  <c r="S232" i="4"/>
  <c r="T232" i="4"/>
  <c r="U232" i="4"/>
  <c r="V232" i="4"/>
  <c r="W232" i="4"/>
  <c r="X232" i="4"/>
  <c r="Y232" i="4"/>
  <c r="Z232" i="4"/>
  <c r="AA232" i="4"/>
  <c r="R233" i="4"/>
  <c r="S233" i="4"/>
  <c r="T233" i="4"/>
  <c r="U233" i="4"/>
  <c r="V233" i="4"/>
  <c r="W233" i="4"/>
  <c r="X233" i="4"/>
  <c r="Y233" i="4"/>
  <c r="Z233" i="4"/>
  <c r="AA233" i="4"/>
  <c r="R234" i="4"/>
  <c r="S234" i="4"/>
  <c r="T234" i="4"/>
  <c r="U234" i="4"/>
  <c r="V234" i="4"/>
  <c r="W234" i="4"/>
  <c r="X234" i="4"/>
  <c r="Y234" i="4"/>
  <c r="Z234" i="4"/>
  <c r="AA234" i="4"/>
  <c r="R235" i="4"/>
  <c r="S235" i="4"/>
  <c r="T235" i="4"/>
  <c r="U235" i="4"/>
  <c r="V235" i="4"/>
  <c r="W235" i="4"/>
  <c r="X235" i="4"/>
  <c r="Y235" i="4"/>
  <c r="Z235" i="4"/>
  <c r="AA235" i="4"/>
  <c r="R236" i="4"/>
  <c r="S236" i="4"/>
  <c r="T236" i="4"/>
  <c r="U236" i="4"/>
  <c r="V236" i="4"/>
  <c r="W236" i="4"/>
  <c r="X236" i="4"/>
  <c r="Y236" i="4"/>
  <c r="Z236" i="4"/>
  <c r="AA236" i="4"/>
  <c r="R172" i="4"/>
  <c r="S172" i="4"/>
  <c r="T172" i="4"/>
  <c r="U172" i="4"/>
  <c r="V172" i="4"/>
  <c r="W172" i="4"/>
  <c r="X172" i="4"/>
  <c r="Y172" i="4"/>
  <c r="Z172" i="4"/>
  <c r="AA172" i="4"/>
  <c r="R237" i="4"/>
  <c r="S237" i="4"/>
  <c r="T237" i="4"/>
  <c r="U237" i="4"/>
  <c r="V237" i="4"/>
  <c r="W237" i="4"/>
  <c r="X237" i="4"/>
  <c r="Y237" i="4"/>
  <c r="Z237" i="4"/>
  <c r="AA237" i="4"/>
  <c r="R238" i="4"/>
  <c r="S238" i="4"/>
  <c r="T238" i="4"/>
  <c r="U238" i="4"/>
  <c r="V238" i="4"/>
  <c r="W238" i="4"/>
  <c r="X238" i="4"/>
  <c r="Y238" i="4"/>
  <c r="Z238" i="4"/>
  <c r="AA238" i="4"/>
  <c r="R239" i="4"/>
  <c r="S239" i="4"/>
  <c r="T239" i="4"/>
  <c r="U239" i="4"/>
  <c r="V239" i="4"/>
  <c r="W239" i="4"/>
  <c r="X239" i="4"/>
  <c r="Y239" i="4"/>
  <c r="Z239" i="4"/>
  <c r="AA239" i="4"/>
  <c r="R240" i="4"/>
  <c r="S240" i="4"/>
  <c r="T240" i="4"/>
  <c r="U240" i="4"/>
  <c r="V240" i="4"/>
  <c r="W240" i="4"/>
  <c r="X240" i="4"/>
  <c r="Y240" i="4"/>
  <c r="Z240" i="4"/>
  <c r="AA240" i="4"/>
  <c r="R241" i="4"/>
  <c r="S241" i="4"/>
  <c r="T241" i="4"/>
  <c r="U241" i="4"/>
  <c r="V241" i="4"/>
  <c r="W241" i="4"/>
  <c r="X241" i="4"/>
  <c r="Y241" i="4"/>
  <c r="Z241" i="4"/>
  <c r="AA241" i="4"/>
  <c r="R242" i="4"/>
  <c r="S242" i="4"/>
  <c r="T242" i="4"/>
  <c r="U242" i="4"/>
  <c r="V242" i="4"/>
  <c r="W242" i="4"/>
  <c r="X242" i="4"/>
  <c r="Y242" i="4"/>
  <c r="Z242" i="4"/>
  <c r="AA242" i="4"/>
  <c r="R243" i="4"/>
  <c r="S243" i="4"/>
  <c r="T243" i="4"/>
  <c r="U243" i="4"/>
  <c r="V243" i="4"/>
  <c r="W243" i="4"/>
  <c r="X243" i="4"/>
  <c r="Y243" i="4"/>
  <c r="Z243" i="4"/>
  <c r="AA243" i="4"/>
  <c r="R244" i="4"/>
  <c r="S244" i="4"/>
  <c r="T244" i="4"/>
  <c r="U244" i="4"/>
  <c r="V244" i="4"/>
  <c r="W244" i="4"/>
  <c r="X244" i="4"/>
  <c r="Y244" i="4"/>
  <c r="Z244" i="4"/>
  <c r="AA244" i="4"/>
  <c r="R245" i="4"/>
  <c r="S245" i="4"/>
  <c r="T245" i="4"/>
  <c r="U245" i="4"/>
  <c r="V245" i="4"/>
  <c r="W245" i="4"/>
  <c r="X245" i="4"/>
  <c r="Y245" i="4"/>
  <c r="Z245" i="4"/>
  <c r="AA245" i="4"/>
  <c r="R118" i="4"/>
  <c r="S118" i="4"/>
  <c r="T118" i="4"/>
  <c r="U118" i="4"/>
  <c r="V118" i="4"/>
  <c r="W118" i="4"/>
  <c r="X118" i="4"/>
  <c r="Y118" i="4"/>
  <c r="Z118" i="4"/>
  <c r="AA118" i="4"/>
  <c r="R28" i="4"/>
  <c r="S28" i="4"/>
  <c r="T28" i="4"/>
  <c r="U28" i="4"/>
  <c r="V28" i="4"/>
  <c r="W28" i="4"/>
  <c r="X28" i="4"/>
  <c r="Y28" i="4"/>
  <c r="Z28" i="4"/>
  <c r="AA28" i="4"/>
  <c r="R246" i="4"/>
  <c r="S246" i="4"/>
  <c r="T246" i="4"/>
  <c r="U246" i="4"/>
  <c r="V246" i="4"/>
  <c r="W246" i="4"/>
  <c r="X246" i="4"/>
  <c r="Y246" i="4"/>
  <c r="Z246" i="4"/>
  <c r="AA246" i="4"/>
  <c r="R247" i="4"/>
  <c r="S247" i="4"/>
  <c r="T247" i="4"/>
  <c r="U247" i="4"/>
  <c r="V247" i="4"/>
  <c r="W247" i="4"/>
  <c r="X247" i="4"/>
  <c r="Y247" i="4"/>
  <c r="Z247" i="4"/>
  <c r="AA247" i="4"/>
  <c r="R248" i="4"/>
  <c r="S248" i="4"/>
  <c r="T248" i="4"/>
  <c r="U248" i="4"/>
  <c r="V248" i="4"/>
  <c r="W248" i="4"/>
  <c r="X248" i="4"/>
  <c r="Y248" i="4"/>
  <c r="Z248" i="4"/>
  <c r="AA248" i="4"/>
  <c r="R249" i="4"/>
  <c r="S249" i="4"/>
  <c r="T249" i="4"/>
  <c r="U249" i="4"/>
  <c r="V249" i="4"/>
  <c r="W249" i="4"/>
  <c r="X249" i="4"/>
  <c r="Y249" i="4"/>
  <c r="Z249" i="4"/>
  <c r="AA249" i="4"/>
  <c r="R250" i="4"/>
  <c r="S250" i="4"/>
  <c r="T250" i="4"/>
  <c r="U250" i="4"/>
  <c r="V250" i="4"/>
  <c r="W250" i="4"/>
  <c r="X250" i="4"/>
  <c r="Y250" i="4"/>
  <c r="Z250" i="4"/>
  <c r="AA250" i="4"/>
  <c r="R251" i="4"/>
  <c r="S251" i="4"/>
  <c r="T251" i="4"/>
  <c r="U251" i="4"/>
  <c r="V251" i="4"/>
  <c r="W251" i="4"/>
  <c r="X251" i="4"/>
  <c r="Y251" i="4"/>
  <c r="Z251" i="4"/>
  <c r="AA251" i="4"/>
  <c r="R119" i="4"/>
  <c r="S119" i="4"/>
  <c r="T119" i="4"/>
  <c r="U119" i="4"/>
  <c r="V119" i="4"/>
  <c r="W119" i="4"/>
  <c r="X119" i="4"/>
  <c r="Y119" i="4"/>
  <c r="Z119" i="4"/>
  <c r="AA119" i="4"/>
  <c r="R120" i="4"/>
  <c r="S120" i="4"/>
  <c r="T120" i="4"/>
  <c r="U120" i="4"/>
  <c r="V120" i="4"/>
  <c r="W120" i="4"/>
  <c r="X120" i="4"/>
  <c r="Y120" i="4"/>
  <c r="Z120" i="4"/>
  <c r="AA120" i="4"/>
  <c r="R80" i="4"/>
  <c r="S80" i="4"/>
  <c r="T80" i="4"/>
  <c r="U80" i="4"/>
  <c r="V80" i="4"/>
  <c r="W80" i="4"/>
  <c r="X80" i="4"/>
  <c r="Y80" i="4"/>
  <c r="Z80" i="4"/>
  <c r="AA80" i="4"/>
  <c r="R252" i="4"/>
  <c r="S252" i="4"/>
  <c r="T252" i="4"/>
  <c r="U252" i="4"/>
  <c r="V252" i="4"/>
  <c r="W252" i="4"/>
  <c r="X252" i="4"/>
  <c r="Y252" i="4"/>
  <c r="Z252" i="4"/>
  <c r="AA252" i="4"/>
  <c r="R253" i="4"/>
  <c r="S253" i="4"/>
  <c r="T253" i="4"/>
  <c r="U253" i="4"/>
  <c r="V253" i="4"/>
  <c r="W253" i="4"/>
  <c r="X253" i="4"/>
  <c r="Y253" i="4"/>
  <c r="Z253" i="4"/>
  <c r="AA253" i="4"/>
  <c r="R121" i="4"/>
  <c r="S121" i="4"/>
  <c r="T121" i="4"/>
  <c r="U121" i="4"/>
  <c r="V121" i="4"/>
  <c r="W121" i="4"/>
  <c r="X121" i="4"/>
  <c r="Y121" i="4"/>
  <c r="Z121" i="4"/>
  <c r="AA121" i="4"/>
  <c r="R254" i="4"/>
  <c r="S254" i="4"/>
  <c r="T254" i="4"/>
  <c r="U254" i="4"/>
  <c r="V254" i="4"/>
  <c r="W254" i="4"/>
  <c r="X254" i="4"/>
  <c r="Y254" i="4"/>
  <c r="Z254" i="4"/>
  <c r="AA254" i="4"/>
  <c r="R81" i="4"/>
  <c r="S81" i="4"/>
  <c r="T81" i="4"/>
  <c r="U81" i="4"/>
  <c r="V81" i="4"/>
  <c r="W81" i="4"/>
  <c r="X81" i="4"/>
  <c r="Y81" i="4"/>
  <c r="Z81" i="4"/>
  <c r="AA81" i="4"/>
  <c r="R255" i="4"/>
  <c r="S255" i="4"/>
  <c r="T255" i="4"/>
  <c r="U255" i="4"/>
  <c r="V255" i="4"/>
  <c r="W255" i="4"/>
  <c r="X255" i="4"/>
  <c r="Y255" i="4"/>
  <c r="Z255" i="4"/>
  <c r="AA255" i="4"/>
  <c r="R256" i="4"/>
  <c r="S256" i="4"/>
  <c r="T256" i="4"/>
  <c r="U256" i="4"/>
  <c r="V256" i="4"/>
  <c r="W256" i="4"/>
  <c r="X256" i="4"/>
  <c r="Y256" i="4"/>
  <c r="Z256" i="4"/>
  <c r="AA256" i="4"/>
  <c r="R122" i="4"/>
  <c r="S122" i="4"/>
  <c r="T122" i="4"/>
  <c r="U122" i="4"/>
  <c r="V122" i="4"/>
  <c r="W122" i="4"/>
  <c r="X122" i="4"/>
  <c r="Y122" i="4"/>
  <c r="Z122" i="4"/>
  <c r="AA122" i="4"/>
  <c r="R257" i="4"/>
  <c r="S257" i="4"/>
  <c r="T257" i="4"/>
  <c r="U257" i="4"/>
  <c r="V257" i="4"/>
  <c r="W257" i="4"/>
  <c r="X257" i="4"/>
  <c r="Y257" i="4"/>
  <c r="Z257" i="4"/>
  <c r="AA257" i="4"/>
  <c r="R258" i="4"/>
  <c r="S258" i="4"/>
  <c r="T258" i="4"/>
  <c r="U258" i="4"/>
  <c r="V258" i="4"/>
  <c r="W258" i="4"/>
  <c r="X258" i="4"/>
  <c r="Y258" i="4"/>
  <c r="Z258" i="4"/>
  <c r="AA258" i="4"/>
  <c r="R50" i="4"/>
  <c r="S50" i="4"/>
  <c r="T50" i="4"/>
  <c r="U50" i="4"/>
  <c r="V50" i="4"/>
  <c r="W50" i="4"/>
  <c r="X50" i="4"/>
  <c r="Y50" i="4"/>
  <c r="Z50" i="4"/>
  <c r="AA50" i="4"/>
  <c r="R259" i="4"/>
  <c r="S259" i="4"/>
  <c r="T259" i="4"/>
  <c r="U259" i="4"/>
  <c r="V259" i="4"/>
  <c r="W259" i="4"/>
  <c r="X259" i="4"/>
  <c r="Y259" i="4"/>
  <c r="Z259" i="4"/>
  <c r="AA259" i="4"/>
  <c r="R260" i="4"/>
  <c r="S260" i="4"/>
  <c r="T260" i="4"/>
  <c r="U260" i="4"/>
  <c r="V260" i="4"/>
  <c r="W260" i="4"/>
  <c r="X260" i="4"/>
  <c r="Y260" i="4"/>
  <c r="Z260" i="4"/>
  <c r="AA260" i="4"/>
  <c r="R261" i="4"/>
  <c r="S261" i="4"/>
  <c r="T261" i="4"/>
  <c r="U261" i="4"/>
  <c r="V261" i="4"/>
  <c r="W261" i="4"/>
  <c r="X261" i="4"/>
  <c r="Y261" i="4"/>
  <c r="Z261" i="4"/>
  <c r="AA261" i="4"/>
  <c r="R82" i="4"/>
  <c r="S82" i="4"/>
  <c r="T82" i="4"/>
  <c r="U82" i="4"/>
  <c r="V82" i="4"/>
  <c r="W82" i="4"/>
  <c r="X82" i="4"/>
  <c r="Y82" i="4"/>
  <c r="Z82" i="4"/>
  <c r="AA82" i="4"/>
  <c r="R173" i="4"/>
  <c r="S173" i="4"/>
  <c r="T173" i="4"/>
  <c r="U173" i="4"/>
  <c r="V173" i="4"/>
  <c r="W173" i="4"/>
  <c r="X173" i="4"/>
  <c r="Y173" i="4"/>
  <c r="Z173" i="4"/>
  <c r="AA173" i="4"/>
  <c r="R51" i="4"/>
  <c r="S51" i="4"/>
  <c r="T51" i="4"/>
  <c r="U51" i="4"/>
  <c r="V51" i="4"/>
  <c r="W51" i="4"/>
  <c r="X51" i="4"/>
  <c r="Y51" i="4"/>
  <c r="Z51" i="4"/>
  <c r="AA51" i="4"/>
  <c r="R262" i="4"/>
  <c r="S262" i="4"/>
  <c r="T262" i="4"/>
  <c r="U262" i="4"/>
  <c r="V262" i="4"/>
  <c r="W262" i="4"/>
  <c r="X262" i="4"/>
  <c r="Y262" i="4"/>
  <c r="Z262" i="4"/>
  <c r="AA262" i="4"/>
  <c r="R174" i="4"/>
  <c r="S174" i="4"/>
  <c r="T174" i="4"/>
  <c r="U174" i="4"/>
  <c r="V174" i="4"/>
  <c r="W174" i="4"/>
  <c r="X174" i="4"/>
  <c r="Y174" i="4"/>
  <c r="Z174" i="4"/>
  <c r="AA174" i="4"/>
  <c r="R5" i="4"/>
  <c r="S5" i="4"/>
  <c r="T5" i="4"/>
  <c r="U5" i="4"/>
  <c r="V5" i="4"/>
  <c r="W5" i="4"/>
  <c r="X5" i="4"/>
  <c r="Y5" i="4"/>
  <c r="Z5" i="4"/>
  <c r="AA5" i="4"/>
  <c r="R52" i="4"/>
  <c r="S52" i="4"/>
  <c r="T52" i="4"/>
  <c r="U52" i="4"/>
  <c r="V52" i="4"/>
  <c r="W52" i="4"/>
  <c r="X52" i="4"/>
  <c r="Y52" i="4"/>
  <c r="Z52" i="4"/>
  <c r="AA52" i="4"/>
  <c r="R263" i="4"/>
  <c r="S263" i="4"/>
  <c r="T263" i="4"/>
  <c r="U263" i="4"/>
  <c r="V263" i="4"/>
  <c r="W263" i="4"/>
  <c r="X263" i="4"/>
  <c r="Y263" i="4"/>
  <c r="Z263" i="4"/>
  <c r="AA263" i="4"/>
  <c r="R264" i="4"/>
  <c r="S264" i="4"/>
  <c r="T264" i="4"/>
  <c r="U264" i="4"/>
  <c r="V264" i="4"/>
  <c r="W264" i="4"/>
  <c r="X264" i="4"/>
  <c r="Y264" i="4"/>
  <c r="Z264" i="4"/>
  <c r="AA264" i="4"/>
  <c r="R83" i="4"/>
  <c r="S83" i="4"/>
  <c r="T83" i="4"/>
  <c r="U83" i="4"/>
  <c r="V83" i="4"/>
  <c r="W83" i="4"/>
  <c r="X83" i="4"/>
  <c r="Y83" i="4"/>
  <c r="Z83" i="4"/>
  <c r="AA83" i="4"/>
  <c r="R265" i="4"/>
  <c r="S265" i="4"/>
  <c r="T265" i="4"/>
  <c r="U265" i="4"/>
  <c r="V265" i="4"/>
  <c r="W265" i="4"/>
  <c r="X265" i="4"/>
  <c r="Y265" i="4"/>
  <c r="Z265" i="4"/>
  <c r="AA265" i="4"/>
  <c r="R266" i="4"/>
  <c r="S266" i="4"/>
  <c r="T266" i="4"/>
  <c r="U266" i="4"/>
  <c r="V266" i="4"/>
  <c r="W266" i="4"/>
  <c r="X266" i="4"/>
  <c r="Y266" i="4"/>
  <c r="Z266" i="4"/>
  <c r="AA266" i="4"/>
  <c r="R267" i="4"/>
  <c r="S267" i="4"/>
  <c r="T267" i="4"/>
  <c r="U267" i="4"/>
  <c r="V267" i="4"/>
  <c r="W267" i="4"/>
  <c r="X267" i="4"/>
  <c r="Y267" i="4"/>
  <c r="Z267" i="4"/>
  <c r="AA267" i="4"/>
  <c r="R8" i="4"/>
  <c r="S8" i="4"/>
  <c r="T8" i="4"/>
  <c r="U8" i="4"/>
  <c r="V8" i="4"/>
  <c r="W8" i="4"/>
  <c r="X8" i="4"/>
  <c r="Y8" i="4"/>
  <c r="Z8" i="4"/>
  <c r="AA8" i="4"/>
  <c r="R84" i="4"/>
  <c r="S84" i="4"/>
  <c r="T84" i="4"/>
  <c r="U84" i="4"/>
  <c r="V84" i="4"/>
  <c r="W84" i="4"/>
  <c r="X84" i="4"/>
  <c r="Y84" i="4"/>
  <c r="Z84" i="4"/>
  <c r="AA84" i="4"/>
  <c r="R29" i="4"/>
  <c r="S29" i="4"/>
  <c r="T29" i="4"/>
  <c r="U29" i="4"/>
  <c r="V29" i="4"/>
  <c r="W29" i="4"/>
  <c r="X29" i="4"/>
  <c r="Y29" i="4"/>
  <c r="Z29" i="4"/>
  <c r="AA29" i="4"/>
  <c r="R268" i="4"/>
  <c r="S268" i="4"/>
  <c r="T268" i="4"/>
  <c r="U268" i="4"/>
  <c r="V268" i="4"/>
  <c r="W268" i="4"/>
  <c r="X268" i="4"/>
  <c r="Y268" i="4"/>
  <c r="Z268" i="4"/>
  <c r="AA268" i="4"/>
  <c r="R269" i="4"/>
  <c r="S269" i="4"/>
  <c r="T269" i="4"/>
  <c r="U269" i="4"/>
  <c r="V269" i="4"/>
  <c r="W269" i="4"/>
  <c r="X269" i="4"/>
  <c r="Y269" i="4"/>
  <c r="Z269" i="4"/>
  <c r="AA269" i="4"/>
  <c r="R270" i="4"/>
  <c r="S270" i="4"/>
  <c r="T270" i="4"/>
  <c r="U270" i="4"/>
  <c r="V270" i="4"/>
  <c r="W270" i="4"/>
  <c r="X270" i="4"/>
  <c r="Y270" i="4"/>
  <c r="Z270" i="4"/>
  <c r="AA270" i="4"/>
  <c r="R9" i="4"/>
  <c r="S9" i="4"/>
  <c r="T9" i="4"/>
  <c r="U9" i="4"/>
  <c r="V9" i="4"/>
  <c r="W9" i="4"/>
  <c r="X9" i="4"/>
  <c r="Y9" i="4"/>
  <c r="Z9" i="4"/>
  <c r="AA9" i="4"/>
  <c r="R271" i="4"/>
  <c r="S271" i="4"/>
  <c r="T271" i="4"/>
  <c r="U271" i="4"/>
  <c r="V271" i="4"/>
  <c r="W271" i="4"/>
  <c r="X271" i="4"/>
  <c r="Y271" i="4"/>
  <c r="Z271" i="4"/>
  <c r="AA271" i="4"/>
  <c r="R272" i="4"/>
  <c r="S272" i="4"/>
  <c r="T272" i="4"/>
  <c r="U272" i="4"/>
  <c r="V272" i="4"/>
  <c r="W272" i="4"/>
  <c r="X272" i="4"/>
  <c r="Y272" i="4"/>
  <c r="Z272" i="4"/>
  <c r="AA272" i="4"/>
  <c r="R53" i="4"/>
  <c r="S53" i="4"/>
  <c r="T53" i="4"/>
  <c r="U53" i="4"/>
  <c r="V53" i="4"/>
  <c r="W53" i="4"/>
  <c r="X53" i="4"/>
  <c r="Y53" i="4"/>
  <c r="Z53" i="4"/>
  <c r="AA53" i="4"/>
  <c r="R273" i="4"/>
  <c r="S273" i="4"/>
  <c r="T273" i="4"/>
  <c r="U273" i="4"/>
  <c r="V273" i="4"/>
  <c r="W273" i="4"/>
  <c r="X273" i="4"/>
  <c r="Y273" i="4"/>
  <c r="Z273" i="4"/>
  <c r="AA273" i="4"/>
  <c r="R54" i="4"/>
  <c r="S54" i="4"/>
  <c r="T54" i="4"/>
  <c r="U54" i="4"/>
  <c r="V54" i="4"/>
  <c r="W54" i="4"/>
  <c r="X54" i="4"/>
  <c r="Y54" i="4"/>
  <c r="Z54" i="4"/>
  <c r="AA54" i="4"/>
  <c r="R274" i="4"/>
  <c r="S274" i="4"/>
  <c r="T274" i="4"/>
  <c r="U274" i="4"/>
  <c r="V274" i="4"/>
  <c r="W274" i="4"/>
  <c r="X274" i="4"/>
  <c r="Y274" i="4"/>
  <c r="Z274" i="4"/>
  <c r="AA274" i="4"/>
  <c r="R275" i="4"/>
  <c r="S275" i="4"/>
  <c r="T275" i="4"/>
  <c r="U275" i="4"/>
  <c r="V275" i="4"/>
  <c r="W275" i="4"/>
  <c r="X275" i="4"/>
  <c r="Y275" i="4"/>
  <c r="Z275" i="4"/>
  <c r="AA275" i="4"/>
  <c r="R123" i="4"/>
  <c r="S123" i="4"/>
  <c r="T123" i="4"/>
  <c r="U123" i="4"/>
  <c r="V123" i="4"/>
  <c r="W123" i="4"/>
  <c r="X123" i="4"/>
  <c r="Y123" i="4"/>
  <c r="Z123" i="4"/>
  <c r="AA123" i="4"/>
  <c r="R276" i="4"/>
  <c r="S276" i="4"/>
  <c r="T276" i="4"/>
  <c r="U276" i="4"/>
  <c r="V276" i="4"/>
  <c r="W276" i="4"/>
  <c r="X276" i="4"/>
  <c r="Y276" i="4"/>
  <c r="Z276" i="4"/>
  <c r="AA276" i="4"/>
  <c r="R175" i="4"/>
  <c r="S175" i="4"/>
  <c r="T175" i="4"/>
  <c r="U175" i="4"/>
  <c r="V175" i="4"/>
  <c r="W175" i="4"/>
  <c r="X175" i="4"/>
  <c r="Y175" i="4"/>
  <c r="Z175" i="4"/>
  <c r="AA175" i="4"/>
  <c r="R124" i="4"/>
  <c r="S124" i="4"/>
  <c r="T124" i="4"/>
  <c r="U124" i="4"/>
  <c r="V124" i="4"/>
  <c r="W124" i="4"/>
  <c r="X124" i="4"/>
  <c r="Y124" i="4"/>
  <c r="Z124" i="4"/>
  <c r="AA124" i="4"/>
  <c r="R277" i="4"/>
  <c r="S277" i="4"/>
  <c r="T277" i="4"/>
  <c r="U277" i="4"/>
  <c r="V277" i="4"/>
  <c r="W277" i="4"/>
  <c r="X277" i="4"/>
  <c r="Y277" i="4"/>
  <c r="Z277" i="4"/>
  <c r="AA277" i="4"/>
  <c r="R176" i="4"/>
  <c r="S176" i="4"/>
  <c r="T176" i="4"/>
  <c r="U176" i="4"/>
  <c r="V176" i="4"/>
  <c r="W176" i="4"/>
  <c r="X176" i="4"/>
  <c r="Y176" i="4"/>
  <c r="Z176" i="4"/>
  <c r="AA176" i="4"/>
  <c r="R125" i="4"/>
  <c r="S125" i="4"/>
  <c r="T125" i="4"/>
  <c r="U125" i="4"/>
  <c r="V125" i="4"/>
  <c r="W125" i="4"/>
  <c r="X125" i="4"/>
  <c r="Y125" i="4"/>
  <c r="Z125" i="4"/>
  <c r="AA125" i="4"/>
  <c r="R278" i="4"/>
  <c r="S278" i="4"/>
  <c r="T278" i="4"/>
  <c r="U278" i="4"/>
  <c r="V278" i="4"/>
  <c r="W278" i="4"/>
  <c r="X278" i="4"/>
  <c r="Y278" i="4"/>
  <c r="Z278" i="4"/>
  <c r="AA278" i="4"/>
  <c r="R85" i="4"/>
  <c r="S85" i="4"/>
  <c r="T85" i="4"/>
  <c r="U85" i="4"/>
  <c r="V85" i="4"/>
  <c r="W85" i="4"/>
  <c r="X85" i="4"/>
  <c r="Y85" i="4"/>
  <c r="Z85" i="4"/>
  <c r="AA85" i="4"/>
  <c r="R16" i="4"/>
  <c r="S16" i="4"/>
  <c r="T16" i="4"/>
  <c r="U16" i="4"/>
  <c r="V16" i="4"/>
  <c r="W16" i="4"/>
  <c r="X16" i="4"/>
  <c r="Y16" i="4"/>
  <c r="Z16" i="4"/>
  <c r="AA16" i="4"/>
  <c r="R279" i="4"/>
  <c r="S279" i="4"/>
  <c r="T279" i="4"/>
  <c r="U279" i="4"/>
  <c r="V279" i="4"/>
  <c r="W279" i="4"/>
  <c r="X279" i="4"/>
  <c r="Y279" i="4"/>
  <c r="Z279" i="4"/>
  <c r="AA279" i="4"/>
  <c r="R280" i="4"/>
  <c r="S280" i="4"/>
  <c r="T280" i="4"/>
  <c r="U280" i="4"/>
  <c r="V280" i="4"/>
  <c r="W280" i="4"/>
  <c r="X280" i="4"/>
  <c r="Y280" i="4"/>
  <c r="Z280" i="4"/>
  <c r="AA280" i="4"/>
  <c r="R281" i="4"/>
  <c r="S281" i="4"/>
  <c r="T281" i="4"/>
  <c r="U281" i="4"/>
  <c r="V281" i="4"/>
  <c r="W281" i="4"/>
  <c r="X281" i="4"/>
  <c r="Y281" i="4"/>
  <c r="Z281" i="4"/>
  <c r="AA281" i="4"/>
  <c r="R86" i="4"/>
  <c r="S86" i="4"/>
  <c r="T86" i="4"/>
  <c r="U86" i="4"/>
  <c r="V86" i="4"/>
  <c r="W86" i="4"/>
  <c r="X86" i="4"/>
  <c r="Y86" i="4"/>
  <c r="Z86" i="4"/>
  <c r="AA86" i="4"/>
  <c r="R282" i="4"/>
  <c r="S282" i="4"/>
  <c r="T282" i="4"/>
  <c r="U282" i="4"/>
  <c r="V282" i="4"/>
  <c r="W282" i="4"/>
  <c r="X282" i="4"/>
  <c r="Y282" i="4"/>
  <c r="Z282" i="4"/>
  <c r="AA282" i="4"/>
  <c r="R283" i="4"/>
  <c r="S283" i="4"/>
  <c r="T283" i="4"/>
  <c r="U283" i="4"/>
  <c r="V283" i="4"/>
  <c r="W283" i="4"/>
  <c r="X283" i="4"/>
  <c r="Y283" i="4"/>
  <c r="Z283" i="4"/>
  <c r="AA283" i="4"/>
  <c r="R284" i="4"/>
  <c r="S284" i="4"/>
  <c r="T284" i="4"/>
  <c r="U284" i="4"/>
  <c r="V284" i="4"/>
  <c r="W284" i="4"/>
  <c r="X284" i="4"/>
  <c r="Y284" i="4"/>
  <c r="Z284" i="4"/>
  <c r="AA284" i="4"/>
  <c r="R55" i="4"/>
  <c r="S55" i="4"/>
  <c r="T55" i="4"/>
  <c r="U55" i="4"/>
  <c r="V55" i="4"/>
  <c r="W55" i="4"/>
  <c r="X55" i="4"/>
  <c r="Y55" i="4"/>
  <c r="Z55" i="4"/>
  <c r="AA55" i="4"/>
  <c r="R56" i="4"/>
  <c r="S56" i="4"/>
  <c r="T56" i="4"/>
  <c r="U56" i="4"/>
  <c r="V56" i="4"/>
  <c r="W56" i="4"/>
  <c r="X56" i="4"/>
  <c r="Y56" i="4"/>
  <c r="Z56" i="4"/>
  <c r="AA56" i="4"/>
  <c r="R285" i="4"/>
  <c r="S285" i="4"/>
  <c r="T285" i="4"/>
  <c r="U285" i="4"/>
  <c r="V285" i="4"/>
  <c r="W285" i="4"/>
  <c r="X285" i="4"/>
  <c r="Y285" i="4"/>
  <c r="Z285" i="4"/>
  <c r="AA285" i="4"/>
  <c r="R286" i="4"/>
  <c r="S286" i="4"/>
  <c r="T286" i="4"/>
  <c r="U286" i="4"/>
  <c r="V286" i="4"/>
  <c r="W286" i="4"/>
  <c r="X286" i="4"/>
  <c r="Y286" i="4"/>
  <c r="Z286" i="4"/>
  <c r="AA286" i="4"/>
  <c r="R287" i="4"/>
  <c r="S287" i="4"/>
  <c r="T287" i="4"/>
  <c r="U287" i="4"/>
  <c r="V287" i="4"/>
  <c r="W287" i="4"/>
  <c r="X287" i="4"/>
  <c r="Y287" i="4"/>
  <c r="Z287" i="4"/>
  <c r="AA287" i="4"/>
  <c r="R177" i="4"/>
  <c r="S177" i="4"/>
  <c r="T177" i="4"/>
  <c r="U177" i="4"/>
  <c r="V177" i="4"/>
  <c r="W177" i="4"/>
  <c r="X177" i="4"/>
  <c r="Y177" i="4"/>
  <c r="Z177" i="4"/>
  <c r="AA177" i="4"/>
  <c r="R288" i="4"/>
  <c r="S288" i="4"/>
  <c r="T288" i="4"/>
  <c r="U288" i="4"/>
  <c r="V288" i="4"/>
  <c r="W288" i="4"/>
  <c r="X288" i="4"/>
  <c r="Y288" i="4"/>
  <c r="Z288" i="4"/>
  <c r="AA288" i="4"/>
  <c r="R30" i="4"/>
  <c r="S30" i="4"/>
  <c r="T30" i="4"/>
  <c r="U30" i="4"/>
  <c r="V30" i="4"/>
  <c r="W30" i="4"/>
  <c r="X30" i="4"/>
  <c r="Y30" i="4"/>
  <c r="Z30" i="4"/>
  <c r="AA30" i="4"/>
  <c r="R289" i="4"/>
  <c r="S289" i="4"/>
  <c r="T289" i="4"/>
  <c r="U289" i="4"/>
  <c r="V289" i="4"/>
  <c r="W289" i="4"/>
  <c r="X289" i="4"/>
  <c r="Y289" i="4"/>
  <c r="Z289" i="4"/>
  <c r="AA289" i="4"/>
  <c r="R126" i="4"/>
  <c r="S126" i="4"/>
  <c r="T126" i="4"/>
  <c r="U126" i="4"/>
  <c r="V126" i="4"/>
  <c r="W126" i="4"/>
  <c r="X126" i="4"/>
  <c r="Y126" i="4"/>
  <c r="Z126" i="4"/>
  <c r="AA126" i="4"/>
  <c r="R290" i="4"/>
  <c r="S290" i="4"/>
  <c r="T290" i="4"/>
  <c r="U290" i="4"/>
  <c r="V290" i="4"/>
  <c r="W290" i="4"/>
  <c r="X290" i="4"/>
  <c r="Y290" i="4"/>
  <c r="Z290" i="4"/>
  <c r="AA290" i="4"/>
  <c r="R291" i="4"/>
  <c r="S291" i="4"/>
  <c r="T291" i="4"/>
  <c r="U291" i="4"/>
  <c r="V291" i="4"/>
  <c r="W291" i="4"/>
  <c r="X291" i="4"/>
  <c r="Y291" i="4"/>
  <c r="Z291" i="4"/>
  <c r="AA291" i="4"/>
  <c r="R178" i="4"/>
  <c r="S178" i="4"/>
  <c r="T178" i="4"/>
  <c r="U178" i="4"/>
  <c r="V178" i="4"/>
  <c r="W178" i="4"/>
  <c r="X178" i="4"/>
  <c r="Y178" i="4"/>
  <c r="Z178" i="4"/>
  <c r="AA178" i="4"/>
  <c r="R292" i="4"/>
  <c r="S292" i="4"/>
  <c r="T292" i="4"/>
  <c r="U292" i="4"/>
  <c r="V292" i="4"/>
  <c r="W292" i="4"/>
  <c r="X292" i="4"/>
  <c r="Y292" i="4"/>
  <c r="Z292" i="4"/>
  <c r="AA292" i="4"/>
  <c r="R293" i="4"/>
  <c r="S293" i="4"/>
  <c r="T293" i="4"/>
  <c r="U293" i="4"/>
  <c r="V293" i="4"/>
  <c r="W293" i="4"/>
  <c r="X293" i="4"/>
  <c r="Y293" i="4"/>
  <c r="Z293" i="4"/>
  <c r="AA293" i="4"/>
  <c r="R87" i="4"/>
  <c r="S87" i="4"/>
  <c r="T87" i="4"/>
  <c r="U87" i="4"/>
  <c r="V87" i="4"/>
  <c r="W87" i="4"/>
  <c r="X87" i="4"/>
  <c r="Y87" i="4"/>
  <c r="Z87" i="4"/>
  <c r="AA87" i="4"/>
  <c r="R57" i="4"/>
  <c r="S57" i="4"/>
  <c r="T57" i="4"/>
  <c r="U57" i="4"/>
  <c r="V57" i="4"/>
  <c r="W57" i="4"/>
  <c r="X57" i="4"/>
  <c r="Y57" i="4"/>
  <c r="Z57" i="4"/>
  <c r="AA57" i="4"/>
  <c r="R127" i="4"/>
  <c r="S127" i="4"/>
  <c r="T127" i="4"/>
  <c r="U127" i="4"/>
  <c r="V127" i="4"/>
  <c r="W127" i="4"/>
  <c r="X127" i="4"/>
  <c r="Y127" i="4"/>
  <c r="Z127" i="4"/>
  <c r="AA127" i="4"/>
  <c r="R128" i="4"/>
  <c r="S128" i="4"/>
  <c r="T128" i="4"/>
  <c r="U128" i="4"/>
  <c r="V128" i="4"/>
  <c r="W128" i="4"/>
  <c r="X128" i="4"/>
  <c r="Y128" i="4"/>
  <c r="Z128" i="4"/>
  <c r="AA128" i="4"/>
  <c r="R129" i="4"/>
  <c r="S129" i="4"/>
  <c r="T129" i="4"/>
  <c r="U129" i="4"/>
  <c r="V129" i="4"/>
  <c r="W129" i="4"/>
  <c r="X129" i="4"/>
  <c r="Y129" i="4"/>
  <c r="Z129" i="4"/>
  <c r="AA129" i="4"/>
  <c r="R3" i="4"/>
  <c r="S3" i="4"/>
  <c r="T3" i="4"/>
  <c r="U3" i="4"/>
  <c r="V3" i="4"/>
  <c r="W3" i="4"/>
  <c r="X3" i="4"/>
  <c r="Y3" i="4"/>
  <c r="Z3" i="4"/>
  <c r="AA3" i="4"/>
  <c r="R294" i="4"/>
  <c r="S294" i="4"/>
  <c r="T294" i="4"/>
  <c r="U294" i="4"/>
  <c r="V294" i="4"/>
  <c r="W294" i="4"/>
  <c r="X294" i="4"/>
  <c r="Y294" i="4"/>
  <c r="Z294" i="4"/>
  <c r="AA294" i="4"/>
  <c r="R17" i="4"/>
  <c r="S17" i="4"/>
  <c r="T17" i="4"/>
  <c r="U17" i="4"/>
  <c r="V17" i="4"/>
  <c r="W17" i="4"/>
  <c r="X17" i="4"/>
  <c r="Y17" i="4"/>
  <c r="Z17" i="4"/>
  <c r="AA17" i="4"/>
  <c r="R31" i="4"/>
  <c r="S31" i="4"/>
  <c r="T31" i="4"/>
  <c r="U31" i="4"/>
  <c r="V31" i="4"/>
  <c r="W31" i="4"/>
  <c r="X31" i="4"/>
  <c r="Y31" i="4"/>
  <c r="Z31" i="4"/>
  <c r="AA31" i="4"/>
  <c r="R88" i="4"/>
  <c r="S88" i="4"/>
  <c r="T88" i="4"/>
  <c r="U88" i="4"/>
  <c r="V88" i="4"/>
  <c r="W88" i="4"/>
  <c r="X88" i="4"/>
  <c r="Y88" i="4"/>
  <c r="Z88" i="4"/>
  <c r="AA88" i="4"/>
  <c r="R295" i="4"/>
  <c r="S295" i="4"/>
  <c r="T295" i="4"/>
  <c r="U295" i="4"/>
  <c r="V295" i="4"/>
  <c r="W295" i="4"/>
  <c r="X295" i="4"/>
  <c r="Y295" i="4"/>
  <c r="Z295" i="4"/>
  <c r="AA295" i="4"/>
  <c r="R32" i="4"/>
  <c r="S32" i="4"/>
  <c r="T32" i="4"/>
  <c r="U32" i="4"/>
  <c r="V32" i="4"/>
  <c r="W32" i="4"/>
  <c r="X32" i="4"/>
  <c r="Y32" i="4"/>
  <c r="Z32" i="4"/>
  <c r="AA32" i="4"/>
  <c r="R296" i="4"/>
  <c r="S296" i="4"/>
  <c r="T296" i="4"/>
  <c r="U296" i="4"/>
  <c r="V296" i="4"/>
  <c r="W296" i="4"/>
  <c r="X296" i="4"/>
  <c r="Y296" i="4"/>
  <c r="Z296" i="4"/>
  <c r="AA296" i="4"/>
  <c r="R297" i="4"/>
  <c r="S297" i="4"/>
  <c r="T297" i="4"/>
  <c r="U297" i="4"/>
  <c r="V297" i="4"/>
  <c r="W297" i="4"/>
  <c r="X297" i="4"/>
  <c r="Y297" i="4"/>
  <c r="Z297" i="4"/>
  <c r="AA297" i="4"/>
  <c r="R179" i="4"/>
  <c r="S179" i="4"/>
  <c r="T179" i="4"/>
  <c r="U179" i="4"/>
  <c r="V179" i="4"/>
  <c r="W179" i="4"/>
  <c r="X179" i="4"/>
  <c r="Y179" i="4"/>
  <c r="Z179" i="4"/>
  <c r="AA179" i="4"/>
  <c r="R58" i="4"/>
  <c r="S58" i="4"/>
  <c r="T58" i="4"/>
  <c r="U58" i="4"/>
  <c r="V58" i="4"/>
  <c r="W58" i="4"/>
  <c r="X58" i="4"/>
  <c r="Y58" i="4"/>
  <c r="Z58" i="4"/>
  <c r="AA58" i="4"/>
  <c r="R298" i="4"/>
  <c r="S298" i="4"/>
  <c r="T298" i="4"/>
  <c r="U298" i="4"/>
  <c r="V298" i="4"/>
  <c r="W298" i="4"/>
  <c r="X298" i="4"/>
  <c r="Y298" i="4"/>
  <c r="Z298" i="4"/>
  <c r="AA298" i="4"/>
  <c r="R130" i="4"/>
  <c r="S130" i="4"/>
  <c r="T130" i="4"/>
  <c r="U130" i="4"/>
  <c r="V130" i="4"/>
  <c r="W130" i="4"/>
  <c r="X130" i="4"/>
  <c r="Y130" i="4"/>
  <c r="Z130" i="4"/>
  <c r="AA130" i="4"/>
  <c r="R131" i="4"/>
  <c r="S131" i="4"/>
  <c r="T131" i="4"/>
  <c r="U131" i="4"/>
  <c r="V131" i="4"/>
  <c r="W131" i="4"/>
  <c r="X131" i="4"/>
  <c r="Y131" i="4"/>
  <c r="Z131" i="4"/>
  <c r="AA131" i="4"/>
  <c r="R299" i="4"/>
  <c r="S299" i="4"/>
  <c r="T299" i="4"/>
  <c r="U299" i="4"/>
  <c r="V299" i="4"/>
  <c r="W299" i="4"/>
  <c r="X299" i="4"/>
  <c r="Y299" i="4"/>
  <c r="Z299" i="4"/>
  <c r="AA299" i="4"/>
  <c r="R180" i="4"/>
  <c r="S180" i="4"/>
  <c r="T180" i="4"/>
  <c r="U180" i="4"/>
  <c r="V180" i="4"/>
  <c r="W180" i="4"/>
  <c r="X180" i="4"/>
  <c r="Y180" i="4"/>
  <c r="Z180" i="4"/>
  <c r="AA180" i="4"/>
  <c r="R18" i="4"/>
  <c r="S18" i="4"/>
  <c r="T18" i="4"/>
  <c r="U18" i="4"/>
  <c r="V18" i="4"/>
  <c r="W18" i="4"/>
  <c r="X18" i="4"/>
  <c r="Y18" i="4"/>
  <c r="Z18" i="4"/>
  <c r="AA18" i="4"/>
  <c r="R300" i="4"/>
  <c r="S300" i="4"/>
  <c r="T300" i="4"/>
  <c r="U300" i="4"/>
  <c r="V300" i="4"/>
  <c r="W300" i="4"/>
  <c r="X300" i="4"/>
  <c r="Y300" i="4"/>
  <c r="Z300" i="4"/>
  <c r="AA300" i="4"/>
  <c r="R132" i="4"/>
  <c r="S132" i="4"/>
  <c r="T132" i="4"/>
  <c r="U132" i="4"/>
  <c r="V132" i="4"/>
  <c r="W132" i="4"/>
  <c r="X132" i="4"/>
  <c r="Y132" i="4"/>
  <c r="Z132" i="4"/>
  <c r="AA132" i="4"/>
  <c r="R301" i="4"/>
  <c r="S301" i="4"/>
  <c r="T301" i="4"/>
  <c r="U301" i="4"/>
  <c r="V301" i="4"/>
  <c r="W301" i="4"/>
  <c r="X301" i="4"/>
  <c r="Y301" i="4"/>
  <c r="Z301" i="4"/>
  <c r="AA301" i="4"/>
  <c r="R19" i="4"/>
  <c r="S19" i="4"/>
  <c r="T19" i="4"/>
  <c r="U19" i="4"/>
  <c r="V19" i="4"/>
  <c r="W19" i="4"/>
  <c r="X19" i="4"/>
  <c r="Y19" i="4"/>
  <c r="Z19" i="4"/>
  <c r="AA19" i="4"/>
  <c r="R302" i="4"/>
  <c r="S302" i="4"/>
  <c r="T302" i="4"/>
  <c r="U302" i="4"/>
  <c r="V302" i="4"/>
  <c r="W302" i="4"/>
  <c r="X302" i="4"/>
  <c r="Y302" i="4"/>
  <c r="Z302" i="4"/>
  <c r="AA302" i="4"/>
  <c r="R303" i="4"/>
  <c r="S303" i="4"/>
  <c r="T303" i="4"/>
  <c r="U303" i="4"/>
  <c r="V303" i="4"/>
  <c r="W303" i="4"/>
  <c r="X303" i="4"/>
  <c r="Y303" i="4"/>
  <c r="Z303" i="4"/>
  <c r="AA303" i="4"/>
  <c r="R6" i="4"/>
  <c r="S6" i="4"/>
  <c r="T6" i="4"/>
  <c r="U6" i="4"/>
  <c r="V6" i="4"/>
  <c r="W6" i="4"/>
  <c r="X6" i="4"/>
  <c r="Y6" i="4"/>
  <c r="Z6" i="4"/>
  <c r="AA6" i="4"/>
  <c r="R89" i="4"/>
  <c r="S89" i="4"/>
  <c r="T89" i="4"/>
  <c r="U89" i="4"/>
  <c r="V89" i="4"/>
  <c r="W89" i="4"/>
  <c r="X89" i="4"/>
  <c r="Y89" i="4"/>
  <c r="Z89" i="4"/>
  <c r="AA89" i="4"/>
  <c r="R33" i="4"/>
  <c r="S33" i="4"/>
  <c r="T33" i="4"/>
  <c r="U33" i="4"/>
  <c r="V33" i="4"/>
  <c r="W33" i="4"/>
  <c r="X33" i="4"/>
  <c r="Y33" i="4"/>
  <c r="Z33" i="4"/>
  <c r="AA33" i="4"/>
  <c r="R304" i="4"/>
  <c r="S304" i="4"/>
  <c r="T304" i="4"/>
  <c r="U304" i="4"/>
  <c r="V304" i="4"/>
  <c r="W304" i="4"/>
  <c r="X304" i="4"/>
  <c r="Y304" i="4"/>
  <c r="Z304" i="4"/>
  <c r="AA304" i="4"/>
  <c r="R34" i="4"/>
  <c r="S34" i="4"/>
  <c r="T34" i="4"/>
  <c r="U34" i="4"/>
  <c r="V34" i="4"/>
  <c r="W34" i="4"/>
  <c r="X34" i="4"/>
  <c r="Y34" i="4"/>
  <c r="Z34" i="4"/>
  <c r="AA34" i="4"/>
  <c r="R305" i="4"/>
  <c r="S305" i="4"/>
  <c r="T305" i="4"/>
  <c r="U305" i="4"/>
  <c r="V305" i="4"/>
  <c r="W305" i="4"/>
  <c r="X305" i="4"/>
  <c r="Y305" i="4"/>
  <c r="Z305" i="4"/>
  <c r="AA305" i="4"/>
  <c r="R59" i="4"/>
  <c r="S59" i="4"/>
  <c r="T59" i="4"/>
  <c r="U59" i="4"/>
  <c r="V59" i="4"/>
  <c r="W59" i="4"/>
  <c r="X59" i="4"/>
  <c r="Y59" i="4"/>
  <c r="Z59" i="4"/>
  <c r="AA59" i="4"/>
  <c r="R60" i="4"/>
  <c r="S60" i="4"/>
  <c r="T60" i="4"/>
  <c r="U60" i="4"/>
  <c r="V60" i="4"/>
  <c r="W60" i="4"/>
  <c r="X60" i="4"/>
  <c r="Y60" i="4"/>
  <c r="Z60" i="4"/>
  <c r="AA60" i="4"/>
  <c r="R306" i="4"/>
  <c r="S306" i="4"/>
  <c r="T306" i="4"/>
  <c r="U306" i="4"/>
  <c r="V306" i="4"/>
  <c r="W306" i="4"/>
  <c r="X306" i="4"/>
  <c r="Y306" i="4"/>
  <c r="Z306" i="4"/>
  <c r="AA306" i="4"/>
  <c r="R307" i="4"/>
  <c r="S307" i="4"/>
  <c r="T307" i="4"/>
  <c r="U307" i="4"/>
  <c r="V307" i="4"/>
  <c r="W307" i="4"/>
  <c r="X307" i="4"/>
  <c r="Y307" i="4"/>
  <c r="Z307" i="4"/>
  <c r="AA307" i="4"/>
  <c r="R90" i="4"/>
  <c r="S90" i="4"/>
  <c r="T90" i="4"/>
  <c r="U90" i="4"/>
  <c r="V90" i="4"/>
  <c r="W90" i="4"/>
  <c r="X90" i="4"/>
  <c r="Y90" i="4"/>
  <c r="Z90" i="4"/>
  <c r="AA90" i="4"/>
  <c r="R181" i="4"/>
  <c r="S181" i="4"/>
  <c r="T181" i="4"/>
  <c r="U181" i="4"/>
  <c r="V181" i="4"/>
  <c r="W181" i="4"/>
  <c r="X181" i="4"/>
  <c r="Y181" i="4"/>
  <c r="Z181" i="4"/>
  <c r="AA181" i="4"/>
  <c r="R182" i="4"/>
  <c r="S182" i="4"/>
  <c r="T182" i="4"/>
  <c r="U182" i="4"/>
  <c r="V182" i="4"/>
  <c r="W182" i="4"/>
  <c r="X182" i="4"/>
  <c r="Y182" i="4"/>
  <c r="Z182" i="4"/>
  <c r="AA182" i="4"/>
  <c r="R308" i="4"/>
  <c r="S308" i="4"/>
  <c r="T308" i="4"/>
  <c r="U308" i="4"/>
  <c r="V308" i="4"/>
  <c r="W308" i="4"/>
  <c r="X308" i="4"/>
  <c r="Y308" i="4"/>
  <c r="Z308" i="4"/>
  <c r="AA308" i="4"/>
  <c r="R91" i="4"/>
  <c r="S91" i="4"/>
  <c r="T91" i="4"/>
  <c r="U91" i="4"/>
  <c r="V91" i="4"/>
  <c r="W91" i="4"/>
  <c r="X91" i="4"/>
  <c r="Y91" i="4"/>
  <c r="Z91" i="4"/>
  <c r="AA91" i="4"/>
  <c r="R133" i="4"/>
  <c r="S133" i="4"/>
  <c r="T133" i="4"/>
  <c r="U133" i="4"/>
  <c r="V133" i="4"/>
  <c r="W133" i="4"/>
  <c r="X133" i="4"/>
  <c r="Y133" i="4"/>
  <c r="Z133" i="4"/>
  <c r="AA133" i="4"/>
  <c r="R61" i="4"/>
  <c r="S61" i="4"/>
  <c r="T61" i="4"/>
  <c r="U61" i="4"/>
  <c r="V61" i="4"/>
  <c r="W61" i="4"/>
  <c r="X61" i="4"/>
  <c r="Y61" i="4"/>
  <c r="Z61" i="4"/>
  <c r="AA61" i="4"/>
  <c r="R92" i="4"/>
  <c r="S92" i="4"/>
  <c r="T92" i="4"/>
  <c r="U92" i="4"/>
  <c r="V92" i="4"/>
  <c r="W92" i="4"/>
  <c r="X92" i="4"/>
  <c r="Y92" i="4"/>
  <c r="Z92" i="4"/>
  <c r="AA92" i="4"/>
  <c r="R62" i="4"/>
  <c r="S62" i="4"/>
  <c r="T62" i="4"/>
  <c r="U62" i="4"/>
  <c r="V62" i="4"/>
  <c r="W62" i="4"/>
  <c r="X62" i="4"/>
  <c r="Y62" i="4"/>
  <c r="Z62" i="4"/>
  <c r="AA62" i="4"/>
  <c r="R309" i="4"/>
  <c r="S309" i="4"/>
  <c r="T309" i="4"/>
  <c r="U309" i="4"/>
  <c r="V309" i="4"/>
  <c r="W309" i="4"/>
  <c r="X309" i="4"/>
  <c r="Y309" i="4"/>
  <c r="Z309" i="4"/>
  <c r="AA309" i="4"/>
  <c r="R310" i="4"/>
  <c r="S310" i="4"/>
  <c r="T310" i="4"/>
  <c r="U310" i="4"/>
  <c r="V310" i="4"/>
  <c r="W310" i="4"/>
  <c r="X310" i="4"/>
  <c r="Y310" i="4"/>
  <c r="Z310" i="4"/>
  <c r="AA310" i="4"/>
  <c r="R311" i="4"/>
  <c r="S311" i="4"/>
  <c r="T311" i="4"/>
  <c r="U311" i="4"/>
  <c r="V311" i="4"/>
  <c r="W311" i="4"/>
  <c r="X311" i="4"/>
  <c r="Y311" i="4"/>
  <c r="Z311" i="4"/>
  <c r="AA311" i="4"/>
  <c r="R312" i="4"/>
  <c r="S312" i="4"/>
  <c r="T312" i="4"/>
  <c r="U312" i="4"/>
  <c r="V312" i="4"/>
  <c r="W312" i="4"/>
  <c r="X312" i="4"/>
  <c r="Y312" i="4"/>
  <c r="Z312" i="4"/>
  <c r="AA312" i="4"/>
  <c r="R313" i="4"/>
  <c r="S313" i="4"/>
  <c r="T313" i="4"/>
  <c r="U313" i="4"/>
  <c r="V313" i="4"/>
  <c r="W313" i="4"/>
  <c r="X313" i="4"/>
  <c r="Y313" i="4"/>
  <c r="Z313" i="4"/>
  <c r="AA313" i="4"/>
  <c r="R63" i="4"/>
  <c r="S63" i="4"/>
  <c r="T63" i="4"/>
  <c r="U63" i="4"/>
  <c r="V63" i="4"/>
  <c r="W63" i="4"/>
  <c r="X63" i="4"/>
  <c r="Y63" i="4"/>
  <c r="Z63" i="4"/>
  <c r="AA63" i="4"/>
  <c r="R314" i="4"/>
  <c r="S314" i="4"/>
  <c r="T314" i="4"/>
  <c r="U314" i="4"/>
  <c r="V314" i="4"/>
  <c r="W314" i="4"/>
  <c r="X314" i="4"/>
  <c r="Y314" i="4"/>
  <c r="Z314" i="4"/>
  <c r="AA314" i="4"/>
  <c r="R315" i="4"/>
  <c r="S315" i="4"/>
  <c r="T315" i="4"/>
  <c r="U315" i="4"/>
  <c r="V315" i="4"/>
  <c r="W315" i="4"/>
  <c r="X315" i="4"/>
  <c r="Y315" i="4"/>
  <c r="Z315" i="4"/>
  <c r="AA315" i="4"/>
  <c r="R64" i="4"/>
  <c r="S64" i="4"/>
  <c r="T64" i="4"/>
  <c r="U64" i="4"/>
  <c r="V64" i="4"/>
  <c r="W64" i="4"/>
  <c r="X64" i="4"/>
  <c r="Y64" i="4"/>
  <c r="Z64" i="4"/>
  <c r="AA64" i="4"/>
  <c r="R93" i="4"/>
  <c r="S93" i="4"/>
  <c r="T93" i="4"/>
  <c r="U93" i="4"/>
  <c r="V93" i="4"/>
  <c r="W93" i="4"/>
  <c r="X93" i="4"/>
  <c r="Y93" i="4"/>
  <c r="Z93" i="4"/>
  <c r="AA93" i="4"/>
  <c r="R316" i="4"/>
  <c r="S316" i="4"/>
  <c r="T316" i="4"/>
  <c r="U316" i="4"/>
  <c r="V316" i="4"/>
  <c r="W316" i="4"/>
  <c r="X316" i="4"/>
  <c r="Y316" i="4"/>
  <c r="Z316" i="4"/>
  <c r="AA316" i="4"/>
  <c r="R183" i="4"/>
  <c r="S183" i="4"/>
  <c r="T183" i="4"/>
  <c r="U183" i="4"/>
  <c r="V183" i="4"/>
  <c r="W183" i="4"/>
  <c r="X183" i="4"/>
  <c r="Y183" i="4"/>
  <c r="Z183" i="4"/>
  <c r="AA183" i="4"/>
  <c r="R94" i="4"/>
  <c r="S94" i="4"/>
  <c r="T94" i="4"/>
  <c r="U94" i="4"/>
  <c r="V94" i="4"/>
  <c r="W94" i="4"/>
  <c r="X94" i="4"/>
  <c r="Y94" i="4"/>
  <c r="Z94" i="4"/>
  <c r="AA94" i="4"/>
  <c r="R20" i="4"/>
  <c r="S20" i="4"/>
  <c r="T20" i="4"/>
  <c r="U20" i="4"/>
  <c r="V20" i="4"/>
  <c r="W20" i="4"/>
  <c r="X20" i="4"/>
  <c r="Y20" i="4"/>
  <c r="Z20" i="4"/>
  <c r="AA20" i="4"/>
  <c r="R10" i="4"/>
  <c r="S10" i="4"/>
  <c r="T10" i="4"/>
  <c r="U10" i="4"/>
  <c r="V10" i="4"/>
  <c r="W10" i="4"/>
  <c r="X10" i="4"/>
  <c r="Y10" i="4"/>
  <c r="Z10" i="4"/>
  <c r="AA10" i="4"/>
  <c r="R95" i="4"/>
  <c r="S95" i="4"/>
  <c r="T95" i="4"/>
  <c r="U95" i="4"/>
  <c r="V95" i="4"/>
  <c r="W95" i="4"/>
  <c r="X95" i="4"/>
  <c r="Y95" i="4"/>
  <c r="Z95" i="4"/>
  <c r="AA95" i="4"/>
  <c r="R317" i="4"/>
  <c r="S317" i="4"/>
  <c r="T317" i="4"/>
  <c r="U317" i="4"/>
  <c r="V317" i="4"/>
  <c r="W317" i="4"/>
  <c r="X317" i="4"/>
  <c r="Y317" i="4"/>
  <c r="Z317" i="4"/>
  <c r="AA317" i="4"/>
  <c r="R318" i="4"/>
  <c r="S318" i="4"/>
  <c r="T318" i="4"/>
  <c r="U318" i="4"/>
  <c r="V318" i="4"/>
  <c r="W318" i="4"/>
  <c r="X318" i="4"/>
  <c r="Y318" i="4"/>
  <c r="Z318" i="4"/>
  <c r="AA318" i="4"/>
  <c r="R319" i="4"/>
  <c r="S319" i="4"/>
  <c r="T319" i="4"/>
  <c r="U319" i="4"/>
  <c r="V319" i="4"/>
  <c r="W319" i="4"/>
  <c r="X319" i="4"/>
  <c r="Y319" i="4"/>
  <c r="Z319" i="4"/>
  <c r="AA319" i="4"/>
  <c r="R134" i="4"/>
  <c r="S134" i="4"/>
  <c r="T134" i="4"/>
  <c r="U134" i="4"/>
  <c r="V134" i="4"/>
  <c r="W134" i="4"/>
  <c r="X134" i="4"/>
  <c r="Y134" i="4"/>
  <c r="Z134" i="4"/>
  <c r="AA134" i="4"/>
  <c r="R21" i="4"/>
  <c r="S21" i="4"/>
  <c r="T21" i="4"/>
  <c r="U21" i="4"/>
  <c r="V21" i="4"/>
  <c r="W21" i="4"/>
  <c r="X21" i="4"/>
  <c r="Y21" i="4"/>
  <c r="Z21" i="4"/>
  <c r="AA21" i="4"/>
  <c r="R320" i="4"/>
  <c r="S320" i="4"/>
  <c r="T320" i="4"/>
  <c r="U320" i="4"/>
  <c r="V320" i="4"/>
  <c r="W320" i="4"/>
  <c r="X320" i="4"/>
  <c r="Y320" i="4"/>
  <c r="Z320" i="4"/>
  <c r="AA320" i="4"/>
  <c r="R135" i="4"/>
  <c r="S135" i="4"/>
  <c r="T135" i="4"/>
  <c r="U135" i="4"/>
  <c r="V135" i="4"/>
  <c r="W135" i="4"/>
  <c r="X135" i="4"/>
  <c r="Y135" i="4"/>
  <c r="Z135" i="4"/>
  <c r="AA135" i="4"/>
  <c r="R22" i="4"/>
  <c r="S22" i="4"/>
  <c r="T22" i="4"/>
  <c r="U22" i="4"/>
  <c r="V22" i="4"/>
  <c r="W22" i="4"/>
  <c r="X22" i="4"/>
  <c r="Y22" i="4"/>
  <c r="Z22" i="4"/>
  <c r="AA22" i="4"/>
  <c r="R184" i="4"/>
  <c r="S184" i="4"/>
  <c r="T184" i="4"/>
  <c r="U184" i="4"/>
  <c r="V184" i="4"/>
  <c r="W184" i="4"/>
  <c r="X184" i="4"/>
  <c r="Y184" i="4"/>
  <c r="Z184" i="4"/>
  <c r="AA184" i="4"/>
  <c r="R65" i="4"/>
  <c r="S65" i="4"/>
  <c r="T65" i="4"/>
  <c r="U65" i="4"/>
  <c r="V65" i="4"/>
  <c r="W65" i="4"/>
  <c r="X65" i="4"/>
  <c r="Y65" i="4"/>
  <c r="Z65" i="4"/>
  <c r="AA65" i="4"/>
  <c r="R136" i="4"/>
  <c r="S136" i="4"/>
  <c r="T136" i="4"/>
  <c r="U136" i="4"/>
  <c r="V136" i="4"/>
  <c r="W136" i="4"/>
  <c r="X136" i="4"/>
  <c r="Y136" i="4"/>
  <c r="Z136" i="4"/>
  <c r="AA136" i="4"/>
  <c r="R96" i="4"/>
  <c r="S96" i="4"/>
  <c r="T96" i="4"/>
  <c r="U96" i="4"/>
  <c r="V96" i="4"/>
  <c r="W96" i="4"/>
  <c r="X96" i="4"/>
  <c r="Y96" i="4"/>
  <c r="Z96" i="4"/>
  <c r="AA96" i="4"/>
  <c r="R185" i="4"/>
  <c r="S185" i="4"/>
  <c r="T185" i="4"/>
  <c r="U185" i="4"/>
  <c r="V185" i="4"/>
  <c r="W185" i="4"/>
  <c r="X185" i="4"/>
  <c r="Y185" i="4"/>
  <c r="Z185" i="4"/>
  <c r="AA185" i="4"/>
  <c r="R137" i="4"/>
  <c r="S137" i="4"/>
  <c r="T137" i="4"/>
  <c r="U137" i="4"/>
  <c r="V137" i="4"/>
  <c r="W137" i="4"/>
  <c r="X137" i="4"/>
  <c r="Y137" i="4"/>
  <c r="Z137" i="4"/>
  <c r="AA137" i="4"/>
  <c r="R321" i="4"/>
  <c r="S321" i="4"/>
  <c r="T321" i="4"/>
  <c r="U321" i="4"/>
  <c r="V321" i="4"/>
  <c r="W321" i="4"/>
  <c r="X321" i="4"/>
  <c r="Y321" i="4"/>
  <c r="Z321" i="4"/>
  <c r="AA321" i="4"/>
  <c r="R322" i="4"/>
  <c r="S322" i="4"/>
  <c r="T322" i="4"/>
  <c r="U322" i="4"/>
  <c r="V322" i="4"/>
  <c r="W322" i="4"/>
  <c r="X322" i="4"/>
  <c r="Y322" i="4"/>
  <c r="Z322" i="4"/>
  <c r="AA322" i="4"/>
  <c r="R97" i="4"/>
  <c r="S97" i="4"/>
  <c r="T97" i="4"/>
  <c r="U97" i="4"/>
  <c r="V97" i="4"/>
  <c r="W97" i="4"/>
  <c r="X97" i="4"/>
  <c r="Y97" i="4"/>
  <c r="Z97" i="4"/>
  <c r="AA97" i="4"/>
  <c r="R323" i="4"/>
  <c r="S323" i="4"/>
  <c r="T323" i="4"/>
  <c r="U323" i="4"/>
  <c r="V323" i="4"/>
  <c r="W323" i="4"/>
  <c r="X323" i="4"/>
  <c r="Y323" i="4"/>
  <c r="Z323" i="4"/>
  <c r="AA323" i="4"/>
  <c r="R324" i="4"/>
  <c r="S324" i="4"/>
  <c r="T324" i="4"/>
  <c r="U324" i="4"/>
  <c r="V324" i="4"/>
  <c r="W324" i="4"/>
  <c r="X324" i="4"/>
  <c r="Y324" i="4"/>
  <c r="Z324" i="4"/>
  <c r="AA324" i="4"/>
  <c r="R325" i="4"/>
  <c r="S325" i="4"/>
  <c r="T325" i="4"/>
  <c r="U325" i="4"/>
  <c r="V325" i="4"/>
  <c r="W325" i="4"/>
  <c r="X325" i="4"/>
  <c r="Y325" i="4"/>
  <c r="Z325" i="4"/>
  <c r="AA325" i="4"/>
  <c r="R326" i="4"/>
  <c r="S326" i="4"/>
  <c r="T326" i="4"/>
  <c r="U326" i="4"/>
  <c r="V326" i="4"/>
  <c r="W326" i="4"/>
  <c r="X326" i="4"/>
  <c r="Y326" i="4"/>
  <c r="Z326" i="4"/>
  <c r="AA326" i="4"/>
  <c r="R327" i="4"/>
  <c r="S327" i="4"/>
  <c r="T327" i="4"/>
  <c r="U327" i="4"/>
  <c r="V327" i="4"/>
  <c r="W327" i="4"/>
  <c r="X327" i="4"/>
  <c r="Y327" i="4"/>
  <c r="Z327" i="4"/>
  <c r="AA327" i="4"/>
  <c r="R11" i="4"/>
  <c r="S11" i="4"/>
  <c r="T11" i="4"/>
  <c r="U11" i="4"/>
  <c r="V11" i="4"/>
  <c r="W11" i="4"/>
  <c r="X11" i="4"/>
  <c r="Y11" i="4"/>
  <c r="Z11" i="4"/>
  <c r="AA11" i="4"/>
  <c r="R138" i="4"/>
  <c r="S138" i="4"/>
  <c r="T138" i="4"/>
  <c r="U138" i="4"/>
  <c r="V138" i="4"/>
  <c r="W138" i="4"/>
  <c r="X138" i="4"/>
  <c r="Y138" i="4"/>
  <c r="Z138" i="4"/>
  <c r="AA138" i="4"/>
  <c r="R66" i="4"/>
  <c r="S66" i="4"/>
  <c r="T66" i="4"/>
  <c r="U66" i="4"/>
  <c r="V66" i="4"/>
  <c r="W66" i="4"/>
  <c r="X66" i="4"/>
  <c r="Y66" i="4"/>
  <c r="Z66" i="4"/>
  <c r="AA66" i="4"/>
  <c r="R328" i="4"/>
  <c r="S328" i="4"/>
  <c r="T328" i="4"/>
  <c r="U328" i="4"/>
  <c r="V328" i="4"/>
  <c r="W328" i="4"/>
  <c r="X328" i="4"/>
  <c r="Y328" i="4"/>
  <c r="Z328" i="4"/>
  <c r="AA328" i="4"/>
  <c r="R329" i="4"/>
  <c r="S329" i="4"/>
  <c r="T329" i="4"/>
  <c r="U329" i="4"/>
  <c r="V329" i="4"/>
  <c r="W329" i="4"/>
  <c r="X329" i="4"/>
  <c r="Y329" i="4"/>
  <c r="Z329" i="4"/>
  <c r="AA329" i="4"/>
  <c r="R330" i="4"/>
  <c r="S330" i="4"/>
  <c r="T330" i="4"/>
  <c r="U330" i="4"/>
  <c r="V330" i="4"/>
  <c r="W330" i="4"/>
  <c r="X330" i="4"/>
  <c r="Y330" i="4"/>
  <c r="Z330" i="4"/>
  <c r="AA330" i="4"/>
  <c r="R186" i="4"/>
  <c r="S186" i="4"/>
  <c r="T186" i="4"/>
  <c r="U186" i="4"/>
  <c r="V186" i="4"/>
  <c r="W186" i="4"/>
  <c r="X186" i="4"/>
  <c r="Y186" i="4"/>
  <c r="Z186" i="4"/>
  <c r="AA186" i="4"/>
  <c r="R331" i="4"/>
  <c r="S331" i="4"/>
  <c r="T331" i="4"/>
  <c r="U331" i="4"/>
  <c r="V331" i="4"/>
  <c r="W331" i="4"/>
  <c r="X331" i="4"/>
  <c r="Y331" i="4"/>
  <c r="Z331" i="4"/>
  <c r="AA331" i="4"/>
  <c r="R332" i="4"/>
  <c r="S332" i="4"/>
  <c r="T332" i="4"/>
  <c r="U332" i="4"/>
  <c r="V332" i="4"/>
  <c r="W332" i="4"/>
  <c r="X332" i="4"/>
  <c r="Y332" i="4"/>
  <c r="Z332" i="4"/>
  <c r="AA332" i="4"/>
  <c r="R333" i="4"/>
  <c r="S333" i="4"/>
  <c r="T333" i="4"/>
  <c r="U333" i="4"/>
  <c r="V333" i="4"/>
  <c r="W333" i="4"/>
  <c r="X333" i="4"/>
  <c r="Y333" i="4"/>
  <c r="Z333" i="4"/>
  <c r="AA333" i="4"/>
  <c r="R98" i="4"/>
  <c r="S98" i="4"/>
  <c r="T98" i="4"/>
  <c r="U98" i="4"/>
  <c r="V98" i="4"/>
  <c r="W98" i="4"/>
  <c r="X98" i="4"/>
  <c r="Y98" i="4"/>
  <c r="Z98" i="4"/>
  <c r="AA98" i="4"/>
  <c r="R334" i="4"/>
  <c r="S334" i="4"/>
  <c r="T334" i="4"/>
  <c r="U334" i="4"/>
  <c r="V334" i="4"/>
  <c r="W334" i="4"/>
  <c r="X334" i="4"/>
  <c r="Y334" i="4"/>
  <c r="Z334" i="4"/>
  <c r="AA334" i="4"/>
  <c r="R67" i="4"/>
  <c r="S67" i="4"/>
  <c r="T67" i="4"/>
  <c r="U67" i="4"/>
  <c r="V67" i="4"/>
  <c r="W67" i="4"/>
  <c r="X67" i="4"/>
  <c r="Y67" i="4"/>
  <c r="Z67" i="4"/>
  <c r="AA67" i="4"/>
  <c r="R23" i="4"/>
  <c r="S23" i="4"/>
  <c r="T23" i="4"/>
  <c r="U23" i="4"/>
  <c r="V23" i="4"/>
  <c r="W23" i="4"/>
  <c r="X23" i="4"/>
  <c r="Y23" i="4"/>
  <c r="Z23" i="4"/>
  <c r="AA23" i="4"/>
  <c r="R35" i="4"/>
  <c r="S35" i="4"/>
  <c r="T35" i="4"/>
  <c r="U35" i="4"/>
  <c r="V35" i="4"/>
  <c r="W35" i="4"/>
  <c r="X35" i="4"/>
  <c r="Y35" i="4"/>
  <c r="Z35" i="4"/>
  <c r="AA35" i="4"/>
  <c r="R335" i="4"/>
  <c r="S335" i="4"/>
  <c r="T335" i="4"/>
  <c r="U335" i="4"/>
  <c r="V335" i="4"/>
  <c r="W335" i="4"/>
  <c r="X335" i="4"/>
  <c r="Y335" i="4"/>
  <c r="Z335" i="4"/>
  <c r="AA335" i="4"/>
  <c r="R336" i="4"/>
  <c r="S336" i="4"/>
  <c r="T336" i="4"/>
  <c r="U336" i="4"/>
  <c r="V336" i="4"/>
  <c r="W336" i="4"/>
  <c r="X336" i="4"/>
  <c r="Y336" i="4"/>
  <c r="Z336" i="4"/>
  <c r="AA336" i="4"/>
  <c r="R24" i="4"/>
  <c r="S24" i="4"/>
  <c r="T24" i="4"/>
  <c r="U24" i="4"/>
  <c r="V24" i="4"/>
  <c r="W24" i="4"/>
  <c r="X24" i="4"/>
  <c r="Y24" i="4"/>
  <c r="Z24" i="4"/>
  <c r="AA24" i="4"/>
  <c r="R12" i="4"/>
  <c r="S12" i="4"/>
  <c r="T12" i="4"/>
  <c r="U12" i="4"/>
  <c r="V12" i="4"/>
  <c r="W12" i="4"/>
  <c r="X12" i="4"/>
  <c r="Y12" i="4"/>
  <c r="Z12" i="4"/>
  <c r="AA12" i="4"/>
  <c r="R337" i="4"/>
  <c r="S337" i="4"/>
  <c r="T337" i="4"/>
  <c r="U337" i="4"/>
  <c r="V337" i="4"/>
  <c r="W337" i="4"/>
  <c r="X337" i="4"/>
  <c r="Y337" i="4"/>
  <c r="Z337" i="4"/>
  <c r="AA337" i="4"/>
  <c r="R36" i="4"/>
  <c r="S36" i="4"/>
  <c r="T36" i="4"/>
  <c r="U36" i="4"/>
  <c r="V36" i="4"/>
  <c r="W36" i="4"/>
  <c r="X36" i="4"/>
  <c r="Y36" i="4"/>
  <c r="Z36" i="4"/>
  <c r="AA36" i="4"/>
  <c r="R338" i="4"/>
  <c r="S338" i="4"/>
  <c r="T338" i="4"/>
  <c r="U338" i="4"/>
  <c r="V338" i="4"/>
  <c r="W338" i="4"/>
  <c r="X338" i="4"/>
  <c r="Y338" i="4"/>
  <c r="Z338" i="4"/>
  <c r="AA338" i="4"/>
  <c r="R68" i="4"/>
  <c r="S68" i="4"/>
  <c r="T68" i="4"/>
  <c r="U68" i="4"/>
  <c r="V68" i="4"/>
  <c r="W68" i="4"/>
  <c r="X68" i="4"/>
  <c r="Y68" i="4"/>
  <c r="Z68" i="4"/>
  <c r="AA68" i="4"/>
  <c r="R139" i="4"/>
  <c r="S139" i="4"/>
  <c r="T139" i="4"/>
  <c r="U139" i="4"/>
  <c r="V139" i="4"/>
  <c r="W139" i="4"/>
  <c r="X139" i="4"/>
  <c r="Y139" i="4"/>
  <c r="Z139" i="4"/>
  <c r="AA139" i="4"/>
  <c r="R339" i="4"/>
  <c r="S339" i="4"/>
  <c r="T339" i="4"/>
  <c r="U339" i="4"/>
  <c r="V339" i="4"/>
  <c r="W339" i="4"/>
  <c r="X339" i="4"/>
  <c r="Y339" i="4"/>
  <c r="Z339" i="4"/>
  <c r="AA339" i="4"/>
  <c r="R340" i="4"/>
  <c r="S340" i="4"/>
  <c r="T340" i="4"/>
  <c r="U340" i="4"/>
  <c r="V340" i="4"/>
  <c r="W340" i="4"/>
  <c r="X340" i="4"/>
  <c r="Y340" i="4"/>
  <c r="Z340" i="4"/>
  <c r="AA340" i="4"/>
  <c r="R341" i="4"/>
  <c r="S341" i="4"/>
  <c r="T341" i="4"/>
  <c r="U341" i="4"/>
  <c r="V341" i="4"/>
  <c r="W341" i="4"/>
  <c r="X341" i="4"/>
  <c r="Y341" i="4"/>
  <c r="Z341" i="4"/>
  <c r="AA341" i="4"/>
  <c r="R187" i="4"/>
  <c r="S187" i="4"/>
  <c r="T187" i="4"/>
  <c r="U187" i="4"/>
  <c r="V187" i="4"/>
  <c r="W187" i="4"/>
  <c r="X187" i="4"/>
  <c r="Y187" i="4"/>
  <c r="Z187" i="4"/>
  <c r="AA187" i="4"/>
  <c r="R188" i="4"/>
  <c r="S188" i="4"/>
  <c r="T188" i="4"/>
  <c r="U188" i="4"/>
  <c r="V188" i="4"/>
  <c r="W188" i="4"/>
  <c r="X188" i="4"/>
  <c r="Y188" i="4"/>
  <c r="Z188" i="4"/>
  <c r="AA188" i="4"/>
  <c r="R342" i="4"/>
  <c r="S342" i="4"/>
  <c r="T342" i="4"/>
  <c r="U342" i="4"/>
  <c r="V342" i="4"/>
  <c r="W342" i="4"/>
  <c r="X342" i="4"/>
  <c r="Y342" i="4"/>
  <c r="Z342" i="4"/>
  <c r="AA342" i="4"/>
  <c r="R343" i="4"/>
  <c r="S343" i="4"/>
  <c r="T343" i="4"/>
  <c r="U343" i="4"/>
  <c r="V343" i="4"/>
  <c r="W343" i="4"/>
  <c r="X343" i="4"/>
  <c r="Y343" i="4"/>
  <c r="Z343" i="4"/>
  <c r="AA343" i="4"/>
  <c r="R344" i="4"/>
  <c r="S344" i="4"/>
  <c r="T344" i="4"/>
  <c r="U344" i="4"/>
  <c r="V344" i="4"/>
  <c r="W344" i="4"/>
  <c r="X344" i="4"/>
  <c r="Y344" i="4"/>
  <c r="Z344" i="4"/>
  <c r="AA344" i="4"/>
  <c r="R345" i="4"/>
  <c r="S345" i="4"/>
  <c r="T345" i="4"/>
  <c r="U345" i="4"/>
  <c r="V345" i="4"/>
  <c r="W345" i="4"/>
  <c r="X345" i="4"/>
  <c r="Y345" i="4"/>
  <c r="Z345" i="4"/>
  <c r="AA345" i="4"/>
  <c r="R346" i="4"/>
  <c r="S346" i="4"/>
  <c r="T346" i="4"/>
  <c r="U346" i="4"/>
  <c r="V346" i="4"/>
  <c r="W346" i="4"/>
  <c r="X346" i="4"/>
  <c r="Y346" i="4"/>
  <c r="Z346" i="4"/>
  <c r="AA346" i="4"/>
  <c r="R189" i="4"/>
  <c r="S189" i="4"/>
  <c r="T189" i="4"/>
  <c r="U189" i="4"/>
  <c r="V189" i="4"/>
  <c r="W189" i="4"/>
  <c r="X189" i="4"/>
  <c r="Y189" i="4"/>
  <c r="Z189" i="4"/>
  <c r="AA189" i="4"/>
  <c r="R190" i="4"/>
  <c r="S190" i="4"/>
  <c r="T190" i="4"/>
  <c r="U190" i="4"/>
  <c r="V190" i="4"/>
  <c r="W190" i="4"/>
  <c r="X190" i="4"/>
  <c r="Y190" i="4"/>
  <c r="Z190" i="4"/>
  <c r="AA190" i="4"/>
  <c r="R140" i="4"/>
  <c r="S140" i="4"/>
  <c r="T140" i="4"/>
  <c r="U140" i="4"/>
  <c r="V140" i="4"/>
  <c r="W140" i="4"/>
  <c r="X140" i="4"/>
  <c r="Y140" i="4"/>
  <c r="Z140" i="4"/>
  <c r="AA140" i="4"/>
  <c r="R191" i="4"/>
  <c r="S191" i="4"/>
  <c r="T191" i="4"/>
  <c r="U191" i="4"/>
  <c r="V191" i="4"/>
  <c r="W191" i="4"/>
  <c r="X191" i="4"/>
  <c r="Y191" i="4"/>
  <c r="Z191" i="4"/>
  <c r="AA191" i="4"/>
  <c r="R192" i="4"/>
  <c r="S192" i="4"/>
  <c r="T192" i="4"/>
  <c r="U192" i="4"/>
  <c r="V192" i="4"/>
  <c r="W192" i="4"/>
  <c r="X192" i="4"/>
  <c r="Y192" i="4"/>
  <c r="Z192" i="4"/>
  <c r="AA192" i="4"/>
  <c r="R141" i="4"/>
  <c r="S141" i="4"/>
  <c r="T141" i="4"/>
  <c r="U141" i="4"/>
  <c r="V141" i="4"/>
  <c r="W141" i="4"/>
  <c r="X141" i="4"/>
  <c r="Y141" i="4"/>
  <c r="Z141" i="4"/>
  <c r="AA141" i="4"/>
  <c r="R347" i="4"/>
  <c r="S347" i="4"/>
  <c r="T347" i="4"/>
  <c r="U347" i="4"/>
  <c r="V347" i="4"/>
  <c r="W347" i="4"/>
  <c r="X347" i="4"/>
  <c r="Y347" i="4"/>
  <c r="Z347" i="4"/>
  <c r="AA347" i="4"/>
  <c r="R348" i="4"/>
  <c r="S348" i="4"/>
  <c r="T348" i="4"/>
  <c r="U348" i="4"/>
  <c r="V348" i="4"/>
  <c r="W348" i="4"/>
  <c r="X348" i="4"/>
  <c r="Y348" i="4"/>
  <c r="Z348" i="4"/>
  <c r="AA348" i="4"/>
  <c r="R37" i="4"/>
  <c r="S37" i="4"/>
  <c r="T37" i="4"/>
  <c r="U37" i="4"/>
  <c r="V37" i="4"/>
  <c r="W37" i="4"/>
  <c r="X37" i="4"/>
  <c r="Y37" i="4"/>
  <c r="Z37" i="4"/>
  <c r="AA37" i="4"/>
  <c r="R349" i="4"/>
  <c r="S349" i="4"/>
  <c r="T349" i="4"/>
  <c r="U349" i="4"/>
  <c r="V349" i="4"/>
  <c r="W349" i="4"/>
  <c r="X349" i="4"/>
  <c r="Y349" i="4"/>
  <c r="Z349" i="4"/>
  <c r="AA349" i="4"/>
  <c r="R350" i="4"/>
  <c r="S350" i="4"/>
  <c r="T350" i="4"/>
  <c r="U350" i="4"/>
  <c r="V350" i="4"/>
  <c r="W350" i="4"/>
  <c r="X350" i="4"/>
  <c r="Y350" i="4"/>
  <c r="Z350" i="4"/>
  <c r="AA350" i="4"/>
  <c r="R38" i="4"/>
  <c r="S38" i="4"/>
  <c r="T38" i="4"/>
  <c r="U38" i="4"/>
  <c r="V38" i="4"/>
  <c r="W38" i="4"/>
  <c r="X38" i="4"/>
  <c r="Y38" i="4"/>
  <c r="Z38" i="4"/>
  <c r="AA38" i="4"/>
  <c r="R99" i="4"/>
  <c r="S99" i="4"/>
  <c r="T99" i="4"/>
  <c r="U99" i="4"/>
  <c r="V99" i="4"/>
  <c r="W99" i="4"/>
  <c r="X99" i="4"/>
  <c r="Y99" i="4"/>
  <c r="Z99" i="4"/>
  <c r="AA99" i="4"/>
  <c r="R69" i="4"/>
  <c r="S69" i="4"/>
  <c r="T69" i="4"/>
  <c r="U69" i="4"/>
  <c r="V69" i="4"/>
  <c r="W69" i="4"/>
  <c r="X69" i="4"/>
  <c r="Y69" i="4"/>
  <c r="Z69" i="4"/>
  <c r="AA69" i="4"/>
  <c r="R39" i="4"/>
  <c r="S39" i="4"/>
  <c r="T39" i="4"/>
  <c r="U39" i="4"/>
  <c r="V39" i="4"/>
  <c r="W39" i="4"/>
  <c r="X39" i="4"/>
  <c r="Y39" i="4"/>
  <c r="Z39" i="4"/>
  <c r="AA39" i="4"/>
  <c r="R351" i="4"/>
  <c r="S351" i="4"/>
  <c r="T351" i="4"/>
  <c r="U351" i="4"/>
  <c r="V351" i="4"/>
  <c r="W351" i="4"/>
  <c r="X351" i="4"/>
  <c r="Y351" i="4"/>
  <c r="Z351" i="4"/>
  <c r="AA351" i="4"/>
  <c r="R352" i="4"/>
  <c r="S352" i="4"/>
  <c r="T352" i="4"/>
  <c r="U352" i="4"/>
  <c r="V352" i="4"/>
  <c r="W352" i="4"/>
  <c r="X352" i="4"/>
  <c r="Y352" i="4"/>
  <c r="Z352" i="4"/>
  <c r="AA352" i="4"/>
  <c r="R353" i="4"/>
  <c r="S353" i="4"/>
  <c r="T353" i="4"/>
  <c r="U353" i="4"/>
  <c r="V353" i="4"/>
  <c r="W353" i="4"/>
  <c r="X353" i="4"/>
  <c r="Y353" i="4"/>
  <c r="Z353" i="4"/>
  <c r="AA353" i="4"/>
  <c r="R142" i="4"/>
  <c r="S142" i="4"/>
  <c r="T142" i="4"/>
  <c r="U142" i="4"/>
  <c r="V142" i="4"/>
  <c r="W142" i="4"/>
  <c r="X142" i="4"/>
  <c r="Y142" i="4"/>
  <c r="Z142" i="4"/>
  <c r="AA142" i="4"/>
  <c r="R354" i="4"/>
  <c r="S354" i="4"/>
  <c r="T354" i="4"/>
  <c r="U354" i="4"/>
  <c r="V354" i="4"/>
  <c r="W354" i="4"/>
  <c r="X354" i="4"/>
  <c r="Y354" i="4"/>
  <c r="Z354" i="4"/>
  <c r="AA354" i="4"/>
  <c r="R355" i="4"/>
  <c r="S355" i="4"/>
  <c r="T355" i="4"/>
  <c r="U355" i="4"/>
  <c r="V355" i="4"/>
  <c r="W355" i="4"/>
  <c r="X355" i="4"/>
  <c r="Y355" i="4"/>
  <c r="Z355" i="4"/>
  <c r="AA355" i="4"/>
  <c r="R356" i="4"/>
  <c r="S356" i="4"/>
  <c r="T356" i="4"/>
  <c r="U356" i="4"/>
  <c r="V356" i="4"/>
  <c r="W356" i="4"/>
  <c r="X356" i="4"/>
  <c r="Y356" i="4"/>
  <c r="Z356" i="4"/>
  <c r="AA356" i="4"/>
  <c r="R357" i="4"/>
  <c r="S357" i="4"/>
  <c r="T357" i="4"/>
  <c r="U357" i="4"/>
  <c r="V357" i="4"/>
  <c r="W357" i="4"/>
  <c r="X357" i="4"/>
  <c r="Y357" i="4"/>
  <c r="Z357" i="4"/>
  <c r="AA357" i="4"/>
  <c r="R193" i="4"/>
  <c r="S193" i="4"/>
  <c r="T193" i="4"/>
  <c r="U193" i="4"/>
  <c r="V193" i="4"/>
  <c r="W193" i="4"/>
  <c r="X193" i="4"/>
  <c r="Y193" i="4"/>
  <c r="Z193" i="4"/>
  <c r="AA193" i="4"/>
  <c r="R40" i="4"/>
  <c r="S40" i="4"/>
  <c r="T40" i="4"/>
  <c r="U40" i="4"/>
  <c r="V40" i="4"/>
  <c r="W40" i="4"/>
  <c r="X40" i="4"/>
  <c r="Y40" i="4"/>
  <c r="Z40" i="4"/>
  <c r="AA40" i="4"/>
  <c r="R358" i="4"/>
  <c r="S358" i="4"/>
  <c r="T358" i="4"/>
  <c r="U358" i="4"/>
  <c r="V358" i="4"/>
  <c r="W358" i="4"/>
  <c r="X358" i="4"/>
  <c r="Y358" i="4"/>
  <c r="Z358" i="4"/>
  <c r="AA358" i="4"/>
  <c r="R359" i="4"/>
  <c r="S359" i="4"/>
  <c r="T359" i="4"/>
  <c r="U359" i="4"/>
  <c r="V359" i="4"/>
  <c r="W359" i="4"/>
  <c r="X359" i="4"/>
  <c r="Y359" i="4"/>
  <c r="Z359" i="4"/>
  <c r="AA359" i="4"/>
  <c r="R360" i="4"/>
  <c r="S360" i="4"/>
  <c r="T360" i="4"/>
  <c r="U360" i="4"/>
  <c r="V360" i="4"/>
  <c r="W360" i="4"/>
  <c r="X360" i="4"/>
  <c r="Y360" i="4"/>
  <c r="Z360" i="4"/>
  <c r="AA360" i="4"/>
  <c r="R361" i="4"/>
  <c r="S361" i="4"/>
  <c r="T361" i="4"/>
  <c r="U361" i="4"/>
  <c r="V361" i="4"/>
  <c r="W361" i="4"/>
  <c r="X361" i="4"/>
  <c r="Y361" i="4"/>
  <c r="Z361" i="4"/>
  <c r="AA361" i="4"/>
  <c r="R194" i="4"/>
  <c r="S194" i="4"/>
  <c r="T194" i="4"/>
  <c r="U194" i="4"/>
  <c r="V194" i="4"/>
  <c r="W194" i="4"/>
  <c r="X194" i="4"/>
  <c r="Y194" i="4"/>
  <c r="Z194" i="4"/>
  <c r="AA194" i="4"/>
  <c r="R362" i="4"/>
  <c r="S362" i="4"/>
  <c r="T362" i="4"/>
  <c r="U362" i="4"/>
  <c r="V362" i="4"/>
  <c r="W362" i="4"/>
  <c r="X362" i="4"/>
  <c r="Y362" i="4"/>
  <c r="Z362" i="4"/>
  <c r="AA362" i="4"/>
  <c r="R363" i="4"/>
  <c r="S363" i="4"/>
  <c r="T363" i="4"/>
  <c r="U363" i="4"/>
  <c r="V363" i="4"/>
  <c r="W363" i="4"/>
  <c r="X363" i="4"/>
  <c r="Y363" i="4"/>
  <c r="Z363" i="4"/>
  <c r="AA363" i="4"/>
  <c r="R364" i="4"/>
  <c r="S364" i="4"/>
  <c r="T364" i="4"/>
  <c r="U364" i="4"/>
  <c r="V364" i="4"/>
  <c r="W364" i="4"/>
  <c r="X364" i="4"/>
  <c r="Y364" i="4"/>
  <c r="Z364" i="4"/>
  <c r="AA364" i="4"/>
  <c r="R365" i="4"/>
  <c r="S365" i="4"/>
  <c r="T365" i="4"/>
  <c r="U365" i="4"/>
  <c r="V365" i="4"/>
  <c r="W365" i="4"/>
  <c r="X365" i="4"/>
  <c r="Y365" i="4"/>
  <c r="Z365" i="4"/>
  <c r="AA365" i="4"/>
  <c r="R366" i="4"/>
  <c r="S366" i="4"/>
  <c r="T366" i="4"/>
  <c r="U366" i="4"/>
  <c r="V366" i="4"/>
  <c r="W366" i="4"/>
  <c r="X366" i="4"/>
  <c r="Y366" i="4"/>
  <c r="Z366" i="4"/>
  <c r="AA366" i="4"/>
  <c r="R367" i="4"/>
  <c r="S367" i="4"/>
  <c r="T367" i="4"/>
  <c r="U367" i="4"/>
  <c r="V367" i="4"/>
  <c r="W367" i="4"/>
  <c r="X367" i="4"/>
  <c r="Y367" i="4"/>
  <c r="Z367" i="4"/>
  <c r="AA367" i="4"/>
  <c r="R368" i="4"/>
  <c r="S368" i="4"/>
  <c r="T368" i="4"/>
  <c r="U368" i="4"/>
  <c r="V368" i="4"/>
  <c r="W368" i="4"/>
  <c r="X368" i="4"/>
  <c r="Y368" i="4"/>
  <c r="Z368" i="4"/>
  <c r="AA368" i="4"/>
  <c r="R369" i="4"/>
  <c r="S369" i="4"/>
  <c r="T369" i="4"/>
  <c r="U369" i="4"/>
  <c r="V369" i="4"/>
  <c r="W369" i="4"/>
  <c r="X369" i="4"/>
  <c r="Y369" i="4"/>
  <c r="Z369" i="4"/>
  <c r="AA369" i="4"/>
  <c r="R370" i="4"/>
  <c r="S370" i="4"/>
  <c r="T370" i="4"/>
  <c r="U370" i="4"/>
  <c r="V370" i="4"/>
  <c r="W370" i="4"/>
  <c r="X370" i="4"/>
  <c r="Y370" i="4"/>
  <c r="Z370" i="4"/>
  <c r="AA370" i="4"/>
  <c r="R371" i="4"/>
  <c r="S371" i="4"/>
  <c r="T371" i="4"/>
  <c r="U371" i="4"/>
  <c r="V371" i="4"/>
  <c r="W371" i="4"/>
  <c r="X371" i="4"/>
  <c r="Y371" i="4"/>
  <c r="Z371" i="4"/>
  <c r="AA371" i="4"/>
  <c r="R372" i="4"/>
  <c r="S372" i="4"/>
  <c r="T372" i="4"/>
  <c r="U372" i="4"/>
  <c r="V372" i="4"/>
  <c r="W372" i="4"/>
  <c r="X372" i="4"/>
  <c r="Y372" i="4"/>
  <c r="Z372" i="4"/>
  <c r="AA372" i="4"/>
  <c r="R70" i="4"/>
  <c r="S70" i="4"/>
  <c r="T70" i="4"/>
  <c r="U70" i="4"/>
  <c r="V70" i="4"/>
  <c r="W70" i="4"/>
  <c r="X70" i="4"/>
  <c r="Y70" i="4"/>
  <c r="Z70" i="4"/>
  <c r="AA70" i="4"/>
  <c r="R100" i="4"/>
  <c r="S100" i="4"/>
  <c r="T100" i="4"/>
  <c r="U100" i="4"/>
  <c r="V100" i="4"/>
  <c r="W100" i="4"/>
  <c r="X100" i="4"/>
  <c r="Y100" i="4"/>
  <c r="Z100" i="4"/>
  <c r="AA100" i="4"/>
  <c r="R25" i="4"/>
  <c r="S25" i="4"/>
  <c r="T25" i="4"/>
  <c r="U25" i="4"/>
  <c r="V25" i="4"/>
  <c r="W25" i="4"/>
  <c r="X25" i="4"/>
  <c r="Y25" i="4"/>
  <c r="Z25" i="4"/>
  <c r="AA25" i="4"/>
  <c r="R373" i="4"/>
  <c r="S373" i="4"/>
  <c r="T373" i="4"/>
  <c r="U373" i="4"/>
  <c r="V373" i="4"/>
  <c r="W373" i="4"/>
  <c r="X373" i="4"/>
  <c r="Y373" i="4"/>
  <c r="Z373" i="4"/>
  <c r="AA373" i="4"/>
  <c r="R374" i="4"/>
  <c r="S374" i="4"/>
  <c r="T374" i="4"/>
  <c r="U374" i="4"/>
  <c r="V374" i="4"/>
  <c r="W374" i="4"/>
  <c r="X374" i="4"/>
  <c r="Y374" i="4"/>
  <c r="Z374" i="4"/>
  <c r="AA374" i="4"/>
  <c r="R41" i="4"/>
  <c r="S41" i="4"/>
  <c r="T41" i="4"/>
  <c r="U41" i="4"/>
  <c r="V41" i="4"/>
  <c r="W41" i="4"/>
  <c r="X41" i="4"/>
  <c r="Y41" i="4"/>
  <c r="Z41" i="4"/>
  <c r="AA41" i="4"/>
  <c r="R42" i="4"/>
  <c r="S42" i="4"/>
  <c r="T42" i="4"/>
  <c r="U42" i="4"/>
  <c r="V42" i="4"/>
  <c r="W42" i="4"/>
  <c r="X42" i="4"/>
  <c r="Y42" i="4"/>
  <c r="Z42" i="4"/>
  <c r="AA42" i="4"/>
  <c r="R375" i="4"/>
  <c r="S375" i="4"/>
  <c r="T375" i="4"/>
  <c r="U375" i="4"/>
  <c r="V375" i="4"/>
  <c r="W375" i="4"/>
  <c r="X375" i="4"/>
  <c r="Y375" i="4"/>
  <c r="Z375" i="4"/>
  <c r="AA375" i="4"/>
  <c r="R376" i="4"/>
  <c r="S376" i="4"/>
  <c r="T376" i="4"/>
  <c r="U376" i="4"/>
  <c r="V376" i="4"/>
  <c r="W376" i="4"/>
  <c r="X376" i="4"/>
  <c r="Y376" i="4"/>
  <c r="Z376" i="4"/>
  <c r="AA376" i="4"/>
  <c r="R377" i="4"/>
  <c r="S377" i="4"/>
  <c r="T377" i="4"/>
  <c r="U377" i="4"/>
  <c r="V377" i="4"/>
  <c r="W377" i="4"/>
  <c r="X377" i="4"/>
  <c r="Y377" i="4"/>
  <c r="Z377" i="4"/>
  <c r="AA377" i="4"/>
  <c r="R195" i="4"/>
  <c r="S195" i="4"/>
  <c r="T195" i="4"/>
  <c r="U195" i="4"/>
  <c r="V195" i="4"/>
  <c r="W195" i="4"/>
  <c r="X195" i="4"/>
  <c r="Y195" i="4"/>
  <c r="Z195" i="4"/>
  <c r="AA195" i="4"/>
  <c r="R378" i="4"/>
  <c r="S378" i="4"/>
  <c r="T378" i="4"/>
  <c r="U378" i="4"/>
  <c r="V378" i="4"/>
  <c r="W378" i="4"/>
  <c r="X378" i="4"/>
  <c r="Y378" i="4"/>
  <c r="Z378" i="4"/>
  <c r="AA378" i="4"/>
  <c r="R196" i="4"/>
  <c r="S196" i="4"/>
  <c r="T196" i="4"/>
  <c r="U196" i="4"/>
  <c r="V196" i="4"/>
  <c r="W196" i="4"/>
  <c r="X196" i="4"/>
  <c r="Y196" i="4"/>
  <c r="Z196" i="4"/>
  <c r="AA196" i="4"/>
  <c r="R143" i="4"/>
  <c r="S143" i="4"/>
  <c r="T143" i="4"/>
  <c r="U143" i="4"/>
  <c r="V143" i="4"/>
  <c r="W143" i="4"/>
  <c r="X143" i="4"/>
  <c r="Y143" i="4"/>
  <c r="Z143" i="4"/>
  <c r="AA143" i="4"/>
  <c r="R144" i="4"/>
  <c r="S144" i="4"/>
  <c r="T144" i="4"/>
  <c r="U144" i="4"/>
  <c r="V144" i="4"/>
  <c r="W144" i="4"/>
  <c r="X144" i="4"/>
  <c r="Y144" i="4"/>
  <c r="Z144" i="4"/>
  <c r="AA144" i="4"/>
  <c r="R379" i="4"/>
  <c r="S379" i="4"/>
  <c r="T379" i="4"/>
  <c r="U379" i="4"/>
  <c r="V379" i="4"/>
  <c r="W379" i="4"/>
  <c r="X379" i="4"/>
  <c r="Y379" i="4"/>
  <c r="Z379" i="4"/>
  <c r="AA379" i="4"/>
  <c r="R197" i="4"/>
  <c r="S197" i="4"/>
  <c r="T197" i="4"/>
  <c r="U197" i="4"/>
  <c r="V197" i="4"/>
  <c r="W197" i="4"/>
  <c r="X197" i="4"/>
  <c r="Y197" i="4"/>
  <c r="Z197" i="4"/>
  <c r="AA197" i="4"/>
  <c r="R380" i="4"/>
  <c r="S380" i="4"/>
  <c r="T380" i="4"/>
  <c r="U380" i="4"/>
  <c r="V380" i="4"/>
  <c r="W380" i="4"/>
  <c r="X380" i="4"/>
  <c r="Y380" i="4"/>
  <c r="Z380" i="4"/>
  <c r="AA380" i="4"/>
  <c r="R381" i="4"/>
  <c r="S381" i="4"/>
  <c r="T381" i="4"/>
  <c r="U381" i="4"/>
  <c r="V381" i="4"/>
  <c r="W381" i="4"/>
  <c r="X381" i="4"/>
  <c r="Y381" i="4"/>
  <c r="Z381" i="4"/>
  <c r="AA381" i="4"/>
  <c r="R382" i="4"/>
  <c r="S382" i="4"/>
  <c r="T382" i="4"/>
  <c r="U382" i="4"/>
  <c r="V382" i="4"/>
  <c r="W382" i="4"/>
  <c r="X382" i="4"/>
  <c r="Y382" i="4"/>
  <c r="Z382" i="4"/>
  <c r="AA382" i="4"/>
  <c r="R383" i="4"/>
  <c r="S383" i="4"/>
  <c r="T383" i="4"/>
  <c r="U383" i="4"/>
  <c r="V383" i="4"/>
  <c r="W383" i="4"/>
  <c r="X383" i="4"/>
  <c r="Y383" i="4"/>
  <c r="Z383" i="4"/>
  <c r="AA383" i="4"/>
  <c r="R384" i="4"/>
  <c r="S384" i="4"/>
  <c r="T384" i="4"/>
  <c r="U384" i="4"/>
  <c r="V384" i="4"/>
  <c r="W384" i="4"/>
  <c r="X384" i="4"/>
  <c r="Y384" i="4"/>
  <c r="Z384" i="4"/>
  <c r="AA384" i="4"/>
  <c r="R385" i="4"/>
  <c r="S385" i="4"/>
  <c r="T385" i="4"/>
  <c r="U385" i="4"/>
  <c r="V385" i="4"/>
  <c r="W385" i="4"/>
  <c r="X385" i="4"/>
  <c r="Y385" i="4"/>
  <c r="Z385" i="4"/>
  <c r="AA385" i="4"/>
  <c r="R386" i="4"/>
  <c r="S386" i="4"/>
  <c r="T386" i="4"/>
  <c r="U386" i="4"/>
  <c r="V386" i="4"/>
  <c r="W386" i="4"/>
  <c r="X386" i="4"/>
  <c r="Y386" i="4"/>
  <c r="Z386" i="4"/>
  <c r="AA386" i="4"/>
  <c r="R387" i="4"/>
  <c r="S387" i="4"/>
  <c r="T387" i="4"/>
  <c r="U387" i="4"/>
  <c r="V387" i="4"/>
  <c r="W387" i="4"/>
  <c r="X387" i="4"/>
  <c r="Y387" i="4"/>
  <c r="Z387" i="4"/>
  <c r="AA387" i="4"/>
  <c r="R388" i="4"/>
  <c r="S388" i="4"/>
  <c r="T388" i="4"/>
  <c r="U388" i="4"/>
  <c r="V388" i="4"/>
  <c r="W388" i="4"/>
  <c r="X388" i="4"/>
  <c r="Y388" i="4"/>
  <c r="Z388" i="4"/>
  <c r="AA388" i="4"/>
  <c r="R389" i="4"/>
  <c r="S389" i="4"/>
  <c r="T389" i="4"/>
  <c r="U389" i="4"/>
  <c r="V389" i="4"/>
  <c r="W389" i="4"/>
  <c r="X389" i="4"/>
  <c r="Y389" i="4"/>
  <c r="Z389" i="4"/>
  <c r="AA389" i="4"/>
  <c r="R390" i="4"/>
  <c r="S390" i="4"/>
  <c r="T390" i="4"/>
  <c r="U390" i="4"/>
  <c r="V390" i="4"/>
  <c r="W390" i="4"/>
  <c r="X390" i="4"/>
  <c r="Y390" i="4"/>
  <c r="Z390" i="4"/>
  <c r="AA390" i="4"/>
  <c r="R391" i="4"/>
  <c r="S391" i="4"/>
  <c r="T391" i="4"/>
  <c r="U391" i="4"/>
  <c r="V391" i="4"/>
  <c r="W391" i="4"/>
  <c r="X391" i="4"/>
  <c r="Y391" i="4"/>
  <c r="Z391" i="4"/>
  <c r="AA391" i="4"/>
  <c r="R198" i="4"/>
  <c r="S198" i="4"/>
  <c r="T198" i="4"/>
  <c r="U198" i="4"/>
  <c r="V198" i="4"/>
  <c r="W198" i="4"/>
  <c r="X198" i="4"/>
  <c r="Y198" i="4"/>
  <c r="Z198" i="4"/>
  <c r="AA198" i="4"/>
  <c r="R392" i="4"/>
  <c r="S392" i="4"/>
  <c r="T392" i="4"/>
  <c r="U392" i="4"/>
  <c r="V392" i="4"/>
  <c r="W392" i="4"/>
  <c r="X392" i="4"/>
  <c r="Y392" i="4"/>
  <c r="Z392" i="4"/>
  <c r="AA392" i="4"/>
  <c r="R393" i="4"/>
  <c r="S393" i="4"/>
  <c r="T393" i="4"/>
  <c r="U393" i="4"/>
  <c r="V393" i="4"/>
  <c r="W393" i="4"/>
  <c r="X393" i="4"/>
  <c r="Y393" i="4"/>
  <c r="Z393" i="4"/>
  <c r="AA393" i="4"/>
  <c r="R394" i="4"/>
  <c r="S394" i="4"/>
  <c r="T394" i="4"/>
  <c r="U394" i="4"/>
  <c r="V394" i="4"/>
  <c r="W394" i="4"/>
  <c r="X394" i="4"/>
  <c r="Y394" i="4"/>
  <c r="Z394" i="4"/>
  <c r="AA394" i="4"/>
  <c r="R395" i="4"/>
  <c r="S395" i="4"/>
  <c r="T395" i="4"/>
  <c r="U395" i="4"/>
  <c r="V395" i="4"/>
  <c r="W395" i="4"/>
  <c r="X395" i="4"/>
  <c r="Y395" i="4"/>
  <c r="Z395" i="4"/>
  <c r="AA395" i="4"/>
  <c r="R199" i="4"/>
  <c r="S199" i="4"/>
  <c r="T199" i="4"/>
  <c r="U199" i="4"/>
  <c r="V199" i="4"/>
  <c r="W199" i="4"/>
  <c r="X199" i="4"/>
  <c r="Y199" i="4"/>
  <c r="Z199" i="4"/>
  <c r="AA199" i="4"/>
  <c r="R43" i="4"/>
  <c r="S43" i="4"/>
  <c r="T43" i="4"/>
  <c r="U43" i="4"/>
  <c r="V43" i="4"/>
  <c r="W43" i="4"/>
  <c r="X43" i="4"/>
  <c r="Y43" i="4"/>
  <c r="Z43" i="4"/>
  <c r="AA43" i="4"/>
  <c r="R396" i="4"/>
  <c r="S396" i="4"/>
  <c r="T396" i="4"/>
  <c r="U396" i="4"/>
  <c r="V396" i="4"/>
  <c r="W396" i="4"/>
  <c r="X396" i="4"/>
  <c r="Y396" i="4"/>
  <c r="Z396" i="4"/>
  <c r="AA396" i="4"/>
  <c r="R44" i="4"/>
  <c r="S44" i="4"/>
  <c r="T44" i="4"/>
  <c r="U44" i="4"/>
  <c r="V44" i="4"/>
  <c r="W44" i="4"/>
  <c r="X44" i="4"/>
  <c r="Y44" i="4"/>
  <c r="Z44" i="4"/>
  <c r="AA44" i="4"/>
  <c r="R200" i="4"/>
  <c r="S200" i="4"/>
  <c r="T200" i="4"/>
  <c r="U200" i="4"/>
  <c r="V200" i="4"/>
  <c r="W200" i="4"/>
  <c r="X200" i="4"/>
  <c r="Y200" i="4"/>
  <c r="Z200" i="4"/>
  <c r="AA200" i="4"/>
  <c r="R397" i="4"/>
  <c r="S397" i="4"/>
  <c r="T397" i="4"/>
  <c r="U397" i="4"/>
  <c r="V397" i="4"/>
  <c r="W397" i="4"/>
  <c r="X397" i="4"/>
  <c r="Y397" i="4"/>
  <c r="Z397" i="4"/>
  <c r="AA397" i="4"/>
  <c r="R145" i="4"/>
  <c r="S145" i="4"/>
  <c r="T145" i="4"/>
  <c r="U145" i="4"/>
  <c r="V145" i="4"/>
  <c r="W145" i="4"/>
  <c r="X145" i="4"/>
  <c r="Y145" i="4"/>
  <c r="Z145" i="4"/>
  <c r="AA145" i="4"/>
  <c r="R398" i="4"/>
  <c r="S398" i="4"/>
  <c r="T398" i="4"/>
  <c r="U398" i="4"/>
  <c r="V398" i="4"/>
  <c r="W398" i="4"/>
  <c r="X398" i="4"/>
  <c r="Y398" i="4"/>
  <c r="Z398" i="4"/>
  <c r="AA398" i="4"/>
  <c r="R399" i="4"/>
  <c r="S399" i="4"/>
  <c r="T399" i="4"/>
  <c r="U399" i="4"/>
  <c r="V399" i="4"/>
  <c r="W399" i="4"/>
  <c r="X399" i="4"/>
  <c r="Y399" i="4"/>
  <c r="Z399" i="4"/>
  <c r="AA399" i="4"/>
  <c r="R400" i="4"/>
  <c r="S400" i="4"/>
  <c r="T400" i="4"/>
  <c r="U400" i="4"/>
  <c r="V400" i="4"/>
  <c r="W400" i="4"/>
  <c r="X400" i="4"/>
  <c r="Y400" i="4"/>
  <c r="Z400" i="4"/>
  <c r="AA400" i="4"/>
  <c r="R401" i="4"/>
  <c r="S401" i="4"/>
  <c r="T401" i="4"/>
  <c r="U401" i="4"/>
  <c r="V401" i="4"/>
  <c r="W401" i="4"/>
  <c r="X401" i="4"/>
  <c r="Y401" i="4"/>
  <c r="Z401" i="4"/>
  <c r="AA401" i="4"/>
  <c r="R146" i="4"/>
  <c r="S146" i="4"/>
  <c r="T146" i="4"/>
  <c r="U146" i="4"/>
  <c r="V146" i="4"/>
  <c r="W146" i="4"/>
  <c r="X146" i="4"/>
  <c r="Y146" i="4"/>
  <c r="Z146" i="4"/>
  <c r="AA146" i="4"/>
  <c r="R147" i="4"/>
  <c r="S147" i="4"/>
  <c r="T147" i="4"/>
  <c r="U147" i="4"/>
  <c r="V147" i="4"/>
  <c r="W147" i="4"/>
  <c r="X147" i="4"/>
  <c r="Y147" i="4"/>
  <c r="Z147" i="4"/>
  <c r="AA147" i="4"/>
  <c r="R201" i="4"/>
  <c r="S201" i="4"/>
  <c r="T201" i="4"/>
  <c r="U201" i="4"/>
  <c r="V201" i="4"/>
  <c r="W201" i="4"/>
  <c r="X201" i="4"/>
  <c r="Y201" i="4"/>
  <c r="Z201" i="4"/>
  <c r="AA201" i="4"/>
  <c r="R148" i="4"/>
  <c r="S148" i="4"/>
  <c r="T148" i="4"/>
  <c r="U148" i="4"/>
  <c r="V148" i="4"/>
  <c r="W148" i="4"/>
  <c r="X148" i="4"/>
  <c r="Y148" i="4"/>
  <c r="Z148" i="4"/>
  <c r="AA148" i="4"/>
  <c r="R402" i="4"/>
  <c r="S402" i="4"/>
  <c r="T402" i="4"/>
  <c r="U402" i="4"/>
  <c r="V402" i="4"/>
  <c r="W402" i="4"/>
  <c r="X402" i="4"/>
  <c r="Y402" i="4"/>
  <c r="Z402" i="4"/>
  <c r="AA402" i="4"/>
  <c r="R202" i="4"/>
  <c r="S202" i="4"/>
  <c r="T202" i="4"/>
  <c r="U202" i="4"/>
  <c r="V202" i="4"/>
  <c r="W202" i="4"/>
  <c r="X202" i="4"/>
  <c r="Y202" i="4"/>
  <c r="Z202" i="4"/>
  <c r="AA202" i="4"/>
  <c r="R149" i="4"/>
  <c r="S149" i="4"/>
  <c r="T149" i="4"/>
  <c r="U149" i="4"/>
  <c r="V149" i="4"/>
  <c r="W149" i="4"/>
  <c r="X149" i="4"/>
  <c r="Y149" i="4"/>
  <c r="Z149" i="4"/>
  <c r="AA149" i="4"/>
  <c r="R13" i="4"/>
  <c r="S13" i="4"/>
  <c r="T13" i="4"/>
  <c r="U13" i="4"/>
  <c r="V13" i="4"/>
  <c r="W13" i="4"/>
  <c r="X13" i="4"/>
  <c r="Y13" i="4"/>
  <c r="Z13" i="4"/>
  <c r="AA13" i="4"/>
  <c r="R403" i="4"/>
  <c r="S403" i="4"/>
  <c r="T403" i="4"/>
  <c r="U403" i="4"/>
  <c r="V403" i="4"/>
  <c r="W403" i="4"/>
  <c r="X403" i="4"/>
  <c r="Y403" i="4"/>
  <c r="Z403" i="4"/>
  <c r="AA403" i="4"/>
  <c r="R404" i="4"/>
  <c r="S404" i="4"/>
  <c r="T404" i="4"/>
  <c r="U404" i="4"/>
  <c r="V404" i="4"/>
  <c r="W404" i="4"/>
  <c r="X404" i="4"/>
  <c r="Y404" i="4"/>
  <c r="Z404" i="4"/>
  <c r="AA404" i="4"/>
  <c r="R405" i="4"/>
  <c r="S405" i="4"/>
  <c r="T405" i="4"/>
  <c r="U405" i="4"/>
  <c r="V405" i="4"/>
  <c r="W405" i="4"/>
  <c r="X405" i="4"/>
  <c r="Y405" i="4"/>
  <c r="Z405" i="4"/>
  <c r="AA405" i="4"/>
  <c r="R406" i="4"/>
  <c r="S406" i="4"/>
  <c r="T406" i="4"/>
  <c r="U406" i="4"/>
  <c r="V406" i="4"/>
  <c r="W406" i="4"/>
  <c r="X406" i="4"/>
  <c r="Y406" i="4"/>
  <c r="Z406" i="4"/>
  <c r="AA406" i="4"/>
  <c r="R71" i="4"/>
  <c r="S71" i="4"/>
  <c r="T71" i="4"/>
  <c r="U71" i="4"/>
  <c r="V71" i="4"/>
  <c r="W71" i="4"/>
  <c r="X71" i="4"/>
  <c r="Y71" i="4"/>
  <c r="Z71" i="4"/>
  <c r="AA71" i="4"/>
  <c r="R407" i="4"/>
  <c r="S407" i="4"/>
  <c r="T407" i="4"/>
  <c r="U407" i="4"/>
  <c r="V407" i="4"/>
  <c r="W407" i="4"/>
  <c r="X407" i="4"/>
  <c r="Y407" i="4"/>
  <c r="Z407" i="4"/>
  <c r="AA407" i="4"/>
  <c r="R150" i="4"/>
  <c r="S150" i="4"/>
  <c r="T150" i="4"/>
  <c r="U150" i="4"/>
  <c r="V150" i="4"/>
  <c r="W150" i="4"/>
  <c r="X150" i="4"/>
  <c r="Y150" i="4"/>
  <c r="Z150" i="4"/>
  <c r="AA150" i="4"/>
  <c r="R203" i="4"/>
  <c r="S203" i="4"/>
  <c r="T203" i="4"/>
  <c r="U203" i="4"/>
  <c r="V203" i="4"/>
  <c r="W203" i="4"/>
  <c r="X203" i="4"/>
  <c r="Y203" i="4"/>
  <c r="Z203" i="4"/>
  <c r="AA203" i="4"/>
  <c r="R72" i="4"/>
  <c r="S72" i="4"/>
  <c r="T72" i="4"/>
  <c r="U72" i="4"/>
  <c r="V72" i="4"/>
  <c r="W72" i="4"/>
  <c r="X72" i="4"/>
  <c r="Y72" i="4"/>
  <c r="Z72" i="4"/>
  <c r="AA72" i="4"/>
  <c r="R204" i="4"/>
  <c r="S204" i="4"/>
  <c r="T204" i="4"/>
  <c r="U204" i="4"/>
  <c r="V204" i="4"/>
  <c r="W204" i="4"/>
  <c r="X204" i="4"/>
  <c r="Y204" i="4"/>
  <c r="Z204" i="4"/>
  <c r="AA204" i="4"/>
  <c r="R151" i="4"/>
  <c r="S151" i="4"/>
  <c r="T151" i="4"/>
  <c r="U151" i="4"/>
  <c r="V151" i="4"/>
  <c r="W151" i="4"/>
  <c r="X151" i="4"/>
  <c r="Y151" i="4"/>
  <c r="Z151" i="4"/>
  <c r="AA151" i="4"/>
  <c r="R408" i="4"/>
  <c r="S408" i="4"/>
  <c r="T408" i="4"/>
  <c r="U408" i="4"/>
  <c r="V408" i="4"/>
  <c r="W408" i="4"/>
  <c r="X408" i="4"/>
  <c r="Y408" i="4"/>
  <c r="Z408" i="4"/>
  <c r="AA408" i="4"/>
  <c r="R409" i="4"/>
  <c r="S409" i="4"/>
  <c r="T409" i="4"/>
  <c r="U409" i="4"/>
  <c r="V409" i="4"/>
  <c r="W409" i="4"/>
  <c r="X409" i="4"/>
  <c r="Y409" i="4"/>
  <c r="Z409" i="4"/>
  <c r="AA409" i="4"/>
  <c r="R410" i="4"/>
  <c r="S410" i="4"/>
  <c r="T410" i="4"/>
  <c r="U410" i="4"/>
  <c r="V410" i="4"/>
  <c r="W410" i="4"/>
  <c r="X410" i="4"/>
  <c r="Y410" i="4"/>
  <c r="Z410" i="4"/>
  <c r="AA410" i="4"/>
  <c r="R101" i="4"/>
  <c r="S101" i="4"/>
  <c r="T101" i="4"/>
  <c r="U101" i="4"/>
  <c r="V101" i="4"/>
  <c r="W101" i="4"/>
  <c r="X101" i="4"/>
  <c r="Y101" i="4"/>
  <c r="Z101" i="4"/>
  <c r="AA101" i="4"/>
  <c r="R411" i="4"/>
  <c r="S411" i="4"/>
  <c r="T411" i="4"/>
  <c r="U411" i="4"/>
  <c r="V411" i="4"/>
  <c r="W411" i="4"/>
  <c r="X411" i="4"/>
  <c r="Y411" i="4"/>
  <c r="Z411" i="4"/>
  <c r="AA411" i="4"/>
  <c r="R412" i="4"/>
  <c r="S412" i="4"/>
  <c r="T412" i="4"/>
  <c r="U412" i="4"/>
  <c r="V412" i="4"/>
  <c r="W412" i="4"/>
  <c r="X412" i="4"/>
  <c r="Y412" i="4"/>
  <c r="Z412" i="4"/>
  <c r="AA412" i="4"/>
  <c r="R73" i="4"/>
  <c r="S73" i="4"/>
  <c r="T73" i="4"/>
  <c r="U73" i="4"/>
  <c r="V73" i="4"/>
  <c r="W73" i="4"/>
  <c r="X73" i="4"/>
  <c r="Y73" i="4"/>
  <c r="Z73" i="4"/>
  <c r="AA73" i="4"/>
  <c r="R413" i="4"/>
  <c r="S413" i="4"/>
  <c r="T413" i="4"/>
  <c r="U413" i="4"/>
  <c r="V413" i="4"/>
  <c r="W413" i="4"/>
  <c r="X413" i="4"/>
  <c r="Y413" i="4"/>
  <c r="Z413" i="4"/>
  <c r="AA413" i="4"/>
  <c r="R205" i="4"/>
  <c r="S205" i="4"/>
  <c r="T205" i="4"/>
  <c r="U205" i="4"/>
  <c r="V205" i="4"/>
  <c r="W205" i="4"/>
  <c r="X205" i="4"/>
  <c r="Y205" i="4"/>
  <c r="Z205" i="4"/>
  <c r="AA205" i="4"/>
  <c r="R414" i="4"/>
  <c r="S414" i="4"/>
  <c r="T414" i="4"/>
  <c r="U414" i="4"/>
  <c r="V414" i="4"/>
  <c r="W414" i="4"/>
  <c r="X414" i="4"/>
  <c r="Y414" i="4"/>
  <c r="Z414" i="4"/>
  <c r="AA414" i="4"/>
  <c r="R415" i="4"/>
  <c r="S415" i="4"/>
  <c r="T415" i="4"/>
  <c r="U415" i="4"/>
  <c r="V415" i="4"/>
  <c r="W415" i="4"/>
  <c r="X415" i="4"/>
  <c r="Y415" i="4"/>
  <c r="Z415" i="4"/>
  <c r="AA415" i="4"/>
  <c r="R416" i="4"/>
  <c r="S416" i="4"/>
  <c r="T416" i="4"/>
  <c r="U416" i="4"/>
  <c r="V416" i="4"/>
  <c r="W416" i="4"/>
  <c r="X416" i="4"/>
  <c r="Y416" i="4"/>
  <c r="Z416" i="4"/>
  <c r="AA416" i="4"/>
  <c r="R417" i="4"/>
  <c r="S417" i="4"/>
  <c r="T417" i="4"/>
  <c r="U417" i="4"/>
  <c r="V417" i="4"/>
  <c r="W417" i="4"/>
  <c r="X417" i="4"/>
  <c r="Y417" i="4"/>
  <c r="Z417" i="4"/>
  <c r="AA417" i="4"/>
  <c r="R206" i="4"/>
  <c r="S206" i="4"/>
  <c r="T206" i="4"/>
  <c r="U206" i="4"/>
  <c r="V206" i="4"/>
  <c r="W206" i="4"/>
  <c r="X206" i="4"/>
  <c r="Y206" i="4"/>
  <c r="Z206" i="4"/>
  <c r="AA206" i="4"/>
  <c r="R418" i="4"/>
  <c r="S418" i="4"/>
  <c r="T418" i="4"/>
  <c r="U418" i="4"/>
  <c r="V418" i="4"/>
  <c r="W418" i="4"/>
  <c r="X418" i="4"/>
  <c r="Y418" i="4"/>
  <c r="Z418" i="4"/>
  <c r="AA418" i="4"/>
  <c r="R419" i="4"/>
  <c r="S419" i="4"/>
  <c r="T419" i="4"/>
  <c r="U419" i="4"/>
  <c r="V419" i="4"/>
  <c r="W419" i="4"/>
  <c r="X419" i="4"/>
  <c r="Y419" i="4"/>
  <c r="Z419" i="4"/>
  <c r="AA419" i="4"/>
  <c r="R152" i="4"/>
  <c r="S152" i="4"/>
  <c r="T152" i="4"/>
  <c r="U152" i="4"/>
  <c r="V152" i="4"/>
  <c r="W152" i="4"/>
  <c r="X152" i="4"/>
  <c r="Y152" i="4"/>
  <c r="Z152" i="4"/>
  <c r="AA152" i="4"/>
  <c r="R102" i="4"/>
  <c r="S102" i="4"/>
  <c r="T102" i="4"/>
  <c r="U102" i="4"/>
  <c r="V102" i="4"/>
  <c r="W102" i="4"/>
  <c r="X102" i="4"/>
  <c r="Y102" i="4"/>
  <c r="Z102" i="4"/>
  <c r="AA102" i="4"/>
  <c r="R207" i="4"/>
  <c r="S207" i="4"/>
  <c r="T207" i="4"/>
  <c r="U207" i="4"/>
  <c r="V207" i="4"/>
  <c r="W207" i="4"/>
  <c r="X207" i="4"/>
  <c r="Y207" i="4"/>
  <c r="Z207" i="4"/>
  <c r="AA207" i="4"/>
  <c r="R7" i="4"/>
  <c r="S7" i="4"/>
  <c r="T7" i="4"/>
  <c r="U7" i="4"/>
  <c r="V7" i="4"/>
  <c r="W7" i="4"/>
  <c r="X7" i="4"/>
  <c r="Y7" i="4"/>
  <c r="Z7" i="4"/>
  <c r="AA7" i="4"/>
  <c r="R74" i="4"/>
  <c r="S74" i="4"/>
  <c r="T74" i="4"/>
  <c r="U74" i="4"/>
  <c r="V74" i="4"/>
  <c r="W74" i="4"/>
  <c r="X74" i="4"/>
  <c r="Y74" i="4"/>
  <c r="Z74" i="4"/>
  <c r="AA74" i="4"/>
  <c r="R75" i="4"/>
  <c r="S75" i="4"/>
  <c r="T75" i="4"/>
  <c r="U75" i="4"/>
  <c r="V75" i="4"/>
  <c r="W75" i="4"/>
  <c r="X75" i="4"/>
  <c r="Y75" i="4"/>
  <c r="Z75" i="4"/>
  <c r="AA75" i="4"/>
  <c r="R420" i="4"/>
  <c r="S420" i="4"/>
  <c r="T420" i="4"/>
  <c r="U420" i="4"/>
  <c r="V420" i="4"/>
  <c r="W420" i="4"/>
  <c r="X420" i="4"/>
  <c r="Y420" i="4"/>
  <c r="Z420" i="4"/>
  <c r="AA420" i="4"/>
  <c r="R153" i="4"/>
  <c r="S153" i="4"/>
  <c r="T153" i="4"/>
  <c r="U153" i="4"/>
  <c r="V153" i="4"/>
  <c r="W153" i="4"/>
  <c r="X153" i="4"/>
  <c r="Y153" i="4"/>
  <c r="Z153" i="4"/>
  <c r="AA153" i="4"/>
  <c r="R421" i="4"/>
  <c r="S421" i="4"/>
  <c r="T421" i="4"/>
  <c r="U421" i="4"/>
  <c r="V421" i="4"/>
  <c r="W421" i="4"/>
  <c r="X421" i="4"/>
  <c r="Y421" i="4"/>
  <c r="Z421" i="4"/>
  <c r="AA421" i="4"/>
  <c r="R154" i="4"/>
  <c r="S154" i="4"/>
  <c r="T154" i="4"/>
  <c r="U154" i="4"/>
  <c r="V154" i="4"/>
  <c r="W154" i="4"/>
  <c r="X154" i="4"/>
  <c r="Y154" i="4"/>
  <c r="Z154" i="4"/>
  <c r="AA154" i="4"/>
  <c r="R422" i="4"/>
  <c r="S422" i="4"/>
  <c r="T422" i="4"/>
  <c r="U422" i="4"/>
  <c r="V422" i="4"/>
  <c r="W422" i="4"/>
  <c r="X422" i="4"/>
  <c r="Y422" i="4"/>
  <c r="Z422" i="4"/>
  <c r="AA422" i="4"/>
  <c r="R45" i="4"/>
  <c r="S45" i="4"/>
  <c r="T45" i="4"/>
  <c r="U45" i="4"/>
  <c r="V45" i="4"/>
  <c r="W45" i="4"/>
  <c r="X45" i="4"/>
  <c r="Y45" i="4"/>
  <c r="Z45" i="4"/>
  <c r="AA45" i="4"/>
  <c r="R208" i="4"/>
  <c r="S208" i="4"/>
  <c r="T208" i="4"/>
  <c r="U208" i="4"/>
  <c r="V208" i="4"/>
  <c r="W208" i="4"/>
  <c r="X208" i="4"/>
  <c r="Y208" i="4"/>
  <c r="Z208" i="4"/>
  <c r="AA208" i="4"/>
  <c r="R155" i="4"/>
  <c r="S155" i="4"/>
  <c r="T155" i="4"/>
  <c r="U155" i="4"/>
  <c r="V155" i="4"/>
  <c r="W155" i="4"/>
  <c r="X155" i="4"/>
  <c r="Y155" i="4"/>
  <c r="Z155" i="4"/>
  <c r="AA155" i="4"/>
  <c r="R209" i="4"/>
  <c r="S209" i="4"/>
  <c r="T209" i="4"/>
  <c r="U209" i="4"/>
  <c r="V209" i="4"/>
  <c r="W209" i="4"/>
  <c r="X209" i="4"/>
  <c r="Y209" i="4"/>
  <c r="Z209" i="4"/>
  <c r="AA209" i="4"/>
  <c r="R423" i="4"/>
  <c r="S423" i="4"/>
  <c r="T423" i="4"/>
  <c r="U423" i="4"/>
  <c r="V423" i="4"/>
  <c r="W423" i="4"/>
  <c r="X423" i="4"/>
  <c r="Y423" i="4"/>
  <c r="Z423" i="4"/>
  <c r="AA423" i="4"/>
  <c r="R424" i="4"/>
  <c r="S424" i="4"/>
  <c r="T424" i="4"/>
  <c r="U424" i="4"/>
  <c r="V424" i="4"/>
  <c r="W424" i="4"/>
  <c r="X424" i="4"/>
  <c r="Y424" i="4"/>
  <c r="Z424" i="4"/>
  <c r="AA424" i="4"/>
  <c r="R103" i="4"/>
  <c r="S103" i="4"/>
  <c r="T103" i="4"/>
  <c r="U103" i="4"/>
  <c r="V103" i="4"/>
  <c r="W103" i="4"/>
  <c r="X103" i="4"/>
  <c r="Y103" i="4"/>
  <c r="Z103" i="4"/>
  <c r="AA103" i="4"/>
  <c r="R46" i="4"/>
  <c r="S46" i="4"/>
  <c r="T46" i="4"/>
  <c r="U46" i="4"/>
  <c r="V46" i="4"/>
  <c r="W46" i="4"/>
  <c r="X46" i="4"/>
  <c r="Y46" i="4"/>
  <c r="Z46" i="4"/>
  <c r="AA46" i="4"/>
  <c r="R425" i="4"/>
  <c r="S425" i="4"/>
  <c r="T425" i="4"/>
  <c r="U425" i="4"/>
  <c r="V425" i="4"/>
  <c r="W425" i="4"/>
  <c r="X425" i="4"/>
  <c r="Y425" i="4"/>
  <c r="Z425" i="4"/>
  <c r="AA425" i="4"/>
  <c r="R14" i="4"/>
  <c r="S14" i="4"/>
  <c r="T14" i="4"/>
  <c r="U14" i="4"/>
  <c r="V14" i="4"/>
  <c r="W14" i="4"/>
  <c r="X14" i="4"/>
  <c r="Y14" i="4"/>
  <c r="Z14" i="4"/>
  <c r="AA14" i="4"/>
  <c r="R426" i="4"/>
  <c r="S426" i="4"/>
  <c r="T426" i="4"/>
  <c r="U426" i="4"/>
  <c r="V426" i="4"/>
  <c r="W426" i="4"/>
  <c r="X426" i="4"/>
  <c r="Y426" i="4"/>
  <c r="Z426" i="4"/>
  <c r="AA426" i="4"/>
  <c r="R156" i="4"/>
  <c r="S156" i="4"/>
  <c r="T156" i="4"/>
  <c r="U156" i="4"/>
  <c r="V156" i="4"/>
  <c r="W156" i="4"/>
  <c r="X156" i="4"/>
  <c r="Y156" i="4"/>
  <c r="Z156" i="4"/>
  <c r="AA156" i="4"/>
  <c r="R157" i="4"/>
  <c r="S157" i="4"/>
  <c r="T157" i="4"/>
  <c r="U157" i="4"/>
  <c r="V157" i="4"/>
  <c r="W157" i="4"/>
  <c r="X157" i="4"/>
  <c r="Y157" i="4"/>
  <c r="Z157" i="4"/>
  <c r="AA157" i="4"/>
  <c r="R210" i="4"/>
  <c r="S210" i="4"/>
  <c r="T210" i="4"/>
  <c r="U210" i="4"/>
  <c r="V210" i="4"/>
  <c r="W210" i="4"/>
  <c r="X210" i="4"/>
  <c r="Y210" i="4"/>
  <c r="Z210" i="4"/>
  <c r="AA210" i="4"/>
  <c r="R427" i="4"/>
  <c r="S427" i="4"/>
  <c r="T427" i="4"/>
  <c r="U427" i="4"/>
  <c r="V427" i="4"/>
  <c r="W427" i="4"/>
  <c r="X427" i="4"/>
  <c r="Y427" i="4"/>
  <c r="Z427" i="4"/>
  <c r="AA427" i="4"/>
  <c r="R428" i="4"/>
  <c r="S428" i="4"/>
  <c r="T428" i="4"/>
  <c r="U428" i="4"/>
  <c r="V428" i="4"/>
  <c r="W428" i="4"/>
  <c r="X428" i="4"/>
  <c r="Y428" i="4"/>
  <c r="Z428" i="4"/>
  <c r="AA428" i="4"/>
  <c r="R429" i="4"/>
  <c r="S429" i="4"/>
  <c r="T429" i="4"/>
  <c r="U429" i="4"/>
  <c r="V429" i="4"/>
  <c r="W429" i="4"/>
  <c r="X429" i="4"/>
  <c r="Y429" i="4"/>
  <c r="Z429" i="4"/>
  <c r="AA429" i="4"/>
  <c r="R158" i="4"/>
  <c r="S158" i="4"/>
  <c r="T158" i="4"/>
  <c r="U158" i="4"/>
  <c r="V158" i="4"/>
  <c r="W158" i="4"/>
  <c r="X158" i="4"/>
  <c r="Y158" i="4"/>
  <c r="Z158" i="4"/>
  <c r="AA158" i="4"/>
  <c r="R430" i="4"/>
  <c r="S430" i="4"/>
  <c r="T430" i="4"/>
  <c r="U430" i="4"/>
  <c r="V430" i="4"/>
  <c r="W430" i="4"/>
  <c r="X430" i="4"/>
  <c r="Y430" i="4"/>
  <c r="Z430" i="4"/>
  <c r="AA430" i="4"/>
  <c r="R76" i="4"/>
  <c r="S76" i="4"/>
  <c r="T76" i="4"/>
  <c r="U76" i="4"/>
  <c r="V76" i="4"/>
  <c r="W76" i="4"/>
  <c r="X76" i="4"/>
  <c r="Y76" i="4"/>
  <c r="Z76" i="4"/>
  <c r="AA76" i="4"/>
  <c r="R47" i="4"/>
  <c r="S47" i="4"/>
  <c r="T47" i="4"/>
  <c r="U47" i="4"/>
  <c r="V47" i="4"/>
  <c r="W47" i="4"/>
  <c r="X47" i="4"/>
  <c r="Y47" i="4"/>
  <c r="Z47" i="4"/>
  <c r="AA47" i="4"/>
  <c r="R431" i="4"/>
  <c r="S431" i="4"/>
  <c r="T431" i="4"/>
  <c r="U431" i="4"/>
  <c r="V431" i="4"/>
  <c r="W431" i="4"/>
  <c r="X431" i="4"/>
  <c r="Y431" i="4"/>
  <c r="Z431" i="4"/>
  <c r="AA431" i="4"/>
  <c r="R432" i="4"/>
  <c r="S432" i="4"/>
  <c r="T432" i="4"/>
  <c r="U432" i="4"/>
  <c r="V432" i="4"/>
  <c r="W432" i="4"/>
  <c r="X432" i="4"/>
  <c r="Y432" i="4"/>
  <c r="Z432" i="4"/>
  <c r="AA432" i="4"/>
  <c r="R159" i="4"/>
  <c r="S159" i="4"/>
  <c r="T159" i="4"/>
  <c r="U159" i="4"/>
  <c r="V159" i="4"/>
  <c r="W159" i="4"/>
  <c r="X159" i="4"/>
  <c r="Y159" i="4"/>
  <c r="Z159" i="4"/>
  <c r="AA159" i="4"/>
  <c r="R104" i="4"/>
  <c r="S104" i="4"/>
  <c r="T104" i="4"/>
  <c r="U104" i="4"/>
  <c r="V104" i="4"/>
  <c r="W104" i="4"/>
  <c r="X104" i="4"/>
  <c r="Y104" i="4"/>
  <c r="Z104" i="4"/>
  <c r="AA104" i="4"/>
  <c r="R211" i="4"/>
  <c r="S211" i="4"/>
  <c r="T211" i="4"/>
  <c r="U211" i="4"/>
  <c r="V211" i="4"/>
  <c r="W211" i="4"/>
  <c r="X211" i="4"/>
  <c r="Y211" i="4"/>
  <c r="Z211" i="4"/>
  <c r="AA211" i="4"/>
  <c r="R160" i="4"/>
  <c r="S160" i="4"/>
  <c r="T160" i="4"/>
  <c r="U160" i="4"/>
  <c r="V160" i="4"/>
  <c r="W160" i="4"/>
  <c r="X160" i="4"/>
  <c r="Y160" i="4"/>
  <c r="Z160" i="4"/>
  <c r="AA160" i="4"/>
  <c r="R433" i="4"/>
  <c r="S433" i="4"/>
  <c r="T433" i="4"/>
  <c r="U433" i="4"/>
  <c r="V433" i="4"/>
  <c r="W433" i="4"/>
  <c r="X433" i="4"/>
  <c r="Y433" i="4"/>
  <c r="Z433" i="4"/>
  <c r="AA433" i="4"/>
  <c r="R434" i="4"/>
  <c r="S434" i="4"/>
  <c r="T434" i="4"/>
  <c r="U434" i="4"/>
  <c r="V434" i="4"/>
  <c r="W434" i="4"/>
  <c r="X434" i="4"/>
  <c r="Y434" i="4"/>
  <c r="Z434" i="4"/>
  <c r="AA434" i="4"/>
  <c r="R435" i="4"/>
  <c r="S435" i="4"/>
  <c r="T435" i="4"/>
  <c r="U435" i="4"/>
  <c r="V435" i="4"/>
  <c r="W435" i="4"/>
  <c r="X435" i="4"/>
  <c r="Y435" i="4"/>
  <c r="Z435" i="4"/>
  <c r="AA435" i="4"/>
  <c r="R436" i="4"/>
  <c r="S436" i="4"/>
  <c r="T436" i="4"/>
  <c r="U436" i="4"/>
  <c r="V436" i="4"/>
  <c r="W436" i="4"/>
  <c r="X436" i="4"/>
  <c r="Y436" i="4"/>
  <c r="Z436" i="4"/>
  <c r="AA436" i="4"/>
  <c r="R437" i="4"/>
  <c r="S437" i="4"/>
  <c r="T437" i="4"/>
  <c r="U437" i="4"/>
  <c r="V437" i="4"/>
  <c r="W437" i="4"/>
  <c r="X437" i="4"/>
  <c r="Y437" i="4"/>
  <c r="Z437" i="4"/>
  <c r="AA437" i="4"/>
  <c r="R438" i="4"/>
  <c r="S438" i="4"/>
  <c r="T438" i="4"/>
  <c r="U438" i="4"/>
  <c r="V438" i="4"/>
  <c r="W438" i="4"/>
  <c r="X438" i="4"/>
  <c r="Y438" i="4"/>
  <c r="Z438" i="4"/>
  <c r="AA438" i="4"/>
  <c r="R439" i="4"/>
  <c r="S439" i="4"/>
  <c r="T439" i="4"/>
  <c r="U439" i="4"/>
  <c r="V439" i="4"/>
  <c r="W439" i="4"/>
  <c r="X439" i="4"/>
  <c r="Y439" i="4"/>
  <c r="Z439" i="4"/>
  <c r="AA439" i="4"/>
  <c r="R161" i="4"/>
  <c r="S161" i="4"/>
  <c r="T161" i="4"/>
  <c r="U161" i="4"/>
  <c r="V161" i="4"/>
  <c r="W161" i="4"/>
  <c r="X161" i="4"/>
  <c r="Y161" i="4"/>
  <c r="Z161" i="4"/>
  <c r="AA161" i="4"/>
  <c r="R440" i="4"/>
  <c r="S440" i="4"/>
  <c r="T440" i="4"/>
  <c r="U440" i="4"/>
  <c r="V440" i="4"/>
  <c r="W440" i="4"/>
  <c r="X440" i="4"/>
  <c r="Y440" i="4"/>
  <c r="Z440" i="4"/>
  <c r="AA440" i="4"/>
  <c r="R441" i="4"/>
  <c r="S441" i="4"/>
  <c r="T441" i="4"/>
  <c r="U441" i="4"/>
  <c r="V441" i="4"/>
  <c r="W441" i="4"/>
  <c r="X441" i="4"/>
  <c r="Y441" i="4"/>
  <c r="Z441" i="4"/>
  <c r="AA441" i="4"/>
  <c r="R105" i="4"/>
  <c r="S105" i="4"/>
  <c r="T105" i="4"/>
  <c r="U105" i="4"/>
  <c r="V105" i="4"/>
  <c r="W105" i="4"/>
  <c r="X105" i="4"/>
  <c r="Y105" i="4"/>
  <c r="Z105" i="4"/>
  <c r="AA105" i="4"/>
  <c r="R442" i="4"/>
  <c r="S442" i="4"/>
  <c r="T442" i="4"/>
  <c r="U442" i="4"/>
  <c r="V442" i="4"/>
  <c r="W442" i="4"/>
  <c r="X442" i="4"/>
  <c r="Y442" i="4"/>
  <c r="Z442" i="4"/>
  <c r="AA442" i="4"/>
  <c r="R162" i="4"/>
  <c r="S162" i="4"/>
  <c r="T162" i="4"/>
  <c r="U162" i="4"/>
  <c r="V162" i="4"/>
  <c r="W162" i="4"/>
  <c r="X162" i="4"/>
  <c r="Y162" i="4"/>
  <c r="Z162" i="4"/>
  <c r="AA162" i="4"/>
  <c r="R443" i="4"/>
  <c r="S443" i="4"/>
  <c r="T443" i="4"/>
  <c r="U443" i="4"/>
  <c r="V443" i="4"/>
  <c r="W443" i="4"/>
  <c r="X443" i="4"/>
  <c r="Y443" i="4"/>
  <c r="Z443" i="4"/>
  <c r="AA443" i="4"/>
  <c r="R212" i="4"/>
  <c r="S212" i="4"/>
  <c r="T212" i="4"/>
  <c r="U212" i="4"/>
  <c r="V212" i="4"/>
  <c r="W212" i="4"/>
  <c r="X212" i="4"/>
  <c r="Y212" i="4"/>
  <c r="Z212" i="4"/>
  <c r="AA212" i="4"/>
  <c r="R106" i="4"/>
  <c r="S106" i="4"/>
  <c r="T106" i="4"/>
  <c r="U106" i="4"/>
  <c r="V106" i="4"/>
  <c r="W106" i="4"/>
  <c r="X106" i="4"/>
  <c r="Y106" i="4"/>
  <c r="Z106" i="4"/>
  <c r="AA106" i="4"/>
  <c r="R444" i="4"/>
  <c r="S444" i="4"/>
  <c r="T444" i="4"/>
  <c r="U444" i="4"/>
  <c r="V444" i="4"/>
  <c r="W444" i="4"/>
  <c r="X444" i="4"/>
  <c r="Y444" i="4"/>
  <c r="Z444" i="4"/>
  <c r="AA444" i="4"/>
  <c r="R445" i="4"/>
  <c r="S445" i="4"/>
  <c r="T445" i="4"/>
  <c r="U445" i="4"/>
  <c r="V445" i="4"/>
  <c r="W445" i="4"/>
  <c r="X445" i="4"/>
  <c r="Y445" i="4"/>
  <c r="Z445" i="4"/>
  <c r="AA445" i="4"/>
  <c r="R107" i="4"/>
  <c r="S107" i="4"/>
  <c r="T107" i="4"/>
  <c r="U107" i="4"/>
  <c r="V107" i="4"/>
  <c r="W107" i="4"/>
  <c r="X107" i="4"/>
  <c r="Y107" i="4"/>
  <c r="Z107" i="4"/>
  <c r="AA107" i="4"/>
  <c r="R446" i="4"/>
  <c r="S446" i="4"/>
  <c r="T446" i="4"/>
  <c r="U446" i="4"/>
  <c r="V446" i="4"/>
  <c r="W446" i="4"/>
  <c r="X446" i="4"/>
  <c r="Y446" i="4"/>
  <c r="Z446" i="4"/>
  <c r="AA446" i="4"/>
  <c r="R108" i="4"/>
  <c r="S108" i="4"/>
  <c r="T108" i="4"/>
  <c r="U108" i="4"/>
  <c r="V108" i="4"/>
  <c r="W108" i="4"/>
  <c r="X108" i="4"/>
  <c r="Y108" i="4"/>
  <c r="Z108" i="4"/>
  <c r="AA108" i="4"/>
  <c r="R77" i="4"/>
  <c r="S77" i="4"/>
  <c r="T77" i="4"/>
  <c r="U77" i="4"/>
  <c r="V77" i="4"/>
  <c r="W77" i="4"/>
  <c r="X77" i="4"/>
  <c r="Y77" i="4"/>
  <c r="Z77" i="4"/>
  <c r="AA77" i="4"/>
  <c r="R447" i="4"/>
  <c r="S447" i="4"/>
  <c r="T447" i="4"/>
  <c r="U447" i="4"/>
  <c r="V447" i="4"/>
  <c r="W447" i="4"/>
  <c r="X447" i="4"/>
  <c r="Y447" i="4"/>
  <c r="Z447" i="4"/>
  <c r="AA447" i="4"/>
  <c r="R213" i="4"/>
  <c r="S213" i="4"/>
  <c r="T213" i="4"/>
  <c r="U213" i="4"/>
  <c r="V213" i="4"/>
  <c r="W213" i="4"/>
  <c r="X213" i="4"/>
  <c r="Y213" i="4"/>
  <c r="Z213" i="4"/>
  <c r="AA213" i="4"/>
  <c r="R448" i="4"/>
  <c r="S448" i="4"/>
  <c r="T448" i="4"/>
  <c r="U448" i="4"/>
  <c r="V448" i="4"/>
  <c r="W448" i="4"/>
  <c r="X448" i="4"/>
  <c r="Y448" i="4"/>
  <c r="Z448" i="4"/>
  <c r="AA448" i="4"/>
  <c r="R109" i="4"/>
  <c r="S109" i="4"/>
  <c r="T109" i="4"/>
  <c r="U109" i="4"/>
  <c r="V109" i="4"/>
  <c r="W109" i="4"/>
  <c r="X109" i="4"/>
  <c r="Y109" i="4"/>
  <c r="Z109" i="4"/>
  <c r="AA109" i="4"/>
  <c r="R214" i="4"/>
  <c r="S214" i="4"/>
  <c r="T214" i="4"/>
  <c r="U214" i="4"/>
  <c r="V214" i="4"/>
  <c r="W214" i="4"/>
  <c r="X214" i="4"/>
  <c r="Y214" i="4"/>
  <c r="Z214" i="4"/>
  <c r="AA214" i="4"/>
  <c r="R449" i="4"/>
  <c r="S449" i="4"/>
  <c r="T449" i="4"/>
  <c r="U449" i="4"/>
  <c r="V449" i="4"/>
  <c r="W449" i="4"/>
  <c r="X449" i="4"/>
  <c r="Y449" i="4"/>
  <c r="Z449" i="4"/>
  <c r="AA449" i="4"/>
  <c r="R450" i="4"/>
  <c r="S450" i="4"/>
  <c r="T450" i="4"/>
  <c r="U450" i="4"/>
  <c r="V450" i="4"/>
  <c r="W450" i="4"/>
  <c r="X450" i="4"/>
  <c r="Y450" i="4"/>
  <c r="Z450" i="4"/>
  <c r="AA450" i="4"/>
  <c r="R451" i="4"/>
  <c r="S451" i="4"/>
  <c r="T451" i="4"/>
  <c r="U451" i="4"/>
  <c r="V451" i="4"/>
  <c r="W451" i="4"/>
  <c r="X451" i="4"/>
  <c r="Y451" i="4"/>
  <c r="Z451" i="4"/>
  <c r="AA451" i="4"/>
  <c r="R452" i="4"/>
  <c r="S452" i="4"/>
  <c r="T452" i="4"/>
  <c r="U452" i="4"/>
  <c r="V452" i="4"/>
  <c r="W452" i="4"/>
  <c r="X452" i="4"/>
  <c r="Y452" i="4"/>
  <c r="Z452" i="4"/>
  <c r="AA452" i="4"/>
  <c r="R453" i="4"/>
  <c r="S453" i="4"/>
  <c r="T453" i="4"/>
  <c r="U453" i="4"/>
  <c r="V453" i="4"/>
  <c r="W453" i="4"/>
  <c r="X453" i="4"/>
  <c r="Y453" i="4"/>
  <c r="Z453" i="4"/>
  <c r="AA453" i="4"/>
  <c r="R110" i="4"/>
  <c r="S110" i="4"/>
  <c r="T110" i="4"/>
  <c r="U110" i="4"/>
  <c r="V110" i="4"/>
  <c r="W110" i="4"/>
  <c r="X110" i="4"/>
  <c r="Y110" i="4"/>
  <c r="Z110" i="4"/>
  <c r="AA110" i="4"/>
  <c r="R454" i="4"/>
  <c r="S454" i="4"/>
  <c r="T454" i="4"/>
  <c r="U454" i="4"/>
  <c r="V454" i="4"/>
  <c r="W454" i="4"/>
  <c r="X454" i="4"/>
  <c r="Y454" i="4"/>
  <c r="Z454" i="4"/>
  <c r="AA454" i="4"/>
  <c r="R455" i="4"/>
  <c r="S455" i="4"/>
  <c r="T455" i="4"/>
  <c r="U455" i="4"/>
  <c r="V455" i="4"/>
  <c r="W455" i="4"/>
  <c r="X455" i="4"/>
  <c r="Y455" i="4"/>
  <c r="Z455" i="4"/>
  <c r="AA455" i="4"/>
  <c r="R456" i="4"/>
  <c r="S456" i="4"/>
  <c r="T456" i="4"/>
  <c r="U456" i="4"/>
  <c r="V456" i="4"/>
  <c r="W456" i="4"/>
  <c r="X456" i="4"/>
  <c r="Y456" i="4"/>
  <c r="Z456" i="4"/>
  <c r="AA456" i="4"/>
  <c r="R78" i="4"/>
  <c r="S78" i="4"/>
  <c r="T78" i="4"/>
  <c r="U78" i="4"/>
  <c r="V78" i="4"/>
  <c r="W78" i="4"/>
  <c r="X78" i="4"/>
  <c r="Y78" i="4"/>
  <c r="Z78" i="4"/>
  <c r="AA78" i="4"/>
  <c r="R15" i="4"/>
  <c r="S15" i="4"/>
  <c r="T15" i="4"/>
  <c r="U15" i="4"/>
  <c r="V15" i="4"/>
  <c r="W15" i="4"/>
  <c r="X15" i="4"/>
  <c r="Y15" i="4"/>
  <c r="Z15" i="4"/>
  <c r="AA15" i="4"/>
  <c r="R457" i="4"/>
  <c r="S457" i="4"/>
  <c r="T457" i="4"/>
  <c r="U457" i="4"/>
  <c r="V457" i="4"/>
  <c r="W457" i="4"/>
  <c r="X457" i="4"/>
  <c r="Y457" i="4"/>
  <c r="Z457" i="4"/>
  <c r="AA457" i="4"/>
  <c r="R79" i="4"/>
  <c r="S79" i="4"/>
  <c r="T79" i="4"/>
  <c r="U79" i="4"/>
  <c r="V79" i="4"/>
  <c r="W79" i="4"/>
  <c r="X79" i="4"/>
  <c r="Y79" i="4"/>
  <c r="Z79" i="4"/>
  <c r="AA79" i="4"/>
  <c r="R48" i="4"/>
  <c r="S48" i="4"/>
  <c r="T48" i="4"/>
  <c r="U48" i="4"/>
  <c r="V48" i="4"/>
  <c r="W48" i="4"/>
  <c r="X48" i="4"/>
  <c r="Y48" i="4"/>
  <c r="Z48" i="4"/>
  <c r="AA48" i="4"/>
  <c r="R163" i="4"/>
  <c r="S163" i="4"/>
  <c r="T163" i="4"/>
  <c r="U163" i="4"/>
  <c r="V163" i="4"/>
  <c r="W163" i="4"/>
  <c r="X163" i="4"/>
  <c r="Y163" i="4"/>
  <c r="Z163" i="4"/>
  <c r="AA163" i="4"/>
  <c r="R215" i="4"/>
  <c r="S215" i="4"/>
  <c r="T215" i="4"/>
  <c r="U215" i="4"/>
  <c r="V215" i="4"/>
  <c r="W215" i="4"/>
  <c r="X215" i="4"/>
  <c r="Y215" i="4"/>
  <c r="Z215" i="4"/>
  <c r="AA215" i="4"/>
  <c r="R164" i="4"/>
  <c r="S164" i="4"/>
  <c r="T164" i="4"/>
  <c r="U164" i="4"/>
  <c r="V164" i="4"/>
  <c r="W164" i="4"/>
  <c r="X164" i="4"/>
  <c r="Y164" i="4"/>
  <c r="Z164" i="4"/>
  <c r="AA164" i="4"/>
  <c r="R165" i="4"/>
  <c r="S165" i="4"/>
  <c r="T165" i="4"/>
  <c r="U165" i="4"/>
  <c r="V165" i="4"/>
  <c r="W165" i="4"/>
  <c r="X165" i="4"/>
  <c r="Y165" i="4"/>
  <c r="Z165" i="4"/>
  <c r="AA165" i="4"/>
  <c r="R216" i="4"/>
  <c r="S216" i="4"/>
  <c r="T216" i="4"/>
  <c r="U216" i="4"/>
  <c r="V216" i="4"/>
  <c r="W216" i="4"/>
  <c r="X216" i="4"/>
  <c r="Y216" i="4"/>
  <c r="Z216" i="4"/>
  <c r="AA216" i="4"/>
  <c r="R166" i="4"/>
  <c r="S166" i="4"/>
  <c r="T166" i="4"/>
  <c r="U166" i="4"/>
  <c r="V166" i="4"/>
  <c r="W166" i="4"/>
  <c r="X166" i="4"/>
  <c r="Y166" i="4"/>
  <c r="Z166" i="4"/>
  <c r="AA166" i="4"/>
  <c r="R458" i="4"/>
  <c r="S458" i="4"/>
  <c r="T458" i="4"/>
  <c r="U458" i="4"/>
  <c r="V458" i="4"/>
  <c r="W458" i="4"/>
  <c r="X458" i="4"/>
  <c r="Y458" i="4"/>
  <c r="Z458" i="4"/>
  <c r="AA458" i="4"/>
  <c r="R459" i="4"/>
  <c r="S459" i="4"/>
  <c r="T459" i="4"/>
  <c r="U459" i="4"/>
  <c r="V459" i="4"/>
  <c r="W459" i="4"/>
  <c r="X459" i="4"/>
  <c r="Y459" i="4"/>
  <c r="Z459" i="4"/>
  <c r="AA459" i="4"/>
  <c r="R49" i="4"/>
  <c r="S49" i="4"/>
  <c r="T49" i="4"/>
  <c r="U49" i="4"/>
  <c r="V49" i="4"/>
  <c r="W49" i="4"/>
  <c r="X49" i="4"/>
  <c r="Y49" i="4"/>
  <c r="Z49" i="4"/>
  <c r="AA49" i="4"/>
  <c r="R167" i="4"/>
  <c r="S167" i="4"/>
  <c r="T167" i="4"/>
  <c r="U167" i="4"/>
  <c r="V167" i="4"/>
  <c r="W167" i="4"/>
  <c r="X167" i="4"/>
  <c r="Y167" i="4"/>
  <c r="Z167" i="4"/>
  <c r="AA167" i="4"/>
  <c r="R460" i="4"/>
  <c r="S460" i="4"/>
  <c r="T460" i="4"/>
  <c r="U460" i="4"/>
  <c r="V460" i="4"/>
  <c r="W460" i="4"/>
  <c r="X460" i="4"/>
  <c r="Y460" i="4"/>
  <c r="Z460" i="4"/>
  <c r="AA460" i="4"/>
  <c r="R461" i="4"/>
  <c r="S461" i="4"/>
  <c r="T461" i="4"/>
  <c r="U461" i="4"/>
  <c r="V461" i="4"/>
  <c r="W461" i="4"/>
  <c r="X461" i="4"/>
  <c r="Y461" i="4"/>
  <c r="Z461" i="4"/>
  <c r="AA461" i="4"/>
  <c r="R217" i="4"/>
  <c r="S217" i="4"/>
  <c r="T217" i="4"/>
  <c r="U217" i="4"/>
  <c r="V217" i="4"/>
  <c r="W217" i="4"/>
  <c r="X217" i="4"/>
  <c r="Y217" i="4"/>
  <c r="Z217" i="4"/>
  <c r="AA217" i="4"/>
  <c r="R462" i="4"/>
  <c r="S462" i="4"/>
  <c r="T462" i="4"/>
  <c r="U462" i="4"/>
  <c r="V462" i="4"/>
  <c r="W462" i="4"/>
  <c r="X462" i="4"/>
  <c r="Y462" i="4"/>
  <c r="Z462" i="4"/>
  <c r="AA462" i="4"/>
  <c r="R463" i="4"/>
  <c r="S463" i="4"/>
  <c r="T463" i="4"/>
  <c r="U463" i="4"/>
  <c r="V463" i="4"/>
  <c r="W463" i="4"/>
  <c r="X463" i="4"/>
  <c r="Y463" i="4"/>
  <c r="Z463" i="4"/>
  <c r="AA463" i="4"/>
  <c r="R464" i="4"/>
  <c r="S464" i="4"/>
  <c r="T464" i="4"/>
  <c r="U464" i="4"/>
  <c r="V464" i="4"/>
  <c r="W464" i="4"/>
  <c r="X464" i="4"/>
  <c r="Y464" i="4"/>
  <c r="Z464" i="4"/>
  <c r="AA464" i="4"/>
  <c r="R465" i="4"/>
  <c r="S465" i="4"/>
  <c r="T465" i="4"/>
  <c r="U465" i="4"/>
  <c r="V465" i="4"/>
  <c r="W465" i="4"/>
  <c r="X465" i="4"/>
  <c r="Y465" i="4"/>
  <c r="Z465" i="4"/>
  <c r="AA465" i="4"/>
  <c r="R466" i="4"/>
  <c r="S466" i="4"/>
  <c r="T466" i="4"/>
  <c r="U466" i="4"/>
  <c r="V466" i="4"/>
  <c r="W466" i="4"/>
  <c r="X466" i="4"/>
  <c r="Y466" i="4"/>
  <c r="Z466" i="4"/>
  <c r="AA466" i="4"/>
  <c r="R218" i="4"/>
  <c r="S218" i="4"/>
  <c r="T218" i="4"/>
  <c r="U218" i="4"/>
  <c r="V218" i="4"/>
  <c r="W218" i="4"/>
  <c r="X218" i="4"/>
  <c r="Y218" i="4"/>
  <c r="Z218" i="4"/>
  <c r="AA218" i="4"/>
  <c r="R467" i="4"/>
  <c r="S467" i="4"/>
  <c r="T467" i="4"/>
  <c r="U467" i="4"/>
  <c r="V467" i="4"/>
  <c r="W467" i="4"/>
  <c r="X467" i="4"/>
  <c r="Y467" i="4"/>
  <c r="Z467" i="4"/>
  <c r="AA467" i="4"/>
  <c r="R468" i="4"/>
  <c r="S468" i="4"/>
  <c r="T468" i="4"/>
  <c r="U468" i="4"/>
  <c r="V468" i="4"/>
  <c r="W468" i="4"/>
  <c r="X468" i="4"/>
  <c r="Y468" i="4"/>
  <c r="Z468" i="4"/>
  <c r="AA468" i="4"/>
  <c r="R469" i="4"/>
  <c r="S469" i="4"/>
  <c r="T469" i="4"/>
  <c r="U469" i="4"/>
  <c r="V469" i="4"/>
  <c r="W469" i="4"/>
  <c r="X469" i="4"/>
  <c r="Y469" i="4"/>
  <c r="Z469" i="4"/>
  <c r="AA469" i="4"/>
  <c r="R111" i="4"/>
  <c r="S111" i="4"/>
  <c r="T111" i="4"/>
  <c r="U111" i="4"/>
  <c r="V111" i="4"/>
  <c r="W111" i="4"/>
  <c r="X111" i="4"/>
  <c r="Y111" i="4"/>
  <c r="Z111" i="4"/>
  <c r="AA111" i="4"/>
  <c r="R112" i="4"/>
  <c r="S112" i="4"/>
  <c r="T112" i="4"/>
  <c r="U112" i="4"/>
  <c r="V112" i="4"/>
  <c r="W112" i="4"/>
  <c r="X112" i="4"/>
  <c r="Y112" i="4"/>
  <c r="Z112" i="4"/>
  <c r="AA112" i="4"/>
  <c r="R168" i="4"/>
  <c r="S168" i="4"/>
  <c r="T168" i="4"/>
  <c r="U168" i="4"/>
  <c r="V168" i="4"/>
  <c r="W168" i="4"/>
  <c r="X168" i="4"/>
  <c r="Y168" i="4"/>
  <c r="Z168" i="4"/>
  <c r="AA168" i="4"/>
  <c r="R470" i="4"/>
  <c r="S470" i="4"/>
  <c r="T470" i="4"/>
  <c r="U470" i="4"/>
  <c r="V470" i="4"/>
  <c r="W470" i="4"/>
  <c r="X470" i="4"/>
  <c r="Y470" i="4"/>
  <c r="Z470" i="4"/>
  <c r="AA470" i="4"/>
  <c r="R26" i="4"/>
  <c r="S26" i="4"/>
  <c r="T26" i="4"/>
  <c r="U26" i="4"/>
  <c r="V26" i="4"/>
  <c r="W26" i="4"/>
  <c r="X26" i="4"/>
  <c r="Y26" i="4"/>
  <c r="Z26" i="4"/>
  <c r="AA26" i="4"/>
  <c r="R471" i="4"/>
  <c r="S471" i="4"/>
  <c r="T471" i="4"/>
  <c r="U471" i="4"/>
  <c r="V471" i="4"/>
  <c r="W471" i="4"/>
  <c r="X471" i="4"/>
  <c r="Y471" i="4"/>
  <c r="Z471" i="4"/>
  <c r="AA471" i="4"/>
  <c r="R113" i="4"/>
  <c r="S113" i="4"/>
  <c r="T113" i="4"/>
  <c r="U113" i="4"/>
  <c r="V113" i="4"/>
  <c r="W113" i="4"/>
  <c r="X113" i="4"/>
  <c r="Y113" i="4"/>
  <c r="Z113" i="4"/>
  <c r="AA113" i="4"/>
  <c r="R472" i="4"/>
  <c r="S472" i="4"/>
  <c r="T472" i="4"/>
  <c r="U472" i="4"/>
  <c r="V472" i="4"/>
  <c r="W472" i="4"/>
  <c r="X472" i="4"/>
  <c r="Y472" i="4"/>
  <c r="Z472" i="4"/>
  <c r="AA472" i="4"/>
  <c r="R473" i="4"/>
  <c r="S473" i="4"/>
  <c r="T473" i="4"/>
  <c r="U473" i="4"/>
  <c r="V473" i="4"/>
  <c r="W473" i="4"/>
  <c r="X473" i="4"/>
  <c r="Y473" i="4"/>
  <c r="Z473" i="4"/>
  <c r="AA473" i="4"/>
  <c r="R474" i="4"/>
  <c r="S474" i="4"/>
  <c r="T474" i="4"/>
  <c r="U474" i="4"/>
  <c r="V474" i="4"/>
  <c r="W474" i="4"/>
  <c r="X474" i="4"/>
  <c r="Y474" i="4"/>
  <c r="Z474" i="4"/>
  <c r="AA474" i="4"/>
  <c r="R475" i="4"/>
  <c r="S475" i="4"/>
  <c r="T475" i="4"/>
  <c r="U475" i="4"/>
  <c r="V475" i="4"/>
  <c r="W475" i="4"/>
  <c r="X475" i="4"/>
  <c r="Y475" i="4"/>
  <c r="Z475" i="4"/>
  <c r="AA475" i="4"/>
  <c r="R476" i="4"/>
  <c r="S476" i="4"/>
  <c r="T476" i="4"/>
  <c r="U476" i="4"/>
  <c r="V476" i="4"/>
  <c r="W476" i="4"/>
  <c r="X476" i="4"/>
  <c r="Y476" i="4"/>
  <c r="Z476" i="4"/>
  <c r="AA476" i="4"/>
  <c r="R477" i="4"/>
  <c r="S477" i="4"/>
  <c r="T477" i="4"/>
  <c r="U477" i="4"/>
  <c r="V477" i="4"/>
  <c r="W477" i="4"/>
  <c r="X477" i="4"/>
  <c r="Y477" i="4"/>
  <c r="Z477" i="4"/>
  <c r="AA477" i="4"/>
  <c r="R478" i="4"/>
  <c r="S478" i="4"/>
  <c r="T478" i="4"/>
  <c r="U478" i="4"/>
  <c r="V478" i="4"/>
  <c r="W478" i="4"/>
  <c r="X478" i="4"/>
  <c r="Y478" i="4"/>
  <c r="Z478" i="4"/>
  <c r="AA478" i="4"/>
  <c r="R479" i="4"/>
  <c r="S479" i="4"/>
  <c r="T479" i="4"/>
  <c r="U479" i="4"/>
  <c r="V479" i="4"/>
  <c r="W479" i="4"/>
  <c r="X479" i="4"/>
  <c r="Y479" i="4"/>
  <c r="Z479" i="4"/>
  <c r="AA479" i="4"/>
  <c r="R480" i="4"/>
  <c r="S480" i="4"/>
  <c r="T480" i="4"/>
  <c r="U480" i="4"/>
  <c r="V480" i="4"/>
  <c r="W480" i="4"/>
  <c r="X480" i="4"/>
  <c r="Y480" i="4"/>
  <c r="Z480" i="4"/>
  <c r="AA480" i="4"/>
  <c r="R481" i="4"/>
  <c r="S481" i="4"/>
  <c r="T481" i="4"/>
  <c r="U481" i="4"/>
  <c r="V481" i="4"/>
  <c r="W481" i="4"/>
  <c r="X481" i="4"/>
  <c r="Y481" i="4"/>
  <c r="Z481" i="4"/>
  <c r="AA481" i="4"/>
  <c r="R114" i="4"/>
  <c r="S114" i="4"/>
  <c r="T114" i="4"/>
  <c r="U114" i="4"/>
  <c r="V114" i="4"/>
  <c r="W114" i="4"/>
  <c r="X114" i="4"/>
  <c r="Y114" i="4"/>
  <c r="Z114" i="4"/>
  <c r="AA114" i="4"/>
  <c r="R482" i="4"/>
  <c r="S482" i="4"/>
  <c r="T482" i="4"/>
  <c r="U482" i="4"/>
  <c r="V482" i="4"/>
  <c r="W482" i="4"/>
  <c r="X482" i="4"/>
  <c r="Y482" i="4"/>
  <c r="Z482" i="4"/>
  <c r="AA482" i="4"/>
  <c r="R219" i="4"/>
  <c r="S219" i="4"/>
  <c r="T219" i="4"/>
  <c r="U219" i="4"/>
  <c r="V219" i="4"/>
  <c r="W219" i="4"/>
  <c r="X219" i="4"/>
  <c r="Y219" i="4"/>
  <c r="Z219" i="4"/>
  <c r="AA219" i="4"/>
  <c r="R483" i="4"/>
  <c r="S483" i="4"/>
  <c r="T483" i="4"/>
  <c r="U483" i="4"/>
  <c r="V483" i="4"/>
  <c r="W483" i="4"/>
  <c r="X483" i="4"/>
  <c r="Y483" i="4"/>
  <c r="Z483" i="4"/>
  <c r="AA483" i="4"/>
  <c r="R484" i="4"/>
  <c r="S484" i="4"/>
  <c r="T484" i="4"/>
  <c r="U484" i="4"/>
  <c r="V484" i="4"/>
  <c r="W484" i="4"/>
  <c r="X484" i="4"/>
  <c r="Y484" i="4"/>
  <c r="Z484" i="4"/>
  <c r="AA484" i="4"/>
  <c r="R485" i="4"/>
  <c r="S485" i="4"/>
  <c r="T485" i="4"/>
  <c r="U485" i="4"/>
  <c r="V485" i="4"/>
  <c r="W485" i="4"/>
  <c r="X485" i="4"/>
  <c r="Y485" i="4"/>
  <c r="Z485" i="4"/>
  <c r="AA485" i="4"/>
  <c r="R486" i="4"/>
  <c r="S486" i="4"/>
  <c r="T486" i="4"/>
  <c r="U486" i="4"/>
  <c r="V486" i="4"/>
  <c r="W486" i="4"/>
  <c r="X486" i="4"/>
  <c r="Y486" i="4"/>
  <c r="Z486" i="4"/>
  <c r="AA486" i="4"/>
  <c r="R487" i="4"/>
  <c r="S487" i="4"/>
  <c r="T487" i="4"/>
  <c r="U487" i="4"/>
  <c r="V487" i="4"/>
  <c r="W487" i="4"/>
  <c r="X487" i="4"/>
  <c r="Y487" i="4"/>
  <c r="Z487" i="4"/>
  <c r="AA487" i="4"/>
  <c r="R488" i="4"/>
  <c r="S488" i="4"/>
  <c r="T488" i="4"/>
  <c r="U488" i="4"/>
  <c r="V488" i="4"/>
  <c r="W488" i="4"/>
  <c r="X488" i="4"/>
  <c r="Y488" i="4"/>
  <c r="Z488" i="4"/>
  <c r="AA488" i="4"/>
  <c r="R489" i="4"/>
  <c r="S489" i="4"/>
  <c r="T489" i="4"/>
  <c r="U489" i="4"/>
  <c r="V489" i="4"/>
  <c r="W489" i="4"/>
  <c r="X489" i="4"/>
  <c r="Y489" i="4"/>
  <c r="Z489" i="4"/>
  <c r="AA489" i="4"/>
  <c r="R490" i="4"/>
  <c r="S490" i="4"/>
  <c r="T490" i="4"/>
  <c r="U490" i="4"/>
  <c r="V490" i="4"/>
  <c r="W490" i="4"/>
  <c r="X490" i="4"/>
  <c r="Y490" i="4"/>
  <c r="Z490" i="4"/>
  <c r="AA490" i="4"/>
  <c r="R220" i="4"/>
  <c r="S220" i="4"/>
  <c r="T220" i="4"/>
  <c r="U220" i="4"/>
  <c r="V220" i="4"/>
  <c r="W220" i="4"/>
  <c r="X220" i="4"/>
  <c r="Y220" i="4"/>
  <c r="Z220" i="4"/>
  <c r="AA220" i="4"/>
  <c r="R169" i="4"/>
  <c r="S169" i="4"/>
  <c r="T169" i="4"/>
  <c r="U169" i="4"/>
  <c r="V169" i="4"/>
  <c r="W169" i="4"/>
  <c r="X169" i="4"/>
  <c r="Y169" i="4"/>
  <c r="Z169" i="4"/>
  <c r="AA169" i="4"/>
  <c r="R170" i="4"/>
  <c r="S170" i="4"/>
  <c r="T170" i="4"/>
  <c r="U170" i="4"/>
  <c r="V170" i="4"/>
  <c r="W170" i="4"/>
  <c r="X170" i="4"/>
  <c r="Y170" i="4"/>
  <c r="Z170" i="4"/>
  <c r="AA170" i="4"/>
  <c r="R491" i="4"/>
  <c r="S491" i="4"/>
  <c r="T491" i="4"/>
  <c r="U491" i="4"/>
  <c r="V491" i="4"/>
  <c r="W491" i="4"/>
  <c r="X491" i="4"/>
  <c r="Y491" i="4"/>
  <c r="Z491" i="4"/>
  <c r="AA491" i="4"/>
  <c r="R492" i="4"/>
  <c r="S492" i="4"/>
  <c r="T492" i="4"/>
  <c r="U492" i="4"/>
  <c r="V492" i="4"/>
  <c r="W492" i="4"/>
  <c r="X492" i="4"/>
  <c r="Y492" i="4"/>
  <c r="Z492" i="4"/>
  <c r="AA492" i="4"/>
  <c r="R221" i="4"/>
  <c r="S221" i="4"/>
  <c r="T221" i="4"/>
  <c r="U221" i="4"/>
  <c r="V221" i="4"/>
  <c r="W221" i="4"/>
  <c r="X221" i="4"/>
  <c r="Y221" i="4"/>
  <c r="Z221" i="4"/>
  <c r="AA221" i="4"/>
  <c r="R222" i="4"/>
  <c r="S222" i="4"/>
  <c r="T222" i="4"/>
  <c r="U222" i="4"/>
  <c r="V222" i="4"/>
  <c r="W222" i="4"/>
  <c r="X222" i="4"/>
  <c r="Y222" i="4"/>
  <c r="Z222" i="4"/>
  <c r="AA222" i="4"/>
  <c r="R223" i="4"/>
  <c r="S223" i="4"/>
  <c r="T223" i="4"/>
  <c r="U223" i="4"/>
  <c r="V223" i="4"/>
  <c r="W223" i="4"/>
  <c r="X223" i="4"/>
  <c r="Y223" i="4"/>
  <c r="Z223" i="4"/>
  <c r="AA223" i="4"/>
  <c r="R493" i="4"/>
  <c r="S493" i="4"/>
  <c r="T493" i="4"/>
  <c r="U493" i="4"/>
  <c r="V493" i="4"/>
  <c r="W493" i="4"/>
  <c r="X493" i="4"/>
  <c r="Y493" i="4"/>
  <c r="Z493" i="4"/>
  <c r="AA493" i="4"/>
  <c r="R4" i="4"/>
  <c r="S4" i="4"/>
  <c r="T4" i="4"/>
  <c r="U4" i="4"/>
  <c r="V4" i="4"/>
  <c r="W4" i="4"/>
  <c r="X4" i="4"/>
  <c r="Y4" i="4"/>
  <c r="Z4" i="4"/>
  <c r="AA4" i="4"/>
  <c r="R494" i="4"/>
  <c r="S494" i="4"/>
  <c r="T494" i="4"/>
  <c r="U494" i="4"/>
  <c r="V494" i="4"/>
  <c r="W494" i="4"/>
  <c r="X494" i="4"/>
  <c r="Y494" i="4"/>
  <c r="Z494" i="4"/>
  <c r="AA494" i="4"/>
  <c r="R115" i="4"/>
  <c r="S115" i="4"/>
  <c r="T115" i="4"/>
  <c r="U115" i="4"/>
  <c r="V115" i="4"/>
  <c r="W115" i="4"/>
  <c r="X115" i="4"/>
  <c r="Y115" i="4"/>
  <c r="Z115" i="4"/>
  <c r="AA115" i="4"/>
  <c r="R495" i="4"/>
  <c r="S495" i="4"/>
  <c r="T495" i="4"/>
  <c r="U495" i="4"/>
  <c r="V495" i="4"/>
  <c r="W495" i="4"/>
  <c r="X495" i="4"/>
  <c r="Y495" i="4"/>
  <c r="Z495" i="4"/>
  <c r="AA495" i="4"/>
  <c r="R224" i="4"/>
  <c r="S224" i="4"/>
  <c r="T224" i="4"/>
  <c r="U224" i="4"/>
  <c r="V224" i="4"/>
  <c r="W224" i="4"/>
  <c r="X224" i="4"/>
  <c r="Y224" i="4"/>
  <c r="Z224" i="4"/>
  <c r="AA224" i="4"/>
  <c r="R225" i="4"/>
  <c r="S225" i="4"/>
  <c r="T225" i="4"/>
  <c r="U225" i="4"/>
  <c r="V225" i="4"/>
  <c r="W225" i="4"/>
  <c r="X225" i="4"/>
  <c r="Y225" i="4"/>
  <c r="Z225" i="4"/>
  <c r="AA225" i="4"/>
  <c r="R27" i="4"/>
  <c r="S27" i="4"/>
  <c r="T27" i="4"/>
  <c r="U27" i="4"/>
  <c r="V27" i="4"/>
  <c r="W27" i="4"/>
  <c r="X27" i="4"/>
  <c r="Y27" i="4"/>
  <c r="Z27" i="4"/>
  <c r="AA27" i="4"/>
  <c r="R496" i="4"/>
  <c r="S496" i="4"/>
  <c r="T496" i="4"/>
  <c r="U496" i="4"/>
  <c r="V496" i="4"/>
  <c r="W496" i="4"/>
  <c r="X496" i="4"/>
  <c r="Y496" i="4"/>
  <c r="Z496" i="4"/>
  <c r="AA496" i="4"/>
  <c r="R116" i="4"/>
  <c r="S116" i="4"/>
  <c r="T116" i="4"/>
  <c r="U116" i="4"/>
  <c r="V116" i="4"/>
  <c r="W116" i="4"/>
  <c r="X116" i="4"/>
  <c r="Y116" i="4"/>
  <c r="Z116" i="4"/>
  <c r="AA116" i="4"/>
  <c r="R497" i="4"/>
  <c r="S497" i="4"/>
  <c r="T497" i="4"/>
  <c r="U497" i="4"/>
  <c r="V497" i="4"/>
  <c r="W497" i="4"/>
  <c r="X497" i="4"/>
  <c r="Y497" i="4"/>
  <c r="Z497" i="4"/>
  <c r="AA497" i="4"/>
  <c r="R498" i="4"/>
  <c r="S498" i="4"/>
  <c r="T498" i="4"/>
  <c r="U498" i="4"/>
  <c r="V498" i="4"/>
  <c r="W498" i="4"/>
  <c r="X498" i="4"/>
  <c r="Y498" i="4"/>
  <c r="Z498" i="4"/>
  <c r="AA498" i="4"/>
  <c r="R499" i="4"/>
  <c r="S499" i="4"/>
  <c r="T499" i="4"/>
  <c r="U499" i="4"/>
  <c r="V499" i="4"/>
  <c r="W499" i="4"/>
  <c r="X499" i="4"/>
  <c r="Y499" i="4"/>
  <c r="Z499" i="4"/>
  <c r="AA499" i="4"/>
  <c r="R500" i="4"/>
  <c r="S500" i="4"/>
  <c r="T500" i="4"/>
  <c r="U500" i="4"/>
  <c r="V500" i="4"/>
  <c r="W500" i="4"/>
  <c r="X500" i="4"/>
  <c r="Y500" i="4"/>
  <c r="Z500" i="4"/>
  <c r="AA500" i="4"/>
  <c r="R501" i="4"/>
  <c r="S501" i="4"/>
  <c r="T501" i="4"/>
  <c r="U501" i="4"/>
  <c r="V501" i="4"/>
  <c r="W501" i="4"/>
  <c r="X501" i="4"/>
  <c r="Y501" i="4"/>
  <c r="Z501" i="4"/>
  <c r="AA501" i="4"/>
  <c r="R502" i="4"/>
  <c r="S502" i="4"/>
  <c r="T502" i="4"/>
  <c r="U502" i="4"/>
  <c r="V502" i="4"/>
  <c r="W502" i="4"/>
  <c r="X502" i="4"/>
  <c r="Y502" i="4"/>
  <c r="Z502" i="4"/>
  <c r="AA502" i="4"/>
  <c r="R503" i="4"/>
  <c r="S503" i="4"/>
  <c r="T503" i="4"/>
  <c r="U503" i="4"/>
  <c r="V503" i="4"/>
  <c r="W503" i="4"/>
  <c r="X503" i="4"/>
  <c r="Y503" i="4"/>
  <c r="Z503" i="4"/>
  <c r="AA503" i="4"/>
  <c r="R504" i="4"/>
  <c r="S504" i="4"/>
  <c r="T504" i="4"/>
  <c r="U504" i="4"/>
  <c r="V504" i="4"/>
  <c r="W504" i="4"/>
  <c r="X504" i="4"/>
  <c r="Y504" i="4"/>
  <c r="Z504" i="4"/>
  <c r="AA504" i="4"/>
  <c r="R505" i="4"/>
  <c r="S505" i="4"/>
  <c r="T505" i="4"/>
  <c r="U505" i="4"/>
  <c r="V505" i="4"/>
  <c r="W505" i="4"/>
  <c r="X505" i="4"/>
  <c r="Y505" i="4"/>
  <c r="Z505" i="4"/>
  <c r="AA505" i="4"/>
  <c r="R506" i="4"/>
  <c r="S506" i="4"/>
  <c r="T506" i="4"/>
  <c r="U506" i="4"/>
  <c r="V506" i="4"/>
  <c r="W506" i="4"/>
  <c r="X506" i="4"/>
  <c r="Y506" i="4"/>
  <c r="Z506" i="4"/>
  <c r="AA506" i="4"/>
  <c r="R507" i="4"/>
  <c r="S507" i="4"/>
  <c r="T507" i="4"/>
  <c r="U507" i="4"/>
  <c r="V507" i="4"/>
  <c r="W507" i="4"/>
  <c r="X507" i="4"/>
  <c r="Y507" i="4"/>
  <c r="Z507" i="4"/>
  <c r="AA507" i="4"/>
  <c r="R508" i="4"/>
  <c r="S508" i="4"/>
  <c r="T508" i="4"/>
  <c r="U508" i="4"/>
  <c r="V508" i="4"/>
  <c r="W508" i="4"/>
  <c r="X508" i="4"/>
  <c r="Y508" i="4"/>
  <c r="Z508" i="4"/>
  <c r="AA508" i="4"/>
  <c r="R509" i="4"/>
  <c r="S509" i="4"/>
  <c r="T509" i="4"/>
  <c r="U509" i="4"/>
  <c r="V509" i="4"/>
  <c r="W509" i="4"/>
  <c r="X509" i="4"/>
  <c r="Y509" i="4"/>
  <c r="Z509" i="4"/>
  <c r="AA509" i="4"/>
  <c r="R510" i="4"/>
  <c r="S510" i="4"/>
  <c r="T510" i="4"/>
  <c r="U510" i="4"/>
  <c r="V510" i="4"/>
  <c r="W510" i="4"/>
  <c r="X510" i="4"/>
  <c r="Y510" i="4"/>
  <c r="Z510" i="4"/>
  <c r="AA510" i="4"/>
  <c r="R511" i="4"/>
  <c r="S511" i="4"/>
  <c r="T511" i="4"/>
  <c r="U511" i="4"/>
  <c r="V511" i="4"/>
  <c r="W511" i="4"/>
  <c r="X511" i="4"/>
  <c r="Y511" i="4"/>
  <c r="Z511" i="4"/>
  <c r="AA511" i="4"/>
  <c r="R512" i="4"/>
  <c r="S512" i="4"/>
  <c r="T512" i="4"/>
  <c r="U512" i="4"/>
  <c r="V512" i="4"/>
  <c r="W512" i="4"/>
  <c r="X512" i="4"/>
  <c r="Y512" i="4"/>
  <c r="Z512" i="4"/>
  <c r="AA512" i="4"/>
  <c r="R513" i="4"/>
  <c r="S513" i="4"/>
  <c r="T513" i="4"/>
  <c r="U513" i="4"/>
  <c r="V513" i="4"/>
  <c r="W513" i="4"/>
  <c r="X513" i="4"/>
  <c r="Y513" i="4"/>
  <c r="Z513" i="4"/>
  <c r="AA513" i="4"/>
  <c r="R514" i="4"/>
  <c r="S514" i="4"/>
  <c r="T514" i="4"/>
  <c r="U514" i="4"/>
  <c r="V514" i="4"/>
  <c r="W514" i="4"/>
  <c r="X514" i="4"/>
  <c r="Y514" i="4"/>
  <c r="Z514" i="4"/>
  <c r="AA514" i="4"/>
  <c r="R515" i="4"/>
  <c r="S515" i="4"/>
  <c r="T515" i="4"/>
  <c r="U515" i="4"/>
  <c r="V515" i="4"/>
  <c r="W515" i="4"/>
  <c r="X515" i="4"/>
  <c r="Y515" i="4"/>
  <c r="Z515" i="4"/>
  <c r="AA515" i="4"/>
  <c r="R516" i="4"/>
  <c r="S516" i="4"/>
  <c r="T516" i="4"/>
  <c r="U516" i="4"/>
  <c r="V516" i="4"/>
  <c r="W516" i="4"/>
  <c r="X516" i="4"/>
  <c r="Y516" i="4"/>
  <c r="Z516" i="4"/>
  <c r="AA516" i="4"/>
  <c r="R517" i="4"/>
  <c r="S517" i="4"/>
  <c r="T517" i="4"/>
  <c r="U517" i="4"/>
  <c r="V517" i="4"/>
  <c r="W517" i="4"/>
  <c r="X517" i="4"/>
  <c r="Y517" i="4"/>
  <c r="Z517" i="4"/>
  <c r="AA517" i="4"/>
  <c r="R518" i="4"/>
  <c r="S518" i="4"/>
  <c r="T518" i="4"/>
  <c r="U518" i="4"/>
  <c r="V518" i="4"/>
  <c r="W518" i="4"/>
  <c r="X518" i="4"/>
  <c r="Y518" i="4"/>
  <c r="Z518" i="4"/>
  <c r="AA518" i="4"/>
  <c r="R519" i="4"/>
  <c r="S519" i="4"/>
  <c r="T519" i="4"/>
  <c r="U519" i="4"/>
  <c r="V519" i="4"/>
  <c r="W519" i="4"/>
  <c r="X519" i="4"/>
  <c r="Y519" i="4"/>
  <c r="Z519" i="4"/>
  <c r="AA519" i="4"/>
  <c r="R520" i="4"/>
  <c r="S520" i="4"/>
  <c r="T520" i="4"/>
  <c r="U520" i="4"/>
  <c r="V520" i="4"/>
  <c r="W520" i="4"/>
  <c r="X520" i="4"/>
  <c r="Y520" i="4"/>
  <c r="Z520" i="4"/>
  <c r="AA520" i="4"/>
  <c r="S226" i="4"/>
  <c r="V226" i="4"/>
  <c r="W226" i="4"/>
  <c r="X226" i="4"/>
  <c r="Y226" i="4"/>
  <c r="Z226" i="4"/>
  <c r="AA226" i="4"/>
  <c r="Q117" i="4"/>
  <c r="Q171" i="4"/>
  <c r="Q227" i="4"/>
  <c r="Q228" i="4"/>
  <c r="Q229" i="4"/>
  <c r="Q230" i="4"/>
  <c r="Q231" i="4"/>
  <c r="Q232" i="4"/>
  <c r="Q233" i="4"/>
  <c r="Q234" i="4"/>
  <c r="Q235" i="4"/>
  <c r="Q236" i="4"/>
  <c r="Q172" i="4"/>
  <c r="Q237" i="4"/>
  <c r="Q238" i="4"/>
  <c r="Q239" i="4"/>
  <c r="Q240" i="4"/>
  <c r="Q241" i="4"/>
  <c r="Q242" i="4"/>
  <c r="Q243" i="4"/>
  <c r="Q244" i="4"/>
  <c r="Q245" i="4"/>
  <c r="Q118" i="4"/>
  <c r="Q28" i="4"/>
  <c r="Q246" i="4"/>
  <c r="Q247" i="4"/>
  <c r="Q248" i="4"/>
  <c r="Q249" i="4"/>
  <c r="Q250" i="4"/>
  <c r="Q251" i="4"/>
  <c r="Q119" i="4"/>
  <c r="Q120" i="4"/>
  <c r="Q80" i="4"/>
  <c r="Q252" i="4"/>
  <c r="Q253" i="4"/>
  <c r="Q121" i="4"/>
  <c r="Q254" i="4"/>
  <c r="Q81" i="4"/>
  <c r="Q255" i="4"/>
  <c r="Q256" i="4"/>
  <c r="Q122" i="4"/>
  <c r="Q257" i="4"/>
  <c r="Q258" i="4"/>
  <c r="Q50" i="4"/>
  <c r="Q259" i="4"/>
  <c r="Q260" i="4"/>
  <c r="Q261" i="4"/>
  <c r="Q82" i="4"/>
  <c r="Q173" i="4"/>
  <c r="Q51" i="4"/>
  <c r="Q262" i="4"/>
  <c r="Q174" i="4"/>
  <c r="Q5" i="4"/>
  <c r="Q52" i="4"/>
  <c r="Q263" i="4"/>
  <c r="Q264" i="4"/>
  <c r="Q83" i="4"/>
  <c r="Q265" i="4"/>
  <c r="Q266" i="4"/>
  <c r="Q267" i="4"/>
  <c r="Q8" i="4"/>
  <c r="Q84" i="4"/>
  <c r="Q29" i="4"/>
  <c r="Q268" i="4"/>
  <c r="Q269" i="4"/>
  <c r="Q270" i="4"/>
  <c r="Q9" i="4"/>
  <c r="Q271" i="4"/>
  <c r="Q272" i="4"/>
  <c r="Q53" i="4"/>
  <c r="Q273" i="4"/>
  <c r="Q54" i="4"/>
  <c r="Q274" i="4"/>
  <c r="Q275" i="4"/>
  <c r="Q123" i="4"/>
  <c r="Q276" i="4"/>
  <c r="Q175" i="4"/>
  <c r="Q124" i="4"/>
  <c r="Q277" i="4"/>
  <c r="Q176" i="4"/>
  <c r="Q125" i="4"/>
  <c r="Q278" i="4"/>
  <c r="Q85" i="4"/>
  <c r="Q16" i="4"/>
  <c r="Q279" i="4"/>
  <c r="Q280" i="4"/>
  <c r="Q281" i="4"/>
  <c r="Q86" i="4"/>
  <c r="Q282" i="4"/>
  <c r="Q283" i="4"/>
  <c r="Q284" i="4"/>
  <c r="Q55" i="4"/>
  <c r="Q56" i="4"/>
  <c r="Q285" i="4"/>
  <c r="Q286" i="4"/>
  <c r="Q287" i="4"/>
  <c r="Q177" i="4"/>
  <c r="Q288" i="4"/>
  <c r="Q30" i="4"/>
  <c r="Q289" i="4"/>
  <c r="Q126" i="4"/>
  <c r="Q290" i="4"/>
  <c r="Q291" i="4"/>
  <c r="Q178" i="4"/>
  <c r="Q292" i="4"/>
  <c r="Q293" i="4"/>
  <c r="Q87" i="4"/>
  <c r="Q57" i="4"/>
  <c r="Q127" i="4"/>
  <c r="Q128" i="4"/>
  <c r="Q129" i="4"/>
  <c r="Q3" i="4"/>
  <c r="Q294" i="4"/>
  <c r="Q17" i="4"/>
  <c r="Q31" i="4"/>
  <c r="Q88" i="4"/>
  <c r="Q295" i="4"/>
  <c r="Q32" i="4"/>
  <c r="Q296" i="4"/>
  <c r="Q297" i="4"/>
  <c r="Q179" i="4"/>
  <c r="Q58" i="4"/>
  <c r="Q298" i="4"/>
  <c r="Q130" i="4"/>
  <c r="Q131" i="4"/>
  <c r="Q299" i="4"/>
  <c r="Q180" i="4"/>
  <c r="Q18" i="4"/>
  <c r="Q300" i="4"/>
  <c r="Q132" i="4"/>
  <c r="Q301" i="4"/>
  <c r="Q19" i="4"/>
  <c r="Q302" i="4"/>
  <c r="Q303" i="4"/>
  <c r="Q6" i="4"/>
  <c r="Q89" i="4"/>
  <c r="Q33" i="4"/>
  <c r="Q304" i="4"/>
  <c r="Q34" i="4"/>
  <c r="Q305" i="4"/>
  <c r="Q59" i="4"/>
  <c r="Q60" i="4"/>
  <c r="Q306" i="4"/>
  <c r="Q307" i="4"/>
  <c r="Q90" i="4"/>
  <c r="Q181" i="4"/>
  <c r="Q182" i="4"/>
  <c r="Q308" i="4"/>
  <c r="Q91" i="4"/>
  <c r="Q133" i="4"/>
  <c r="Q61" i="4"/>
  <c r="Q92" i="4"/>
  <c r="Q62" i="4"/>
  <c r="Q309" i="4"/>
  <c r="Q310" i="4"/>
  <c r="Q311" i="4"/>
  <c r="Q312" i="4"/>
  <c r="Q313" i="4"/>
  <c r="Q63" i="4"/>
  <c r="Q314" i="4"/>
  <c r="Q315" i="4"/>
  <c r="Q64" i="4"/>
  <c r="Q93" i="4"/>
  <c r="Q316" i="4"/>
  <c r="Q183" i="4"/>
  <c r="Q94" i="4"/>
  <c r="Q20" i="4"/>
  <c r="Q10" i="4"/>
  <c r="Q95" i="4"/>
  <c r="Q317" i="4"/>
  <c r="Q318" i="4"/>
  <c r="Q319" i="4"/>
  <c r="Q134" i="4"/>
  <c r="Q21" i="4"/>
  <c r="Q320" i="4"/>
  <c r="Q135" i="4"/>
  <c r="Q22" i="4"/>
  <c r="Q184" i="4"/>
  <c r="Q65" i="4"/>
  <c r="Q136" i="4"/>
  <c r="Q96" i="4"/>
  <c r="Q185" i="4"/>
  <c r="Q137" i="4"/>
  <c r="Q321" i="4"/>
  <c r="Q322" i="4"/>
  <c r="Q97" i="4"/>
  <c r="Q323" i="4"/>
  <c r="Q324" i="4"/>
  <c r="Q325" i="4"/>
  <c r="Q326" i="4"/>
  <c r="Q327" i="4"/>
  <c r="Q11" i="4"/>
  <c r="Q138" i="4"/>
  <c r="Q66" i="4"/>
  <c r="Q328" i="4"/>
  <c r="Q329" i="4"/>
  <c r="Q330" i="4"/>
  <c r="Q186" i="4"/>
  <c r="Q331" i="4"/>
  <c r="Q332" i="4"/>
  <c r="Q333" i="4"/>
  <c r="Q98" i="4"/>
  <c r="Q334" i="4"/>
  <c r="Q67" i="4"/>
  <c r="Q23" i="4"/>
  <c r="Q35" i="4"/>
  <c r="Q335" i="4"/>
  <c r="Q336" i="4"/>
  <c r="Q24" i="4"/>
  <c r="Q12" i="4"/>
  <c r="Q337" i="4"/>
  <c r="Q36" i="4"/>
  <c r="Q338" i="4"/>
  <c r="Q68" i="4"/>
  <c r="Q139" i="4"/>
  <c r="Q339" i="4"/>
  <c r="Q340" i="4"/>
  <c r="Q341" i="4"/>
  <c r="Q187" i="4"/>
  <c r="Q188" i="4"/>
  <c r="Q342" i="4"/>
  <c r="Q343" i="4"/>
  <c r="Q344" i="4"/>
  <c r="Q345" i="4"/>
  <c r="Q346" i="4"/>
  <c r="Q189" i="4"/>
  <c r="Q190" i="4"/>
  <c r="Q140" i="4"/>
  <c r="Q191" i="4"/>
  <c r="Q192" i="4"/>
  <c r="Q141" i="4"/>
  <c r="Q347" i="4"/>
  <c r="Q348" i="4"/>
  <c r="Q37" i="4"/>
  <c r="Q349" i="4"/>
  <c r="Q350" i="4"/>
  <c r="Q38" i="4"/>
  <c r="Q99" i="4"/>
  <c r="Q69" i="4"/>
  <c r="Q39" i="4"/>
  <c r="Q351" i="4"/>
  <c r="Q352" i="4"/>
  <c r="Q353" i="4"/>
  <c r="Q142" i="4"/>
  <c r="Q354" i="4"/>
  <c r="Q355" i="4"/>
  <c r="Q356" i="4"/>
  <c r="Q357" i="4"/>
  <c r="Q193" i="4"/>
  <c r="Q40" i="4"/>
  <c r="Q358" i="4"/>
  <c r="Q359" i="4"/>
  <c r="Q360" i="4"/>
  <c r="Q361" i="4"/>
  <c r="Q194" i="4"/>
  <c r="Q362" i="4"/>
  <c r="Q363" i="4"/>
  <c r="Q364" i="4"/>
  <c r="Q365" i="4"/>
  <c r="Q366" i="4"/>
  <c r="Q367" i="4"/>
  <c r="Q368" i="4"/>
  <c r="Q369" i="4"/>
  <c r="Q370" i="4"/>
  <c r="Q371" i="4"/>
  <c r="Q372" i="4"/>
  <c r="Q70" i="4"/>
  <c r="Q100" i="4"/>
  <c r="Q25" i="4"/>
  <c r="Q373" i="4"/>
  <c r="Q374" i="4"/>
  <c r="Q41" i="4"/>
  <c r="Q42" i="4"/>
  <c r="Q375" i="4"/>
  <c r="Q376" i="4"/>
  <c r="Q377" i="4"/>
  <c r="Q195" i="4"/>
  <c r="Q378" i="4"/>
  <c r="Q196" i="4"/>
  <c r="Q143" i="4"/>
  <c r="Q144" i="4"/>
  <c r="Q379" i="4"/>
  <c r="Q197" i="4"/>
  <c r="Q380" i="4"/>
  <c r="Q381" i="4"/>
  <c r="Q382" i="4"/>
  <c r="Q383" i="4"/>
  <c r="Q384" i="4"/>
  <c r="Q385" i="4"/>
  <c r="Q386" i="4"/>
  <c r="Q387" i="4"/>
  <c r="Q388" i="4"/>
  <c r="Q389" i="4"/>
  <c r="Q390" i="4"/>
  <c r="Q391" i="4"/>
  <c r="Q198" i="4"/>
  <c r="Q392" i="4"/>
  <c r="Q393" i="4"/>
  <c r="Q394" i="4"/>
  <c r="Q395" i="4"/>
  <c r="Q199" i="4"/>
  <c r="Q43" i="4"/>
  <c r="Q396" i="4"/>
  <c r="Q44" i="4"/>
  <c r="Q200" i="4"/>
  <c r="Q397" i="4"/>
  <c r="Q145" i="4"/>
  <c r="Q398" i="4"/>
  <c r="Q399" i="4"/>
  <c r="Q400" i="4"/>
  <c r="Q401" i="4"/>
  <c r="Q146" i="4"/>
  <c r="Q147" i="4"/>
  <c r="Q201" i="4"/>
  <c r="Q148" i="4"/>
  <c r="Q402" i="4"/>
  <c r="Q202" i="4"/>
  <c r="Q149" i="4"/>
  <c r="Q13" i="4"/>
  <c r="Q403" i="4"/>
  <c r="Q404" i="4"/>
  <c r="Q405" i="4"/>
  <c r="Q406" i="4"/>
  <c r="Q71" i="4"/>
  <c r="Q407" i="4"/>
  <c r="Q150" i="4"/>
  <c r="Q203" i="4"/>
  <c r="Q72" i="4"/>
  <c r="Q204" i="4"/>
  <c r="Q151" i="4"/>
  <c r="Q408" i="4"/>
  <c r="Q409" i="4"/>
  <c r="Q410" i="4"/>
  <c r="Q101" i="4"/>
  <c r="Q411" i="4"/>
  <c r="Q412" i="4"/>
  <c r="Q73" i="4"/>
  <c r="Q413" i="4"/>
  <c r="Q205" i="4"/>
  <c r="Q414" i="4"/>
  <c r="Q415" i="4"/>
  <c r="Q416" i="4"/>
  <c r="Q417" i="4"/>
  <c r="Q206" i="4"/>
  <c r="Q418" i="4"/>
  <c r="Q419" i="4"/>
  <c r="Q152" i="4"/>
  <c r="Q102" i="4"/>
  <c r="Q207" i="4"/>
  <c r="Q7" i="4"/>
  <c r="Q74" i="4"/>
  <c r="Q75" i="4"/>
  <c r="Q420" i="4"/>
  <c r="Q153" i="4"/>
  <c r="Q421" i="4"/>
  <c r="Q154" i="4"/>
  <c r="Q422" i="4"/>
  <c r="Q45" i="4"/>
  <c r="Q208" i="4"/>
  <c r="Q155" i="4"/>
  <c r="Q209" i="4"/>
  <c r="Q423" i="4"/>
  <c r="Q424" i="4"/>
  <c r="Q103" i="4"/>
  <c r="Q46" i="4"/>
  <c r="Q425" i="4"/>
  <c r="Q14" i="4"/>
  <c r="Q426" i="4"/>
  <c r="Q156" i="4"/>
  <c r="Q157" i="4"/>
  <c r="Q210" i="4"/>
  <c r="Q427" i="4"/>
  <c r="Q428" i="4"/>
  <c r="Q429" i="4"/>
  <c r="Q158" i="4"/>
  <c r="Q430" i="4"/>
  <c r="Q76" i="4"/>
  <c r="Q47" i="4"/>
  <c r="Q431" i="4"/>
  <c r="Q432" i="4"/>
  <c r="Q159" i="4"/>
  <c r="Q104" i="4"/>
  <c r="Q211" i="4"/>
  <c r="Q160" i="4"/>
  <c r="Q433" i="4"/>
  <c r="Q434" i="4"/>
  <c r="Q435" i="4"/>
  <c r="Q436" i="4"/>
  <c r="Q437" i="4"/>
  <c r="Q438" i="4"/>
  <c r="Q439" i="4"/>
  <c r="Q161" i="4"/>
  <c r="Q440" i="4"/>
  <c r="Q441" i="4"/>
  <c r="Q105" i="4"/>
  <c r="Q442" i="4"/>
  <c r="Q162" i="4"/>
  <c r="Q443" i="4"/>
  <c r="Q212" i="4"/>
  <c r="Q106" i="4"/>
  <c r="Q444" i="4"/>
  <c r="Q445" i="4"/>
  <c r="Q107" i="4"/>
  <c r="Q446" i="4"/>
  <c r="Q108" i="4"/>
  <c r="Q77" i="4"/>
  <c r="Q447" i="4"/>
  <c r="Q213" i="4"/>
  <c r="Q448" i="4"/>
  <c r="Q109" i="4"/>
  <c r="Q214" i="4"/>
  <c r="Q449" i="4"/>
  <c r="Q450" i="4"/>
  <c r="Q451" i="4"/>
  <c r="Q452" i="4"/>
  <c r="Q453" i="4"/>
  <c r="Q110" i="4"/>
  <c r="Q454" i="4"/>
  <c r="Q455" i="4"/>
  <c r="Q456" i="4"/>
  <c r="Q78" i="4"/>
  <c r="Q15" i="4"/>
  <c r="Q457" i="4"/>
  <c r="Q79" i="4"/>
  <c r="Q48" i="4"/>
  <c r="Q163" i="4"/>
  <c r="Q215" i="4"/>
  <c r="Q164" i="4"/>
  <c r="Q165" i="4"/>
  <c r="Q216" i="4"/>
  <c r="Q166" i="4"/>
  <c r="Q458" i="4"/>
  <c r="Q459" i="4"/>
  <c r="Q49" i="4"/>
  <c r="Q167" i="4"/>
  <c r="Q460" i="4"/>
  <c r="Q461" i="4"/>
  <c r="Q217" i="4"/>
  <c r="Q462" i="4"/>
  <c r="Q463" i="4"/>
  <c r="Q464" i="4"/>
  <c r="Q465" i="4"/>
  <c r="Q466" i="4"/>
  <c r="Q218" i="4"/>
  <c r="Q467" i="4"/>
  <c r="Q468" i="4"/>
  <c r="Q469" i="4"/>
  <c r="Q111" i="4"/>
  <c r="Q112" i="4"/>
  <c r="Q168" i="4"/>
  <c r="Q470" i="4"/>
  <c r="Q26" i="4"/>
  <c r="Q471" i="4"/>
  <c r="Q113" i="4"/>
  <c r="Q472" i="4"/>
  <c r="Q473" i="4"/>
  <c r="Q474" i="4"/>
  <c r="Q475" i="4"/>
  <c r="Q476" i="4"/>
  <c r="Q477" i="4"/>
  <c r="Q478" i="4"/>
  <c r="Q479" i="4"/>
  <c r="Q480" i="4"/>
  <c r="Q481" i="4"/>
  <c r="Q114" i="4"/>
  <c r="Q482" i="4"/>
  <c r="Q219" i="4"/>
  <c r="Q483" i="4"/>
  <c r="Q484" i="4"/>
  <c r="Q485" i="4"/>
  <c r="Q486" i="4"/>
  <c r="Q487" i="4"/>
  <c r="Q488" i="4"/>
  <c r="Q489" i="4"/>
  <c r="Q490" i="4"/>
  <c r="Q220" i="4"/>
  <c r="Q169" i="4"/>
  <c r="Q170" i="4"/>
  <c r="Q491" i="4"/>
  <c r="Q492" i="4"/>
  <c r="Q221" i="4"/>
  <c r="Q222" i="4"/>
  <c r="Q223" i="4"/>
  <c r="Q493" i="4"/>
  <c r="Q4" i="4"/>
  <c r="Q494" i="4"/>
  <c r="Q115" i="4"/>
  <c r="Q495" i="4"/>
  <c r="Q224" i="4"/>
  <c r="Q225" i="4"/>
  <c r="Q27" i="4"/>
  <c r="Q496" i="4"/>
  <c r="Q116" i="4"/>
  <c r="Q497" i="4"/>
  <c r="Q498" i="4"/>
  <c r="Q499" i="4"/>
  <c r="Q500" i="4"/>
  <c r="Q501" i="4"/>
  <c r="Q502" i="4"/>
  <c r="Q503" i="4"/>
  <c r="Q504" i="4"/>
  <c r="Q505" i="4"/>
  <c r="Q506" i="4"/>
  <c r="Q507" i="4"/>
  <c r="Q508" i="4"/>
  <c r="Q509" i="4"/>
  <c r="Q510" i="4"/>
  <c r="Q511" i="4"/>
  <c r="Q512" i="4"/>
  <c r="Q513" i="4"/>
  <c r="Q514" i="4"/>
  <c r="Q515" i="4"/>
  <c r="Q516" i="4"/>
  <c r="Q517" i="4"/>
  <c r="Q518" i="4"/>
  <c r="Q519" i="4"/>
  <c r="Q520" i="4"/>
  <c r="U226" i="4"/>
  <c r="T226" i="4"/>
  <c r="R226" i="4"/>
  <c r="Q226" i="4"/>
  <c r="P117" i="4"/>
  <c r="P171" i="4"/>
  <c r="P227" i="4"/>
  <c r="P228" i="4"/>
  <c r="P229" i="4"/>
  <c r="P230" i="4"/>
  <c r="P231" i="4"/>
  <c r="P232" i="4"/>
  <c r="P233" i="4"/>
  <c r="P234" i="4"/>
  <c r="P235" i="4"/>
  <c r="P236" i="4"/>
  <c r="P172" i="4"/>
  <c r="P237" i="4"/>
  <c r="P238" i="4"/>
  <c r="P239" i="4"/>
  <c r="P240" i="4"/>
  <c r="P241" i="4"/>
  <c r="P242" i="4"/>
  <c r="P243" i="4"/>
  <c r="P244" i="4"/>
  <c r="P245" i="4"/>
  <c r="P118" i="4"/>
  <c r="P28" i="4"/>
  <c r="P246" i="4"/>
  <c r="P247" i="4"/>
  <c r="P248" i="4"/>
  <c r="P249" i="4"/>
  <c r="P250" i="4"/>
  <c r="P251" i="4"/>
  <c r="P119" i="4"/>
  <c r="P120" i="4"/>
  <c r="P80" i="4"/>
  <c r="P252" i="4"/>
  <c r="P253" i="4"/>
  <c r="P121" i="4"/>
  <c r="P254" i="4"/>
  <c r="P81" i="4"/>
  <c r="P255" i="4"/>
  <c r="P256" i="4"/>
  <c r="P122" i="4"/>
  <c r="P257" i="4"/>
  <c r="P258" i="4"/>
  <c r="P50" i="4"/>
  <c r="P259" i="4"/>
  <c r="P260" i="4"/>
  <c r="P261" i="4"/>
  <c r="P82" i="4"/>
  <c r="P173" i="4"/>
  <c r="P51" i="4"/>
  <c r="P262" i="4"/>
  <c r="P174" i="4"/>
  <c r="P5" i="4"/>
  <c r="P52" i="4"/>
  <c r="P263" i="4"/>
  <c r="P264" i="4"/>
  <c r="P83" i="4"/>
  <c r="P265" i="4"/>
  <c r="P266" i="4"/>
  <c r="P267" i="4"/>
  <c r="P8" i="4"/>
  <c r="P84" i="4"/>
  <c r="P29" i="4"/>
  <c r="P268" i="4"/>
  <c r="P269" i="4"/>
  <c r="P270" i="4"/>
  <c r="P9" i="4"/>
  <c r="P271" i="4"/>
  <c r="P272" i="4"/>
  <c r="P53" i="4"/>
  <c r="P273" i="4"/>
  <c r="P54" i="4"/>
  <c r="P274" i="4"/>
  <c r="P275" i="4"/>
  <c r="P123" i="4"/>
  <c r="P276" i="4"/>
  <c r="P175" i="4"/>
  <c r="P124" i="4"/>
  <c r="P277" i="4"/>
  <c r="P176" i="4"/>
  <c r="P125" i="4"/>
  <c r="P278" i="4"/>
  <c r="P85" i="4"/>
  <c r="P16" i="4"/>
  <c r="P279" i="4"/>
  <c r="P280" i="4"/>
  <c r="P281" i="4"/>
  <c r="P86" i="4"/>
  <c r="P282" i="4"/>
  <c r="P283" i="4"/>
  <c r="P284" i="4"/>
  <c r="P55" i="4"/>
  <c r="P56" i="4"/>
  <c r="P285" i="4"/>
  <c r="P286" i="4"/>
  <c r="P287" i="4"/>
  <c r="P177" i="4"/>
  <c r="P288" i="4"/>
  <c r="P30" i="4"/>
  <c r="P289" i="4"/>
  <c r="P126" i="4"/>
  <c r="P290" i="4"/>
  <c r="P291" i="4"/>
  <c r="P178" i="4"/>
  <c r="P292" i="4"/>
  <c r="P293" i="4"/>
  <c r="P87" i="4"/>
  <c r="P57" i="4"/>
  <c r="P127" i="4"/>
  <c r="P128" i="4"/>
  <c r="P129" i="4"/>
  <c r="P3" i="4"/>
  <c r="P294" i="4"/>
  <c r="P17" i="4"/>
  <c r="P31" i="4"/>
  <c r="P88" i="4"/>
  <c r="P295" i="4"/>
  <c r="P32" i="4"/>
  <c r="P296" i="4"/>
  <c r="P297" i="4"/>
  <c r="P179" i="4"/>
  <c r="P58" i="4"/>
  <c r="P298" i="4"/>
  <c r="P130" i="4"/>
  <c r="P131" i="4"/>
  <c r="P299" i="4"/>
  <c r="P180" i="4"/>
  <c r="P18" i="4"/>
  <c r="P300" i="4"/>
  <c r="P132" i="4"/>
  <c r="P301" i="4"/>
  <c r="P19" i="4"/>
  <c r="P302" i="4"/>
  <c r="P303" i="4"/>
  <c r="P6" i="4"/>
  <c r="P89" i="4"/>
  <c r="P33" i="4"/>
  <c r="P304" i="4"/>
  <c r="P34" i="4"/>
  <c r="P305" i="4"/>
  <c r="P59" i="4"/>
  <c r="P60" i="4"/>
  <c r="P306" i="4"/>
  <c r="P307" i="4"/>
  <c r="P90" i="4"/>
  <c r="P181" i="4"/>
  <c r="P182" i="4"/>
  <c r="P308" i="4"/>
  <c r="P91" i="4"/>
  <c r="P133" i="4"/>
  <c r="P61" i="4"/>
  <c r="P92" i="4"/>
  <c r="P62" i="4"/>
  <c r="P309" i="4"/>
  <c r="P310" i="4"/>
  <c r="P311" i="4"/>
  <c r="P312" i="4"/>
  <c r="P313" i="4"/>
  <c r="P63" i="4"/>
  <c r="P314" i="4"/>
  <c r="P315" i="4"/>
  <c r="P64" i="4"/>
  <c r="P93" i="4"/>
  <c r="P316" i="4"/>
  <c r="P183" i="4"/>
  <c r="P94" i="4"/>
  <c r="P20" i="4"/>
  <c r="P10" i="4"/>
  <c r="P95" i="4"/>
  <c r="P317" i="4"/>
  <c r="P318" i="4"/>
  <c r="P319" i="4"/>
  <c r="P134" i="4"/>
  <c r="P21" i="4"/>
  <c r="P320" i="4"/>
  <c r="P135" i="4"/>
  <c r="P22" i="4"/>
  <c r="P184" i="4"/>
  <c r="P65" i="4"/>
  <c r="P136" i="4"/>
  <c r="P96" i="4"/>
  <c r="P185" i="4"/>
  <c r="P137" i="4"/>
  <c r="P321" i="4"/>
  <c r="P322" i="4"/>
  <c r="P97" i="4"/>
  <c r="P323" i="4"/>
  <c r="P324" i="4"/>
  <c r="P325" i="4"/>
  <c r="P326" i="4"/>
  <c r="P327" i="4"/>
  <c r="P11" i="4"/>
  <c r="P138" i="4"/>
  <c r="P66" i="4"/>
  <c r="P328" i="4"/>
  <c r="P329" i="4"/>
  <c r="P330" i="4"/>
  <c r="P186" i="4"/>
  <c r="P331" i="4"/>
  <c r="P332" i="4"/>
  <c r="P333" i="4"/>
  <c r="P98" i="4"/>
  <c r="P334" i="4"/>
  <c r="P67" i="4"/>
  <c r="P23" i="4"/>
  <c r="P35" i="4"/>
  <c r="P335" i="4"/>
  <c r="P336" i="4"/>
  <c r="P24" i="4"/>
  <c r="P12" i="4"/>
  <c r="P337" i="4"/>
  <c r="P36" i="4"/>
  <c r="P338" i="4"/>
  <c r="P68" i="4"/>
  <c r="P139" i="4"/>
  <c r="P339" i="4"/>
  <c r="P340" i="4"/>
  <c r="P341" i="4"/>
  <c r="P187" i="4"/>
  <c r="P188" i="4"/>
  <c r="P342" i="4"/>
  <c r="P343" i="4"/>
  <c r="P344" i="4"/>
  <c r="P345" i="4"/>
  <c r="P346" i="4"/>
  <c r="P189" i="4"/>
  <c r="P190" i="4"/>
  <c r="P140" i="4"/>
  <c r="P191" i="4"/>
  <c r="P192" i="4"/>
  <c r="P141" i="4"/>
  <c r="P347" i="4"/>
  <c r="P348" i="4"/>
  <c r="P37" i="4"/>
  <c r="P349" i="4"/>
  <c r="P350" i="4"/>
  <c r="P38" i="4"/>
  <c r="P99" i="4"/>
  <c r="P69" i="4"/>
  <c r="P39" i="4"/>
  <c r="P351" i="4"/>
  <c r="P352" i="4"/>
  <c r="P353" i="4"/>
  <c r="P142" i="4"/>
  <c r="P354" i="4"/>
  <c r="P355" i="4"/>
  <c r="P356" i="4"/>
  <c r="P357" i="4"/>
  <c r="P193" i="4"/>
  <c r="P40" i="4"/>
  <c r="P358" i="4"/>
  <c r="P359" i="4"/>
  <c r="P360" i="4"/>
  <c r="P361" i="4"/>
  <c r="P194" i="4"/>
  <c r="P362" i="4"/>
  <c r="P363" i="4"/>
  <c r="P364" i="4"/>
  <c r="P365" i="4"/>
  <c r="P366" i="4"/>
  <c r="P367" i="4"/>
  <c r="P368" i="4"/>
  <c r="P369" i="4"/>
  <c r="P370" i="4"/>
  <c r="P371" i="4"/>
  <c r="P372" i="4"/>
  <c r="P70" i="4"/>
  <c r="P100" i="4"/>
  <c r="P25" i="4"/>
  <c r="P373" i="4"/>
  <c r="P374" i="4"/>
  <c r="P41" i="4"/>
  <c r="P42" i="4"/>
  <c r="P375" i="4"/>
  <c r="P376" i="4"/>
  <c r="P377" i="4"/>
  <c r="P195" i="4"/>
  <c r="P378" i="4"/>
  <c r="P196" i="4"/>
  <c r="P143" i="4"/>
  <c r="P144" i="4"/>
  <c r="P379" i="4"/>
  <c r="P197" i="4"/>
  <c r="P380" i="4"/>
  <c r="P381" i="4"/>
  <c r="P382" i="4"/>
  <c r="P383" i="4"/>
  <c r="P384" i="4"/>
  <c r="P385" i="4"/>
  <c r="P386" i="4"/>
  <c r="P387" i="4"/>
  <c r="P388" i="4"/>
  <c r="P389" i="4"/>
  <c r="P390" i="4"/>
  <c r="P391" i="4"/>
  <c r="P198" i="4"/>
  <c r="P392" i="4"/>
  <c r="P393" i="4"/>
  <c r="P394" i="4"/>
  <c r="P395" i="4"/>
  <c r="P199" i="4"/>
  <c r="P43" i="4"/>
  <c r="P396" i="4"/>
  <c r="P44" i="4"/>
  <c r="P200" i="4"/>
  <c r="P397" i="4"/>
  <c r="P145" i="4"/>
  <c r="P398" i="4"/>
  <c r="P399" i="4"/>
  <c r="P400" i="4"/>
  <c r="P401" i="4"/>
  <c r="P146" i="4"/>
  <c r="P147" i="4"/>
  <c r="P201" i="4"/>
  <c r="P148" i="4"/>
  <c r="P402" i="4"/>
  <c r="P202" i="4"/>
  <c r="P149" i="4"/>
  <c r="P13" i="4"/>
  <c r="P403" i="4"/>
  <c r="P404" i="4"/>
  <c r="P405" i="4"/>
  <c r="P406" i="4"/>
  <c r="P71" i="4"/>
  <c r="P407" i="4"/>
  <c r="P150" i="4"/>
  <c r="P203" i="4"/>
  <c r="P72" i="4"/>
  <c r="P204" i="4"/>
  <c r="P151" i="4"/>
  <c r="P408" i="4"/>
  <c r="P409" i="4"/>
  <c r="P410" i="4"/>
  <c r="P101" i="4"/>
  <c r="P411" i="4"/>
  <c r="P412" i="4"/>
  <c r="P73" i="4"/>
  <c r="P413" i="4"/>
  <c r="P205" i="4"/>
  <c r="P414" i="4"/>
  <c r="P415" i="4"/>
  <c r="P416" i="4"/>
  <c r="P417" i="4"/>
  <c r="P206" i="4"/>
  <c r="P418" i="4"/>
  <c r="P419" i="4"/>
  <c r="P152" i="4"/>
  <c r="P102" i="4"/>
  <c r="P207" i="4"/>
  <c r="P7" i="4"/>
  <c r="P74" i="4"/>
  <c r="P75" i="4"/>
  <c r="P420" i="4"/>
  <c r="P153" i="4"/>
  <c r="P421" i="4"/>
  <c r="P154" i="4"/>
  <c r="P422" i="4"/>
  <c r="P45" i="4"/>
  <c r="P208" i="4"/>
  <c r="P155" i="4"/>
  <c r="P209" i="4"/>
  <c r="P423" i="4"/>
  <c r="P424" i="4"/>
  <c r="P103" i="4"/>
  <c r="P46" i="4"/>
  <c r="P425" i="4"/>
  <c r="P14" i="4"/>
  <c r="P426" i="4"/>
  <c r="P156" i="4"/>
  <c r="P157" i="4"/>
  <c r="P210" i="4"/>
  <c r="P427" i="4"/>
  <c r="P428" i="4"/>
  <c r="P429" i="4"/>
  <c r="P158" i="4"/>
  <c r="P430" i="4"/>
  <c r="P76" i="4"/>
  <c r="P47" i="4"/>
  <c r="P431" i="4"/>
  <c r="P432" i="4"/>
  <c r="P159" i="4"/>
  <c r="P104" i="4"/>
  <c r="P211" i="4"/>
  <c r="P160" i="4"/>
  <c r="P433" i="4"/>
  <c r="P434" i="4"/>
  <c r="P435" i="4"/>
  <c r="P436" i="4"/>
  <c r="P437" i="4"/>
  <c r="P438" i="4"/>
  <c r="P439" i="4"/>
  <c r="P161" i="4"/>
  <c r="P440" i="4"/>
  <c r="P441" i="4"/>
  <c r="P105" i="4"/>
  <c r="P442" i="4"/>
  <c r="P162" i="4"/>
  <c r="P443" i="4"/>
  <c r="P212" i="4"/>
  <c r="P106" i="4"/>
  <c r="P444" i="4"/>
  <c r="P445" i="4"/>
  <c r="P107" i="4"/>
  <c r="P446" i="4"/>
  <c r="P108" i="4"/>
  <c r="P77" i="4"/>
  <c r="P447" i="4"/>
  <c r="P213" i="4"/>
  <c r="P448" i="4"/>
  <c r="P109" i="4"/>
  <c r="P214" i="4"/>
  <c r="P449" i="4"/>
  <c r="P450" i="4"/>
  <c r="P451" i="4"/>
  <c r="P452" i="4"/>
  <c r="P453" i="4"/>
  <c r="P110" i="4"/>
  <c r="P454" i="4"/>
  <c r="P455" i="4"/>
  <c r="P456" i="4"/>
  <c r="P78" i="4"/>
  <c r="P15" i="4"/>
  <c r="P457" i="4"/>
  <c r="P79" i="4"/>
  <c r="P48" i="4"/>
  <c r="P163" i="4"/>
  <c r="P215" i="4"/>
  <c r="P164" i="4"/>
  <c r="P165" i="4"/>
  <c r="P216" i="4"/>
  <c r="P166" i="4"/>
  <c r="P458" i="4"/>
  <c r="P459" i="4"/>
  <c r="P49" i="4"/>
  <c r="P167" i="4"/>
  <c r="P460" i="4"/>
  <c r="P461" i="4"/>
  <c r="P217" i="4"/>
  <c r="P462" i="4"/>
  <c r="P463" i="4"/>
  <c r="P464" i="4"/>
  <c r="P465" i="4"/>
  <c r="P466" i="4"/>
  <c r="P218" i="4"/>
  <c r="P467" i="4"/>
  <c r="P468" i="4"/>
  <c r="P469" i="4"/>
  <c r="P111" i="4"/>
  <c r="P112" i="4"/>
  <c r="P168" i="4"/>
  <c r="P470" i="4"/>
  <c r="P26" i="4"/>
  <c r="P471" i="4"/>
  <c r="P113" i="4"/>
  <c r="P472" i="4"/>
  <c r="P473" i="4"/>
  <c r="P474" i="4"/>
  <c r="P475" i="4"/>
  <c r="P476" i="4"/>
  <c r="P477" i="4"/>
  <c r="P478" i="4"/>
  <c r="P479" i="4"/>
  <c r="P480" i="4"/>
  <c r="P481" i="4"/>
  <c r="P114" i="4"/>
  <c r="P482" i="4"/>
  <c r="P219" i="4"/>
  <c r="P483" i="4"/>
  <c r="P484" i="4"/>
  <c r="P485" i="4"/>
  <c r="P486" i="4"/>
  <c r="P487" i="4"/>
  <c r="P488" i="4"/>
  <c r="P489" i="4"/>
  <c r="P490" i="4"/>
  <c r="P220" i="4"/>
  <c r="P169" i="4"/>
  <c r="P170" i="4"/>
  <c r="P491" i="4"/>
  <c r="P492" i="4"/>
  <c r="P221" i="4"/>
  <c r="P222" i="4"/>
  <c r="P223" i="4"/>
  <c r="P493" i="4"/>
  <c r="P4" i="4"/>
  <c r="P494" i="4"/>
  <c r="P115" i="4"/>
  <c r="P495" i="4"/>
  <c r="P224" i="4"/>
  <c r="P225" i="4"/>
  <c r="P27" i="4"/>
  <c r="P496" i="4"/>
  <c r="P116" i="4"/>
  <c r="P497" i="4"/>
  <c r="P498" i="4"/>
  <c r="P499" i="4"/>
  <c r="P500" i="4"/>
  <c r="P501" i="4"/>
  <c r="P502" i="4"/>
  <c r="P503" i="4"/>
  <c r="P504" i="4"/>
  <c r="P505" i="4"/>
  <c r="P506" i="4"/>
  <c r="P507" i="4"/>
  <c r="P508" i="4"/>
  <c r="P509" i="4"/>
  <c r="P510" i="4"/>
  <c r="P511" i="4"/>
  <c r="P512" i="4"/>
  <c r="P513" i="4"/>
  <c r="P514" i="4"/>
  <c r="P515" i="4"/>
  <c r="P516" i="4"/>
  <c r="P517" i="4"/>
  <c r="P226" i="4"/>
  <c r="O117" i="4"/>
  <c r="O171" i="4"/>
  <c r="O227" i="4"/>
  <c r="O228" i="4"/>
  <c r="O229" i="4"/>
  <c r="O230" i="4"/>
  <c r="O231" i="4"/>
  <c r="O232" i="4"/>
  <c r="O233" i="4"/>
  <c r="O234" i="4"/>
  <c r="O235" i="4"/>
  <c r="O236" i="4"/>
  <c r="O172" i="4"/>
  <c r="O237" i="4"/>
  <c r="O238" i="4"/>
  <c r="O239" i="4"/>
  <c r="O240" i="4"/>
  <c r="O241" i="4"/>
  <c r="O242" i="4"/>
  <c r="O243" i="4"/>
  <c r="O244" i="4"/>
  <c r="O245" i="4"/>
  <c r="O118" i="4"/>
  <c r="O28" i="4"/>
  <c r="O246" i="4"/>
  <c r="O247" i="4"/>
  <c r="O248" i="4"/>
  <c r="O249" i="4"/>
  <c r="O250" i="4"/>
  <c r="O251" i="4"/>
  <c r="O119" i="4"/>
  <c r="O120" i="4"/>
  <c r="O80" i="4"/>
  <c r="O252" i="4"/>
  <c r="O253" i="4"/>
  <c r="O121" i="4"/>
  <c r="O254" i="4"/>
  <c r="O81" i="4"/>
  <c r="O255" i="4"/>
  <c r="O256" i="4"/>
  <c r="O122" i="4"/>
  <c r="O257" i="4"/>
  <c r="O258" i="4"/>
  <c r="O50" i="4"/>
  <c r="O259" i="4"/>
  <c r="O260" i="4"/>
  <c r="O261" i="4"/>
  <c r="O82" i="4"/>
  <c r="O173" i="4"/>
  <c r="O51" i="4"/>
  <c r="O262" i="4"/>
  <c r="O174" i="4"/>
  <c r="O5" i="4"/>
  <c r="O52" i="4"/>
  <c r="O263" i="4"/>
  <c r="O264" i="4"/>
  <c r="O83" i="4"/>
  <c r="O265" i="4"/>
  <c r="O266" i="4"/>
  <c r="O267" i="4"/>
  <c r="O8" i="4"/>
  <c r="O84" i="4"/>
  <c r="O29" i="4"/>
  <c r="O268" i="4"/>
  <c r="O269" i="4"/>
  <c r="O270" i="4"/>
  <c r="O9" i="4"/>
  <c r="O271" i="4"/>
  <c r="O272" i="4"/>
  <c r="O53" i="4"/>
  <c r="O273" i="4"/>
  <c r="O54" i="4"/>
  <c r="O274" i="4"/>
  <c r="O275" i="4"/>
  <c r="O123" i="4"/>
  <c r="O276" i="4"/>
  <c r="O175" i="4"/>
  <c r="O124" i="4"/>
  <c r="O277" i="4"/>
  <c r="O176" i="4"/>
  <c r="O125" i="4"/>
  <c r="O278" i="4"/>
  <c r="O85" i="4"/>
  <c r="O16" i="4"/>
  <c r="O279" i="4"/>
  <c r="O280" i="4"/>
  <c r="O281" i="4"/>
  <c r="O86" i="4"/>
  <c r="O282" i="4"/>
  <c r="O283" i="4"/>
  <c r="O284" i="4"/>
  <c r="O55" i="4"/>
  <c r="O56" i="4"/>
  <c r="O285" i="4"/>
  <c r="O286" i="4"/>
  <c r="O287" i="4"/>
  <c r="O177" i="4"/>
  <c r="O288" i="4"/>
  <c r="O30" i="4"/>
  <c r="O289" i="4"/>
  <c r="O126" i="4"/>
  <c r="O290" i="4"/>
  <c r="O291" i="4"/>
  <c r="O178" i="4"/>
  <c r="O292" i="4"/>
  <c r="O293" i="4"/>
  <c r="O87" i="4"/>
  <c r="O57" i="4"/>
  <c r="O127" i="4"/>
  <c r="O128" i="4"/>
  <c r="O129" i="4"/>
  <c r="O3" i="4"/>
  <c r="O294" i="4"/>
  <c r="O17" i="4"/>
  <c r="O31" i="4"/>
  <c r="O88" i="4"/>
  <c r="O295" i="4"/>
  <c r="O32" i="4"/>
  <c r="O296" i="4"/>
  <c r="O297" i="4"/>
  <c r="O179" i="4"/>
  <c r="O58" i="4"/>
  <c r="O298" i="4"/>
  <c r="O130" i="4"/>
  <c r="O131" i="4"/>
  <c r="O299" i="4"/>
  <c r="O180" i="4"/>
  <c r="O18" i="4"/>
  <c r="O300" i="4"/>
  <c r="O132" i="4"/>
  <c r="O301" i="4"/>
  <c r="O19" i="4"/>
  <c r="O302" i="4"/>
  <c r="O303" i="4"/>
  <c r="O6" i="4"/>
  <c r="O89" i="4"/>
  <c r="O33" i="4"/>
  <c r="O304" i="4"/>
  <c r="O34" i="4"/>
  <c r="O305" i="4"/>
  <c r="O59" i="4"/>
  <c r="O60" i="4"/>
  <c r="O306" i="4"/>
  <c r="O307" i="4"/>
  <c r="O90" i="4"/>
  <c r="O181" i="4"/>
  <c r="O182" i="4"/>
  <c r="O308" i="4"/>
  <c r="O91" i="4"/>
  <c r="O133" i="4"/>
  <c r="O61" i="4"/>
  <c r="O92" i="4"/>
  <c r="O62" i="4"/>
  <c r="O309" i="4"/>
  <c r="O310" i="4"/>
  <c r="O311" i="4"/>
  <c r="O312" i="4"/>
  <c r="O313" i="4"/>
  <c r="O63" i="4"/>
  <c r="O314" i="4"/>
  <c r="O315" i="4"/>
  <c r="O64" i="4"/>
  <c r="O93" i="4"/>
  <c r="O316" i="4"/>
  <c r="O183" i="4"/>
  <c r="O94" i="4"/>
  <c r="O20" i="4"/>
  <c r="O10" i="4"/>
  <c r="O95" i="4"/>
  <c r="O317" i="4"/>
  <c r="O318" i="4"/>
  <c r="O319" i="4"/>
  <c r="O134" i="4"/>
  <c r="O21" i="4"/>
  <c r="O320" i="4"/>
  <c r="O135" i="4"/>
  <c r="O22" i="4"/>
  <c r="O184" i="4"/>
  <c r="O65" i="4"/>
  <c r="O136" i="4"/>
  <c r="O96" i="4"/>
  <c r="O185" i="4"/>
  <c r="O137" i="4"/>
  <c r="O321" i="4"/>
  <c r="O322" i="4"/>
  <c r="O97" i="4"/>
  <c r="O323" i="4"/>
  <c r="O324" i="4"/>
  <c r="O325" i="4"/>
  <c r="O326" i="4"/>
  <c r="O327" i="4"/>
  <c r="O11" i="4"/>
  <c r="O138" i="4"/>
  <c r="O66" i="4"/>
  <c r="O328" i="4"/>
  <c r="O329" i="4"/>
  <c r="O330" i="4"/>
  <c r="O186" i="4"/>
  <c r="O331" i="4"/>
  <c r="O332" i="4"/>
  <c r="O333" i="4"/>
  <c r="O98" i="4"/>
  <c r="O334" i="4"/>
  <c r="O67" i="4"/>
  <c r="O23" i="4"/>
  <c r="O35" i="4"/>
  <c r="O335" i="4"/>
  <c r="O336" i="4"/>
  <c r="O24" i="4"/>
  <c r="O12" i="4"/>
  <c r="O337" i="4"/>
  <c r="O36" i="4"/>
  <c r="O338" i="4"/>
  <c r="O68" i="4"/>
  <c r="O139" i="4"/>
  <c r="O339" i="4"/>
  <c r="O340" i="4"/>
  <c r="O341" i="4"/>
  <c r="O187" i="4"/>
  <c r="O188" i="4"/>
  <c r="O342" i="4"/>
  <c r="O343" i="4"/>
  <c r="O344" i="4"/>
  <c r="O345" i="4"/>
  <c r="O346" i="4"/>
  <c r="O189" i="4"/>
  <c r="O190" i="4"/>
  <c r="O140" i="4"/>
  <c r="O191" i="4"/>
  <c r="O192" i="4"/>
  <c r="O141" i="4"/>
  <c r="O347" i="4"/>
  <c r="O348" i="4"/>
  <c r="O37" i="4"/>
  <c r="O349" i="4"/>
  <c r="O350" i="4"/>
  <c r="O38" i="4"/>
  <c r="O99" i="4"/>
  <c r="O69" i="4"/>
  <c r="O39" i="4"/>
  <c r="O351" i="4"/>
  <c r="O352" i="4"/>
  <c r="O353" i="4"/>
  <c r="O142" i="4"/>
  <c r="O354" i="4"/>
  <c r="O355" i="4"/>
  <c r="O356" i="4"/>
  <c r="O357" i="4"/>
  <c r="O193" i="4"/>
  <c r="O40" i="4"/>
  <c r="O358" i="4"/>
  <c r="O359" i="4"/>
  <c r="O360" i="4"/>
  <c r="O361" i="4"/>
  <c r="O194" i="4"/>
  <c r="O362" i="4"/>
  <c r="O363" i="4"/>
  <c r="O364" i="4"/>
  <c r="O365" i="4"/>
  <c r="O366" i="4"/>
  <c r="O367" i="4"/>
  <c r="O368" i="4"/>
  <c r="O369" i="4"/>
  <c r="O370" i="4"/>
  <c r="O371" i="4"/>
  <c r="O372" i="4"/>
  <c r="O70" i="4"/>
  <c r="O100" i="4"/>
  <c r="O25" i="4"/>
  <c r="O373" i="4"/>
  <c r="O374" i="4"/>
  <c r="O41" i="4"/>
  <c r="O42" i="4"/>
  <c r="O375" i="4"/>
  <c r="O376" i="4"/>
  <c r="O377" i="4"/>
  <c r="O195" i="4"/>
  <c r="O378" i="4"/>
  <c r="O196" i="4"/>
  <c r="O143" i="4"/>
  <c r="O144" i="4"/>
  <c r="O379" i="4"/>
  <c r="O197" i="4"/>
  <c r="O380" i="4"/>
  <c r="O381" i="4"/>
  <c r="O382" i="4"/>
  <c r="O383" i="4"/>
  <c r="O384" i="4"/>
  <c r="O385" i="4"/>
  <c r="O386" i="4"/>
  <c r="O387" i="4"/>
  <c r="O388" i="4"/>
  <c r="O389" i="4"/>
  <c r="O390" i="4"/>
  <c r="O391" i="4"/>
  <c r="O198" i="4"/>
  <c r="O392" i="4"/>
  <c r="O393" i="4"/>
  <c r="O394" i="4"/>
  <c r="O395" i="4"/>
  <c r="O199" i="4"/>
  <c r="O43" i="4"/>
  <c r="O396" i="4"/>
  <c r="O44" i="4"/>
  <c r="O200" i="4"/>
  <c r="O397" i="4"/>
  <c r="O145" i="4"/>
  <c r="O398" i="4"/>
  <c r="O399" i="4"/>
  <c r="O400" i="4"/>
  <c r="O401" i="4"/>
  <c r="O146" i="4"/>
  <c r="O147" i="4"/>
  <c r="O201" i="4"/>
  <c r="O148" i="4"/>
  <c r="O402" i="4"/>
  <c r="O202" i="4"/>
  <c r="O149" i="4"/>
  <c r="O13" i="4"/>
  <c r="O403" i="4"/>
  <c r="O404" i="4"/>
  <c r="O405" i="4"/>
  <c r="O406" i="4"/>
  <c r="O71" i="4"/>
  <c r="O407" i="4"/>
  <c r="O150" i="4"/>
  <c r="O203" i="4"/>
  <c r="O72" i="4"/>
  <c r="O204" i="4"/>
  <c r="O151" i="4"/>
  <c r="O408" i="4"/>
  <c r="O409" i="4"/>
  <c r="O410" i="4"/>
  <c r="O101" i="4"/>
  <c r="O411" i="4"/>
  <c r="O412" i="4"/>
  <c r="O73" i="4"/>
  <c r="O413" i="4"/>
  <c r="O205" i="4"/>
  <c r="O414" i="4"/>
  <c r="O415" i="4"/>
  <c r="O416" i="4"/>
  <c r="O417" i="4"/>
  <c r="O206" i="4"/>
  <c r="O418" i="4"/>
  <c r="O419" i="4"/>
  <c r="O152" i="4"/>
  <c r="O102" i="4"/>
  <c r="O207" i="4"/>
  <c r="O7" i="4"/>
  <c r="O74" i="4"/>
  <c r="O75" i="4"/>
  <c r="O420" i="4"/>
  <c r="O153" i="4"/>
  <c r="O421" i="4"/>
  <c r="O154" i="4"/>
  <c r="O422" i="4"/>
  <c r="O45" i="4"/>
  <c r="O208" i="4"/>
  <c r="O155" i="4"/>
  <c r="O209" i="4"/>
  <c r="O423" i="4"/>
  <c r="O424" i="4"/>
  <c r="O103" i="4"/>
  <c r="O46" i="4"/>
  <c r="O425" i="4"/>
  <c r="O14" i="4"/>
  <c r="O426" i="4"/>
  <c r="O156" i="4"/>
  <c r="O157" i="4"/>
  <c r="O210" i="4"/>
  <c r="O427" i="4"/>
  <c r="O428" i="4"/>
  <c r="O429" i="4"/>
  <c r="O158" i="4"/>
  <c r="O430" i="4"/>
  <c r="O76" i="4"/>
  <c r="O47" i="4"/>
  <c r="O431" i="4"/>
  <c r="O432" i="4"/>
  <c r="O159" i="4"/>
  <c r="O104" i="4"/>
  <c r="O211" i="4"/>
  <c r="O160" i="4"/>
  <c r="O433" i="4"/>
  <c r="O434" i="4"/>
  <c r="O435" i="4"/>
  <c r="O436" i="4"/>
  <c r="O437" i="4"/>
  <c r="O438" i="4"/>
  <c r="O439" i="4"/>
  <c r="O161" i="4"/>
  <c r="O440" i="4"/>
  <c r="O441" i="4"/>
  <c r="O105" i="4"/>
  <c r="O442" i="4"/>
  <c r="O162" i="4"/>
  <c r="O443" i="4"/>
  <c r="O212" i="4"/>
  <c r="O106" i="4"/>
  <c r="O444" i="4"/>
  <c r="O445" i="4"/>
  <c r="O107" i="4"/>
  <c r="O446" i="4"/>
  <c r="O108" i="4"/>
  <c r="O77" i="4"/>
  <c r="O447" i="4"/>
  <c r="O213" i="4"/>
  <c r="O448" i="4"/>
  <c r="O109" i="4"/>
  <c r="O214" i="4"/>
  <c r="O449" i="4"/>
  <c r="O450" i="4"/>
  <c r="O451" i="4"/>
  <c r="O452" i="4"/>
  <c r="O453" i="4"/>
  <c r="O110" i="4"/>
  <c r="O454" i="4"/>
  <c r="O455" i="4"/>
  <c r="O456" i="4"/>
  <c r="O78" i="4"/>
  <c r="O15" i="4"/>
  <c r="O457" i="4"/>
  <c r="O79" i="4"/>
  <c r="O48" i="4"/>
  <c r="O163" i="4"/>
  <c r="O215" i="4"/>
  <c r="O164" i="4"/>
  <c r="O165" i="4"/>
  <c r="O216" i="4"/>
  <c r="O166" i="4"/>
  <c r="O458" i="4"/>
  <c r="O459" i="4"/>
  <c r="O49" i="4"/>
  <c r="O167" i="4"/>
  <c r="O460" i="4"/>
  <c r="O461" i="4"/>
  <c r="O217" i="4"/>
  <c r="O462" i="4"/>
  <c r="O463" i="4"/>
  <c r="O464" i="4"/>
  <c r="O465" i="4"/>
  <c r="O466" i="4"/>
  <c r="O218" i="4"/>
  <c r="O467" i="4"/>
  <c r="O468" i="4"/>
  <c r="O469" i="4"/>
  <c r="O111" i="4"/>
  <c r="O112" i="4"/>
  <c r="O168" i="4"/>
  <c r="O470" i="4"/>
  <c r="O26" i="4"/>
  <c r="O471" i="4"/>
  <c r="O113" i="4"/>
  <c r="O472" i="4"/>
  <c r="O473" i="4"/>
  <c r="O474" i="4"/>
  <c r="O475" i="4"/>
  <c r="O476" i="4"/>
  <c r="O477" i="4"/>
  <c r="O478" i="4"/>
  <c r="O479" i="4"/>
  <c r="O480" i="4"/>
  <c r="O481" i="4"/>
  <c r="O114" i="4"/>
  <c r="O482" i="4"/>
  <c r="O219" i="4"/>
  <c r="O483" i="4"/>
  <c r="O484" i="4"/>
  <c r="O485" i="4"/>
  <c r="O486" i="4"/>
  <c r="O487" i="4"/>
  <c r="O488" i="4"/>
  <c r="O489" i="4"/>
  <c r="O490" i="4"/>
  <c r="O220" i="4"/>
  <c r="O169" i="4"/>
  <c r="O170" i="4"/>
  <c r="O491" i="4"/>
  <c r="O492" i="4"/>
  <c r="O221" i="4"/>
  <c r="O222" i="4"/>
  <c r="O223" i="4"/>
  <c r="O493" i="4"/>
  <c r="O4" i="4"/>
  <c r="O494" i="4"/>
  <c r="O115" i="4"/>
  <c r="O495" i="4"/>
  <c r="O224" i="4"/>
  <c r="O225" i="4"/>
  <c r="O27" i="4"/>
  <c r="O496" i="4"/>
  <c r="O116" i="4"/>
  <c r="O497" i="4"/>
  <c r="O498" i="4"/>
  <c r="O499" i="4"/>
  <c r="O500" i="4"/>
  <c r="O501" i="4"/>
  <c r="O502" i="4"/>
  <c r="O503" i="4"/>
  <c r="O504" i="4"/>
  <c r="O505" i="4"/>
  <c r="O506" i="4"/>
  <c r="O507" i="4"/>
  <c r="O508" i="4"/>
  <c r="O509" i="4"/>
  <c r="O510" i="4"/>
  <c r="O511" i="4"/>
  <c r="O512" i="4"/>
  <c r="O513" i="4"/>
  <c r="O514" i="4"/>
  <c r="O226" i="4"/>
  <c r="N117" i="4"/>
  <c r="N171" i="4"/>
  <c r="N227" i="4"/>
  <c r="N228" i="4"/>
  <c r="N229" i="4"/>
  <c r="N230" i="4"/>
  <c r="N231" i="4"/>
  <c r="N232" i="4"/>
  <c r="N233" i="4"/>
  <c r="N234" i="4"/>
  <c r="N235" i="4"/>
  <c r="N236" i="4"/>
  <c r="N172" i="4"/>
  <c r="N237" i="4"/>
  <c r="N238" i="4"/>
  <c r="N239" i="4"/>
  <c r="N240" i="4"/>
  <c r="N241" i="4"/>
  <c r="N242" i="4"/>
  <c r="N243" i="4"/>
  <c r="N244" i="4"/>
  <c r="N245" i="4"/>
  <c r="N118" i="4"/>
  <c r="N28" i="4"/>
  <c r="N246" i="4"/>
  <c r="N247" i="4"/>
  <c r="N248" i="4"/>
  <c r="N249" i="4"/>
  <c r="N250" i="4"/>
  <c r="N251" i="4"/>
  <c r="N119" i="4"/>
  <c r="N120" i="4"/>
  <c r="N80" i="4"/>
  <c r="N252" i="4"/>
  <c r="N253" i="4"/>
  <c r="N121" i="4"/>
  <c r="N254" i="4"/>
  <c r="N81" i="4"/>
  <c r="N255" i="4"/>
  <c r="N256" i="4"/>
  <c r="N122" i="4"/>
  <c r="N257" i="4"/>
  <c r="N258" i="4"/>
  <c r="N50" i="4"/>
  <c r="N259" i="4"/>
  <c r="N260" i="4"/>
  <c r="N261" i="4"/>
  <c r="N82" i="4"/>
  <c r="N173" i="4"/>
  <c r="N51" i="4"/>
  <c r="N262" i="4"/>
  <c r="N174" i="4"/>
  <c r="N5" i="4"/>
  <c r="N52" i="4"/>
  <c r="N263" i="4"/>
  <c r="N264" i="4"/>
  <c r="N83" i="4"/>
  <c r="N265" i="4"/>
  <c r="N266" i="4"/>
  <c r="N267" i="4"/>
  <c r="N8" i="4"/>
  <c r="N84" i="4"/>
  <c r="N29" i="4"/>
  <c r="N268" i="4"/>
  <c r="N269" i="4"/>
  <c r="N270" i="4"/>
  <c r="N9" i="4"/>
  <c r="N271" i="4"/>
  <c r="N272" i="4"/>
  <c r="N53" i="4"/>
  <c r="N273" i="4"/>
  <c r="N54" i="4"/>
  <c r="N274" i="4"/>
  <c r="N275" i="4"/>
  <c r="N123" i="4"/>
  <c r="N276" i="4"/>
  <c r="N175" i="4"/>
  <c r="N124" i="4"/>
  <c r="N277" i="4"/>
  <c r="N176" i="4"/>
  <c r="N125" i="4"/>
  <c r="N278" i="4"/>
  <c r="N85" i="4"/>
  <c r="N16" i="4"/>
  <c r="N279" i="4"/>
  <c r="N280" i="4"/>
  <c r="N281" i="4"/>
  <c r="N86" i="4"/>
  <c r="N282" i="4"/>
  <c r="N283" i="4"/>
  <c r="N284" i="4"/>
  <c r="N55" i="4"/>
  <c r="N56" i="4"/>
  <c r="N285" i="4"/>
  <c r="N286" i="4"/>
  <c r="N287" i="4"/>
  <c r="N177" i="4"/>
  <c r="N288" i="4"/>
  <c r="N30" i="4"/>
  <c r="N289" i="4"/>
  <c r="N126" i="4"/>
  <c r="N290" i="4"/>
  <c r="N291" i="4"/>
  <c r="N178" i="4"/>
  <c r="N292" i="4"/>
  <c r="N293" i="4"/>
  <c r="N87" i="4"/>
  <c r="N57" i="4"/>
  <c r="N127" i="4"/>
  <c r="N128" i="4"/>
  <c r="N129" i="4"/>
  <c r="N3" i="4"/>
  <c r="N294" i="4"/>
  <c r="N17" i="4"/>
  <c r="N31" i="4"/>
  <c r="N88" i="4"/>
  <c r="N295" i="4"/>
  <c r="N32" i="4"/>
  <c r="N296" i="4"/>
  <c r="N297" i="4"/>
  <c r="N179" i="4"/>
  <c r="N58" i="4"/>
  <c r="N298" i="4"/>
  <c r="N130" i="4"/>
  <c r="N131" i="4"/>
  <c r="N299" i="4"/>
  <c r="N180" i="4"/>
  <c r="N18" i="4"/>
  <c r="N300" i="4"/>
  <c r="N132" i="4"/>
  <c r="N301" i="4"/>
  <c r="N19" i="4"/>
  <c r="N302" i="4"/>
  <c r="N303" i="4"/>
  <c r="N6" i="4"/>
  <c r="N89" i="4"/>
  <c r="N33" i="4"/>
  <c r="N304" i="4"/>
  <c r="N34" i="4"/>
  <c r="N305" i="4"/>
  <c r="N59" i="4"/>
  <c r="N60" i="4"/>
  <c r="N306" i="4"/>
  <c r="N307" i="4"/>
  <c r="N90" i="4"/>
  <c r="N181" i="4"/>
  <c r="N182" i="4"/>
  <c r="N308" i="4"/>
  <c r="N91" i="4"/>
  <c r="N133" i="4"/>
  <c r="N61" i="4"/>
  <c r="N92" i="4"/>
  <c r="N62" i="4"/>
  <c r="N309" i="4"/>
  <c r="N310" i="4"/>
  <c r="N311" i="4"/>
  <c r="N312" i="4"/>
  <c r="N313" i="4"/>
  <c r="N63" i="4"/>
  <c r="N314" i="4"/>
  <c r="N315" i="4"/>
  <c r="N64" i="4"/>
  <c r="N93" i="4"/>
  <c r="N316" i="4"/>
  <c r="N183" i="4"/>
  <c r="N94" i="4"/>
  <c r="N20" i="4"/>
  <c r="N10" i="4"/>
  <c r="N95" i="4"/>
  <c r="N317" i="4"/>
  <c r="N318" i="4"/>
  <c r="N319" i="4"/>
  <c r="N134" i="4"/>
  <c r="N21" i="4"/>
  <c r="N320" i="4"/>
  <c r="N135" i="4"/>
  <c r="N22" i="4"/>
  <c r="N184" i="4"/>
  <c r="N65" i="4"/>
  <c r="N136" i="4"/>
  <c r="N96" i="4"/>
  <c r="N185" i="4"/>
  <c r="N137" i="4"/>
  <c r="N321" i="4"/>
  <c r="N322" i="4"/>
  <c r="N97" i="4"/>
  <c r="N323" i="4"/>
  <c r="N324" i="4"/>
  <c r="N325" i="4"/>
  <c r="N326" i="4"/>
  <c r="N327" i="4"/>
  <c r="N11" i="4"/>
  <c r="N138" i="4"/>
  <c r="N66" i="4"/>
  <c r="N328" i="4"/>
  <c r="N329" i="4"/>
  <c r="N330" i="4"/>
  <c r="N186" i="4"/>
  <c r="N331" i="4"/>
  <c r="N332" i="4"/>
  <c r="N333" i="4"/>
  <c r="N98" i="4"/>
  <c r="N334" i="4"/>
  <c r="N67" i="4"/>
  <c r="N23" i="4"/>
  <c r="N35" i="4"/>
  <c r="N335" i="4"/>
  <c r="N336" i="4"/>
  <c r="N24" i="4"/>
  <c r="N12" i="4"/>
  <c r="N337" i="4"/>
  <c r="N36" i="4"/>
  <c r="N338" i="4"/>
  <c r="N68" i="4"/>
  <c r="N139" i="4"/>
  <c r="N339" i="4"/>
  <c r="N340" i="4"/>
  <c r="N341" i="4"/>
  <c r="N187" i="4"/>
  <c r="N188" i="4"/>
  <c r="N342" i="4"/>
  <c r="N343" i="4"/>
  <c r="N344" i="4"/>
  <c r="N345" i="4"/>
  <c r="N346" i="4"/>
  <c r="N189" i="4"/>
  <c r="N190" i="4"/>
  <c r="N140" i="4"/>
  <c r="N191" i="4"/>
  <c r="N192" i="4"/>
  <c r="N141" i="4"/>
  <c r="N347" i="4"/>
  <c r="N348" i="4"/>
  <c r="N37" i="4"/>
  <c r="N349" i="4"/>
  <c r="N350" i="4"/>
  <c r="N38" i="4"/>
  <c r="N99" i="4"/>
  <c r="N69" i="4"/>
  <c r="N39" i="4"/>
  <c r="N351" i="4"/>
  <c r="N352" i="4"/>
  <c r="N353" i="4"/>
  <c r="N142" i="4"/>
  <c r="N354" i="4"/>
  <c r="N355" i="4"/>
  <c r="N356" i="4"/>
  <c r="N357" i="4"/>
  <c r="N193" i="4"/>
  <c r="N40" i="4"/>
  <c r="N358" i="4"/>
  <c r="N359" i="4"/>
  <c r="N360" i="4"/>
  <c r="N361" i="4"/>
  <c r="N194" i="4"/>
  <c r="N362" i="4"/>
  <c r="N363" i="4"/>
  <c r="N364" i="4"/>
  <c r="N365" i="4"/>
  <c r="N366" i="4"/>
  <c r="N367" i="4"/>
  <c r="N368" i="4"/>
  <c r="N369" i="4"/>
  <c r="N370" i="4"/>
  <c r="N371" i="4"/>
  <c r="N372" i="4"/>
  <c r="N70" i="4"/>
  <c r="N100" i="4"/>
  <c r="N25" i="4"/>
  <c r="N373" i="4"/>
  <c r="N374" i="4"/>
  <c r="N41" i="4"/>
  <c r="N42" i="4"/>
  <c r="N375" i="4"/>
  <c r="N376" i="4"/>
  <c r="N377" i="4"/>
  <c r="N195" i="4"/>
  <c r="N378" i="4"/>
  <c r="N196" i="4"/>
  <c r="N143" i="4"/>
  <c r="N144" i="4"/>
  <c r="N379" i="4"/>
  <c r="N197" i="4"/>
  <c r="N380" i="4"/>
  <c r="N381" i="4"/>
  <c r="N382" i="4"/>
  <c r="N383" i="4"/>
  <c r="N384" i="4"/>
  <c r="N385" i="4"/>
  <c r="N386" i="4"/>
  <c r="N387" i="4"/>
  <c r="N388" i="4"/>
  <c r="N389" i="4"/>
  <c r="N390" i="4"/>
  <c r="N391" i="4"/>
  <c r="N198" i="4"/>
  <c r="N392" i="4"/>
  <c r="N393" i="4"/>
  <c r="N394" i="4"/>
  <c r="N395" i="4"/>
  <c r="N199" i="4"/>
  <c r="N43" i="4"/>
  <c r="N396" i="4"/>
  <c r="N44" i="4"/>
  <c r="N200" i="4"/>
  <c r="N397" i="4"/>
  <c r="N145" i="4"/>
  <c r="N398" i="4"/>
  <c r="N399" i="4"/>
  <c r="N400" i="4"/>
  <c r="N401" i="4"/>
  <c r="N146" i="4"/>
  <c r="N147" i="4"/>
  <c r="N201" i="4"/>
  <c r="N148" i="4"/>
  <c r="N402" i="4"/>
  <c r="N202" i="4"/>
  <c r="N149" i="4"/>
  <c r="N13" i="4"/>
  <c r="N403" i="4"/>
  <c r="N404" i="4"/>
  <c r="N405" i="4"/>
  <c r="N406" i="4"/>
  <c r="N71" i="4"/>
  <c r="N407" i="4"/>
  <c r="N150" i="4"/>
  <c r="N203" i="4"/>
  <c r="N72" i="4"/>
  <c r="N204" i="4"/>
  <c r="N151" i="4"/>
  <c r="N408" i="4"/>
  <c r="N409" i="4"/>
  <c r="N410" i="4"/>
  <c r="N101" i="4"/>
  <c r="N411" i="4"/>
  <c r="N412" i="4"/>
  <c r="N73" i="4"/>
  <c r="N413" i="4"/>
  <c r="N205" i="4"/>
  <c r="N414" i="4"/>
  <c r="N415" i="4"/>
  <c r="N416" i="4"/>
  <c r="N417" i="4"/>
  <c r="N206" i="4"/>
  <c r="N418" i="4"/>
  <c r="N419" i="4"/>
  <c r="N152" i="4"/>
  <c r="N102" i="4"/>
  <c r="N207" i="4"/>
  <c r="N7" i="4"/>
  <c r="N74" i="4"/>
  <c r="N75" i="4"/>
  <c r="N420" i="4"/>
  <c r="N153" i="4"/>
  <c r="N421" i="4"/>
  <c r="N154" i="4"/>
  <c r="N422" i="4"/>
  <c r="N45" i="4"/>
  <c r="N208" i="4"/>
  <c r="N155" i="4"/>
  <c r="N209" i="4"/>
  <c r="N423" i="4"/>
  <c r="N424" i="4"/>
  <c r="N103" i="4"/>
  <c r="N46" i="4"/>
  <c r="N425" i="4"/>
  <c r="N14" i="4"/>
  <c r="N426" i="4"/>
  <c r="N156" i="4"/>
  <c r="N157" i="4"/>
  <c r="N210" i="4"/>
  <c r="N427" i="4"/>
  <c r="N428" i="4"/>
  <c r="N429" i="4"/>
  <c r="N158" i="4"/>
  <c r="N430" i="4"/>
  <c r="N76" i="4"/>
  <c r="N47" i="4"/>
  <c r="N431" i="4"/>
  <c r="N432" i="4"/>
  <c r="N159" i="4"/>
  <c r="N104" i="4"/>
  <c r="N211" i="4"/>
  <c r="N160" i="4"/>
  <c r="N433" i="4"/>
  <c r="N434" i="4"/>
  <c r="N435" i="4"/>
  <c r="N436" i="4"/>
  <c r="N437" i="4"/>
  <c r="N438" i="4"/>
  <c r="N439" i="4"/>
  <c r="N161" i="4"/>
  <c r="N440" i="4"/>
  <c r="N441" i="4"/>
  <c r="N105" i="4"/>
  <c r="N442" i="4"/>
  <c r="N162" i="4"/>
  <c r="N443" i="4"/>
  <c r="N212" i="4"/>
  <c r="N106" i="4"/>
  <c r="N444" i="4"/>
  <c r="N445" i="4"/>
  <c r="N107" i="4"/>
  <c r="N446" i="4"/>
  <c r="N108" i="4"/>
  <c r="N77" i="4"/>
  <c r="N447" i="4"/>
  <c r="N213" i="4"/>
  <c r="N448" i="4"/>
  <c r="N109" i="4"/>
  <c r="N214" i="4"/>
  <c r="N449" i="4"/>
  <c r="N450" i="4"/>
  <c r="N451" i="4"/>
  <c r="N452" i="4"/>
  <c r="N453" i="4"/>
  <c r="N110" i="4"/>
  <c r="N454" i="4"/>
  <c r="N455" i="4"/>
  <c r="N456" i="4"/>
  <c r="N78" i="4"/>
  <c r="N15" i="4"/>
  <c r="N457" i="4"/>
  <c r="N79" i="4"/>
  <c r="N48" i="4"/>
  <c r="N163" i="4"/>
  <c r="N215" i="4"/>
  <c r="N164" i="4"/>
  <c r="N165" i="4"/>
  <c r="N216" i="4"/>
  <c r="N166" i="4"/>
  <c r="N458" i="4"/>
  <c r="N459" i="4"/>
  <c r="N49" i="4"/>
  <c r="N167" i="4"/>
  <c r="N460" i="4"/>
  <c r="N461" i="4"/>
  <c r="N217" i="4"/>
  <c r="N462" i="4"/>
  <c r="N463" i="4"/>
  <c r="N464" i="4"/>
  <c r="N465" i="4"/>
  <c r="N466" i="4"/>
  <c r="N218" i="4"/>
  <c r="N467" i="4"/>
  <c r="N468" i="4"/>
  <c r="N469" i="4"/>
  <c r="N111" i="4"/>
  <c r="N112" i="4"/>
  <c r="N168" i="4"/>
  <c r="N470" i="4"/>
  <c r="N26" i="4"/>
  <c r="N471" i="4"/>
  <c r="N113" i="4"/>
  <c r="N472" i="4"/>
  <c r="N473" i="4"/>
  <c r="N474" i="4"/>
  <c r="N475" i="4"/>
  <c r="N476" i="4"/>
  <c r="N477" i="4"/>
  <c r="N478" i="4"/>
  <c r="N479" i="4"/>
  <c r="N480" i="4"/>
  <c r="N481" i="4"/>
  <c r="N114" i="4"/>
  <c r="N482" i="4"/>
  <c r="N219" i="4"/>
  <c r="N483" i="4"/>
  <c r="N484" i="4"/>
  <c r="N485" i="4"/>
  <c r="N486" i="4"/>
  <c r="N487" i="4"/>
  <c r="N488" i="4"/>
  <c r="N489" i="4"/>
  <c r="N490" i="4"/>
  <c r="N220" i="4"/>
  <c r="N169" i="4"/>
  <c r="N170" i="4"/>
  <c r="N491" i="4"/>
  <c r="N492" i="4"/>
  <c r="N221" i="4"/>
  <c r="N222" i="4"/>
  <c r="N223" i="4"/>
  <c r="N493" i="4"/>
  <c r="N4" i="4"/>
  <c r="N494" i="4"/>
  <c r="N115" i="4"/>
  <c r="N495" i="4"/>
  <c r="N224" i="4"/>
  <c r="N225" i="4"/>
  <c r="N27" i="4"/>
  <c r="N496" i="4"/>
  <c r="N116" i="4"/>
  <c r="N497" i="4"/>
  <c r="N498" i="4"/>
  <c r="N499" i="4"/>
  <c r="N500" i="4"/>
  <c r="N501" i="4"/>
  <c r="N502" i="4"/>
  <c r="N503" i="4"/>
  <c r="N504" i="4"/>
  <c r="N505" i="4"/>
  <c r="N506" i="4"/>
  <c r="N507" i="4"/>
  <c r="N508" i="4"/>
  <c r="N509" i="4"/>
  <c r="N510" i="4"/>
  <c r="N226" i="4"/>
  <c r="N511" i="4"/>
  <c r="N512" i="4"/>
  <c r="N513" i="4"/>
  <c r="N514" i="4"/>
  <c r="N515" i="4"/>
  <c r="N516" i="4"/>
  <c r="N517" i="4"/>
  <c r="N518" i="4"/>
  <c r="N519" i="4"/>
  <c r="N520" i="4"/>
  <c r="L117" i="4"/>
  <c r="M117" i="4"/>
  <c r="L171" i="4"/>
  <c r="M171" i="4"/>
  <c r="L227" i="4"/>
  <c r="M227" i="4"/>
  <c r="L228" i="4"/>
  <c r="M228" i="4"/>
  <c r="L229" i="4"/>
  <c r="M229" i="4"/>
  <c r="L230" i="4"/>
  <c r="M230" i="4"/>
  <c r="L231" i="4"/>
  <c r="M231" i="4"/>
  <c r="L232" i="4"/>
  <c r="M232" i="4"/>
  <c r="L233" i="4"/>
  <c r="M233" i="4"/>
  <c r="L234" i="4"/>
  <c r="M234" i="4"/>
  <c r="L235" i="4"/>
  <c r="M235" i="4"/>
  <c r="L236" i="4"/>
  <c r="M236" i="4"/>
  <c r="L172" i="4"/>
  <c r="M172" i="4"/>
  <c r="L237" i="4"/>
  <c r="M237" i="4"/>
  <c r="L238" i="4"/>
  <c r="M238" i="4"/>
  <c r="L239" i="4"/>
  <c r="M239" i="4"/>
  <c r="L240" i="4"/>
  <c r="M240" i="4"/>
  <c r="L241" i="4"/>
  <c r="M241" i="4"/>
  <c r="L242" i="4"/>
  <c r="M242" i="4"/>
  <c r="L243" i="4"/>
  <c r="M243" i="4"/>
  <c r="L244" i="4"/>
  <c r="M244" i="4"/>
  <c r="L245" i="4"/>
  <c r="M245" i="4"/>
  <c r="L118" i="4"/>
  <c r="M118" i="4"/>
  <c r="L28" i="4"/>
  <c r="M28" i="4"/>
  <c r="L246" i="4"/>
  <c r="M246" i="4"/>
  <c r="L247" i="4"/>
  <c r="M247" i="4"/>
  <c r="L248" i="4"/>
  <c r="M248" i="4"/>
  <c r="L249" i="4"/>
  <c r="M249" i="4"/>
  <c r="L250" i="4"/>
  <c r="M250" i="4"/>
  <c r="L251" i="4"/>
  <c r="M251" i="4"/>
  <c r="L119" i="4"/>
  <c r="M119" i="4"/>
  <c r="L120" i="4"/>
  <c r="M120" i="4"/>
  <c r="L80" i="4"/>
  <c r="M80" i="4"/>
  <c r="L252" i="4"/>
  <c r="M252" i="4"/>
  <c r="L253" i="4"/>
  <c r="M253" i="4"/>
  <c r="L121" i="4"/>
  <c r="M121" i="4"/>
  <c r="L254" i="4"/>
  <c r="M254" i="4"/>
  <c r="L81" i="4"/>
  <c r="M81" i="4"/>
  <c r="L255" i="4"/>
  <c r="M255" i="4"/>
  <c r="L256" i="4"/>
  <c r="M256" i="4"/>
  <c r="L122" i="4"/>
  <c r="M122" i="4"/>
  <c r="L257" i="4"/>
  <c r="M257" i="4"/>
  <c r="L258" i="4"/>
  <c r="M258" i="4"/>
  <c r="L50" i="4"/>
  <c r="M50" i="4"/>
  <c r="L259" i="4"/>
  <c r="M259" i="4"/>
  <c r="L260" i="4"/>
  <c r="M260" i="4"/>
  <c r="L261" i="4"/>
  <c r="M261" i="4"/>
  <c r="L82" i="4"/>
  <c r="M82" i="4"/>
  <c r="L173" i="4"/>
  <c r="M173" i="4"/>
  <c r="L51" i="4"/>
  <c r="M51" i="4"/>
  <c r="L262" i="4"/>
  <c r="M262" i="4"/>
  <c r="L174" i="4"/>
  <c r="M174" i="4"/>
  <c r="L5" i="4"/>
  <c r="M5" i="4"/>
  <c r="L52" i="4"/>
  <c r="M52" i="4"/>
  <c r="L263" i="4"/>
  <c r="M263" i="4"/>
  <c r="L264" i="4"/>
  <c r="M264" i="4"/>
  <c r="L83" i="4"/>
  <c r="M83" i="4"/>
  <c r="L265" i="4"/>
  <c r="M265" i="4"/>
  <c r="L266" i="4"/>
  <c r="M266" i="4"/>
  <c r="L267" i="4"/>
  <c r="M267" i="4"/>
  <c r="L8" i="4"/>
  <c r="M8" i="4"/>
  <c r="L84" i="4"/>
  <c r="M84" i="4"/>
  <c r="L29" i="4"/>
  <c r="M29" i="4"/>
  <c r="L268" i="4"/>
  <c r="M268" i="4"/>
  <c r="L269" i="4"/>
  <c r="M269" i="4"/>
  <c r="L270" i="4"/>
  <c r="M270" i="4"/>
  <c r="L9" i="4"/>
  <c r="M9" i="4"/>
  <c r="L271" i="4"/>
  <c r="M271" i="4"/>
  <c r="L272" i="4"/>
  <c r="M272" i="4"/>
  <c r="L53" i="4"/>
  <c r="M53" i="4"/>
  <c r="L273" i="4"/>
  <c r="M273" i="4"/>
  <c r="L54" i="4"/>
  <c r="M54" i="4"/>
  <c r="L274" i="4"/>
  <c r="M274" i="4"/>
  <c r="L275" i="4"/>
  <c r="M275" i="4"/>
  <c r="L123" i="4"/>
  <c r="M123" i="4"/>
  <c r="L276" i="4"/>
  <c r="M276" i="4"/>
  <c r="L175" i="4"/>
  <c r="M175" i="4"/>
  <c r="L124" i="4"/>
  <c r="M124" i="4"/>
  <c r="L277" i="4"/>
  <c r="M277" i="4"/>
  <c r="L176" i="4"/>
  <c r="M176" i="4"/>
  <c r="L125" i="4"/>
  <c r="M125" i="4"/>
  <c r="L278" i="4"/>
  <c r="M278" i="4"/>
  <c r="L85" i="4"/>
  <c r="M85" i="4"/>
  <c r="L16" i="4"/>
  <c r="M16" i="4"/>
  <c r="L279" i="4"/>
  <c r="M279" i="4"/>
  <c r="L280" i="4"/>
  <c r="M280" i="4"/>
  <c r="L281" i="4"/>
  <c r="M281" i="4"/>
  <c r="L86" i="4"/>
  <c r="M86" i="4"/>
  <c r="L282" i="4"/>
  <c r="M282" i="4"/>
  <c r="L283" i="4"/>
  <c r="M283" i="4"/>
  <c r="L284" i="4"/>
  <c r="M284" i="4"/>
  <c r="L55" i="4"/>
  <c r="M55" i="4"/>
  <c r="L56" i="4"/>
  <c r="M56" i="4"/>
  <c r="L285" i="4"/>
  <c r="M285" i="4"/>
  <c r="L286" i="4"/>
  <c r="M286" i="4"/>
  <c r="L287" i="4"/>
  <c r="M287" i="4"/>
  <c r="L177" i="4"/>
  <c r="M177" i="4"/>
  <c r="L288" i="4"/>
  <c r="M288" i="4"/>
  <c r="L30" i="4"/>
  <c r="M30" i="4"/>
  <c r="L289" i="4"/>
  <c r="M289" i="4"/>
  <c r="L126" i="4"/>
  <c r="M126" i="4"/>
  <c r="L290" i="4"/>
  <c r="M290" i="4"/>
  <c r="L291" i="4"/>
  <c r="M291" i="4"/>
  <c r="L178" i="4"/>
  <c r="M178" i="4"/>
  <c r="L292" i="4"/>
  <c r="M292" i="4"/>
  <c r="L293" i="4"/>
  <c r="M293" i="4"/>
  <c r="L87" i="4"/>
  <c r="M87" i="4"/>
  <c r="L57" i="4"/>
  <c r="M57" i="4"/>
  <c r="L127" i="4"/>
  <c r="M127" i="4"/>
  <c r="L128" i="4"/>
  <c r="M128" i="4"/>
  <c r="L129" i="4"/>
  <c r="M129" i="4"/>
  <c r="L3" i="4"/>
  <c r="M3" i="4"/>
  <c r="L294" i="4"/>
  <c r="M294" i="4"/>
  <c r="L17" i="4"/>
  <c r="M17" i="4"/>
  <c r="L31" i="4"/>
  <c r="M31" i="4"/>
  <c r="L88" i="4"/>
  <c r="M88" i="4"/>
  <c r="L295" i="4"/>
  <c r="M295" i="4"/>
  <c r="L32" i="4"/>
  <c r="M32" i="4"/>
  <c r="L296" i="4"/>
  <c r="M296" i="4"/>
  <c r="L297" i="4"/>
  <c r="M297" i="4"/>
  <c r="L179" i="4"/>
  <c r="M179" i="4"/>
  <c r="L58" i="4"/>
  <c r="M58" i="4"/>
  <c r="L298" i="4"/>
  <c r="M298" i="4"/>
  <c r="L130" i="4"/>
  <c r="M130" i="4"/>
  <c r="L131" i="4"/>
  <c r="M131" i="4"/>
  <c r="L299" i="4"/>
  <c r="M299" i="4"/>
  <c r="L180" i="4"/>
  <c r="M180" i="4"/>
  <c r="L18" i="4"/>
  <c r="M18" i="4"/>
  <c r="L300" i="4"/>
  <c r="M300" i="4"/>
  <c r="L132" i="4"/>
  <c r="M132" i="4"/>
  <c r="L301" i="4"/>
  <c r="M301" i="4"/>
  <c r="L19" i="4"/>
  <c r="M19" i="4"/>
  <c r="L302" i="4"/>
  <c r="M302" i="4"/>
  <c r="L303" i="4"/>
  <c r="M303" i="4"/>
  <c r="L6" i="4"/>
  <c r="M6" i="4"/>
  <c r="L89" i="4"/>
  <c r="M89" i="4"/>
  <c r="L33" i="4"/>
  <c r="M33" i="4"/>
  <c r="L304" i="4"/>
  <c r="M304" i="4"/>
  <c r="L34" i="4"/>
  <c r="M34" i="4"/>
  <c r="L305" i="4"/>
  <c r="M305" i="4"/>
  <c r="L59" i="4"/>
  <c r="M59" i="4"/>
  <c r="L60" i="4"/>
  <c r="M60" i="4"/>
  <c r="L306" i="4"/>
  <c r="M306" i="4"/>
  <c r="L307" i="4"/>
  <c r="M307" i="4"/>
  <c r="L90" i="4"/>
  <c r="M90" i="4"/>
  <c r="L181" i="4"/>
  <c r="M181" i="4"/>
  <c r="L182" i="4"/>
  <c r="M182" i="4"/>
  <c r="L308" i="4"/>
  <c r="M308" i="4"/>
  <c r="L91" i="4"/>
  <c r="M91" i="4"/>
  <c r="L133" i="4"/>
  <c r="M133" i="4"/>
  <c r="L61" i="4"/>
  <c r="M61" i="4"/>
  <c r="L92" i="4"/>
  <c r="M92" i="4"/>
  <c r="L62" i="4"/>
  <c r="M62" i="4"/>
  <c r="L309" i="4"/>
  <c r="M309" i="4"/>
  <c r="L310" i="4"/>
  <c r="M310" i="4"/>
  <c r="L311" i="4"/>
  <c r="M311" i="4"/>
  <c r="L312" i="4"/>
  <c r="M312" i="4"/>
  <c r="L313" i="4"/>
  <c r="M313" i="4"/>
  <c r="L63" i="4"/>
  <c r="M63" i="4"/>
  <c r="L314" i="4"/>
  <c r="M314" i="4"/>
  <c r="L315" i="4"/>
  <c r="M315" i="4"/>
  <c r="L64" i="4"/>
  <c r="M64" i="4"/>
  <c r="L93" i="4"/>
  <c r="M93" i="4"/>
  <c r="L316" i="4"/>
  <c r="M316" i="4"/>
  <c r="L183" i="4"/>
  <c r="M183" i="4"/>
  <c r="L94" i="4"/>
  <c r="M94" i="4"/>
  <c r="L20" i="4"/>
  <c r="M20" i="4"/>
  <c r="L10" i="4"/>
  <c r="M10" i="4"/>
  <c r="L95" i="4"/>
  <c r="M95" i="4"/>
  <c r="L317" i="4"/>
  <c r="M317" i="4"/>
  <c r="L318" i="4"/>
  <c r="M318" i="4"/>
  <c r="L319" i="4"/>
  <c r="M319" i="4"/>
  <c r="L134" i="4"/>
  <c r="M134" i="4"/>
  <c r="L21" i="4"/>
  <c r="M21" i="4"/>
  <c r="L320" i="4"/>
  <c r="M320" i="4"/>
  <c r="L135" i="4"/>
  <c r="M135" i="4"/>
  <c r="L22" i="4"/>
  <c r="M22" i="4"/>
  <c r="L184" i="4"/>
  <c r="M184" i="4"/>
  <c r="L65" i="4"/>
  <c r="M65" i="4"/>
  <c r="L136" i="4"/>
  <c r="M136" i="4"/>
  <c r="L96" i="4"/>
  <c r="M96" i="4"/>
  <c r="L185" i="4"/>
  <c r="M185" i="4"/>
  <c r="L137" i="4"/>
  <c r="M137" i="4"/>
  <c r="L321" i="4"/>
  <c r="M321" i="4"/>
  <c r="L322" i="4"/>
  <c r="M322" i="4"/>
  <c r="L97" i="4"/>
  <c r="M97" i="4"/>
  <c r="L323" i="4"/>
  <c r="M323" i="4"/>
  <c r="L324" i="4"/>
  <c r="M324" i="4"/>
  <c r="L325" i="4"/>
  <c r="M325" i="4"/>
  <c r="L326" i="4"/>
  <c r="M326" i="4"/>
  <c r="L327" i="4"/>
  <c r="M327" i="4"/>
  <c r="L11" i="4"/>
  <c r="M11" i="4"/>
  <c r="L138" i="4"/>
  <c r="M138" i="4"/>
  <c r="L66" i="4"/>
  <c r="M66" i="4"/>
  <c r="L328" i="4"/>
  <c r="M328" i="4"/>
  <c r="L329" i="4"/>
  <c r="M329" i="4"/>
  <c r="L330" i="4"/>
  <c r="M330" i="4"/>
  <c r="L186" i="4"/>
  <c r="M186" i="4"/>
  <c r="L331" i="4"/>
  <c r="M331" i="4"/>
  <c r="L332" i="4"/>
  <c r="M332" i="4"/>
  <c r="L333" i="4"/>
  <c r="M333" i="4"/>
  <c r="L98" i="4"/>
  <c r="M98" i="4"/>
  <c r="L334" i="4"/>
  <c r="M334" i="4"/>
  <c r="L67" i="4"/>
  <c r="M67" i="4"/>
  <c r="L23" i="4"/>
  <c r="M23" i="4"/>
  <c r="L35" i="4"/>
  <c r="M35" i="4"/>
  <c r="L335" i="4"/>
  <c r="M335" i="4"/>
  <c r="L336" i="4"/>
  <c r="M336" i="4"/>
  <c r="L24" i="4"/>
  <c r="M24" i="4"/>
  <c r="L12" i="4"/>
  <c r="M12" i="4"/>
  <c r="L337" i="4"/>
  <c r="M337" i="4"/>
  <c r="L36" i="4"/>
  <c r="M36" i="4"/>
  <c r="L338" i="4"/>
  <c r="M338" i="4"/>
  <c r="L68" i="4"/>
  <c r="M68" i="4"/>
  <c r="L139" i="4"/>
  <c r="M139" i="4"/>
  <c r="L339" i="4"/>
  <c r="M339" i="4"/>
  <c r="L340" i="4"/>
  <c r="M340" i="4"/>
  <c r="L341" i="4"/>
  <c r="M341" i="4"/>
  <c r="L187" i="4"/>
  <c r="M187" i="4"/>
  <c r="L188" i="4"/>
  <c r="M188" i="4"/>
  <c r="L342" i="4"/>
  <c r="M342" i="4"/>
  <c r="L343" i="4"/>
  <c r="M343" i="4"/>
  <c r="L344" i="4"/>
  <c r="M344" i="4"/>
  <c r="L345" i="4"/>
  <c r="M345" i="4"/>
  <c r="L346" i="4"/>
  <c r="M346" i="4"/>
  <c r="L189" i="4"/>
  <c r="M189" i="4"/>
  <c r="L190" i="4"/>
  <c r="M190" i="4"/>
  <c r="L140" i="4"/>
  <c r="M140" i="4"/>
  <c r="L191" i="4"/>
  <c r="M191" i="4"/>
  <c r="L192" i="4"/>
  <c r="M192" i="4"/>
  <c r="L141" i="4"/>
  <c r="M141" i="4"/>
  <c r="L347" i="4"/>
  <c r="M347" i="4"/>
  <c r="L348" i="4"/>
  <c r="M348" i="4"/>
  <c r="L37" i="4"/>
  <c r="M37" i="4"/>
  <c r="L349" i="4"/>
  <c r="M349" i="4"/>
  <c r="L350" i="4"/>
  <c r="M350" i="4"/>
  <c r="L38" i="4"/>
  <c r="M38" i="4"/>
  <c r="L99" i="4"/>
  <c r="M99" i="4"/>
  <c r="L69" i="4"/>
  <c r="M69" i="4"/>
  <c r="L39" i="4"/>
  <c r="M39" i="4"/>
  <c r="L351" i="4"/>
  <c r="M351" i="4"/>
  <c r="L352" i="4"/>
  <c r="M352" i="4"/>
  <c r="L353" i="4"/>
  <c r="M353" i="4"/>
  <c r="L142" i="4"/>
  <c r="M142" i="4"/>
  <c r="L354" i="4"/>
  <c r="M354" i="4"/>
  <c r="L355" i="4"/>
  <c r="M355" i="4"/>
  <c r="L356" i="4"/>
  <c r="M356" i="4"/>
  <c r="L357" i="4"/>
  <c r="M357" i="4"/>
  <c r="L193" i="4"/>
  <c r="M193" i="4"/>
  <c r="L40" i="4"/>
  <c r="M40" i="4"/>
  <c r="L358" i="4"/>
  <c r="M358" i="4"/>
  <c r="L359" i="4"/>
  <c r="M359" i="4"/>
  <c r="L360" i="4"/>
  <c r="M360" i="4"/>
  <c r="L361" i="4"/>
  <c r="M361" i="4"/>
  <c r="L194" i="4"/>
  <c r="M194" i="4"/>
  <c r="L362" i="4"/>
  <c r="M362" i="4"/>
  <c r="L363" i="4"/>
  <c r="M363" i="4"/>
  <c r="L364" i="4"/>
  <c r="M364" i="4"/>
  <c r="L365" i="4"/>
  <c r="M365" i="4"/>
  <c r="L366" i="4"/>
  <c r="M366" i="4"/>
  <c r="L367" i="4"/>
  <c r="M367" i="4"/>
  <c r="L368" i="4"/>
  <c r="M368" i="4"/>
  <c r="L369" i="4"/>
  <c r="M369" i="4"/>
  <c r="L370" i="4"/>
  <c r="M370" i="4"/>
  <c r="L371" i="4"/>
  <c r="M371" i="4"/>
  <c r="L372" i="4"/>
  <c r="M372" i="4"/>
  <c r="L70" i="4"/>
  <c r="M70" i="4"/>
  <c r="L100" i="4"/>
  <c r="M100" i="4"/>
  <c r="L25" i="4"/>
  <c r="M25" i="4"/>
  <c r="L373" i="4"/>
  <c r="M373" i="4"/>
  <c r="L374" i="4"/>
  <c r="M374" i="4"/>
  <c r="L41" i="4"/>
  <c r="M41" i="4"/>
  <c r="L42" i="4"/>
  <c r="M42" i="4"/>
  <c r="L375" i="4"/>
  <c r="M375" i="4"/>
  <c r="L376" i="4"/>
  <c r="M376" i="4"/>
  <c r="L377" i="4"/>
  <c r="M377" i="4"/>
  <c r="L195" i="4"/>
  <c r="M195" i="4"/>
  <c r="L378" i="4"/>
  <c r="M378" i="4"/>
  <c r="L196" i="4"/>
  <c r="M196" i="4"/>
  <c r="L143" i="4"/>
  <c r="M143" i="4"/>
  <c r="L144" i="4"/>
  <c r="M144" i="4"/>
  <c r="L379" i="4"/>
  <c r="M379" i="4"/>
  <c r="L197" i="4"/>
  <c r="M197" i="4"/>
  <c r="L380" i="4"/>
  <c r="M380" i="4"/>
  <c r="L381" i="4"/>
  <c r="M381" i="4"/>
  <c r="L382" i="4"/>
  <c r="M382" i="4"/>
  <c r="L383" i="4"/>
  <c r="M383" i="4"/>
  <c r="L384" i="4"/>
  <c r="M384" i="4"/>
  <c r="L385" i="4"/>
  <c r="M385" i="4"/>
  <c r="L386" i="4"/>
  <c r="M386" i="4"/>
  <c r="L387" i="4"/>
  <c r="M387" i="4"/>
  <c r="L388" i="4"/>
  <c r="M388" i="4"/>
  <c r="L389" i="4"/>
  <c r="M389" i="4"/>
  <c r="L390" i="4"/>
  <c r="M390" i="4"/>
  <c r="L391" i="4"/>
  <c r="M391" i="4"/>
  <c r="L198" i="4"/>
  <c r="M198" i="4"/>
  <c r="L392" i="4"/>
  <c r="M392" i="4"/>
  <c r="L393" i="4"/>
  <c r="M393" i="4"/>
  <c r="L394" i="4"/>
  <c r="M394" i="4"/>
  <c r="L395" i="4"/>
  <c r="M395" i="4"/>
  <c r="L199" i="4"/>
  <c r="M199" i="4"/>
  <c r="L43" i="4"/>
  <c r="M43" i="4"/>
  <c r="L396" i="4"/>
  <c r="M396" i="4"/>
  <c r="L44" i="4"/>
  <c r="M44" i="4"/>
  <c r="L200" i="4"/>
  <c r="M200" i="4"/>
  <c r="L397" i="4"/>
  <c r="M397" i="4"/>
  <c r="L145" i="4"/>
  <c r="M145" i="4"/>
  <c r="L398" i="4"/>
  <c r="M398" i="4"/>
  <c r="L399" i="4"/>
  <c r="M399" i="4"/>
  <c r="L400" i="4"/>
  <c r="M400" i="4"/>
  <c r="L401" i="4"/>
  <c r="M401" i="4"/>
  <c r="L146" i="4"/>
  <c r="M146" i="4"/>
  <c r="L147" i="4"/>
  <c r="M147" i="4"/>
  <c r="L201" i="4"/>
  <c r="M201" i="4"/>
  <c r="L148" i="4"/>
  <c r="M148" i="4"/>
  <c r="L402" i="4"/>
  <c r="M402" i="4"/>
  <c r="L202" i="4"/>
  <c r="M202" i="4"/>
  <c r="L149" i="4"/>
  <c r="M149" i="4"/>
  <c r="L13" i="4"/>
  <c r="M13" i="4"/>
  <c r="L403" i="4"/>
  <c r="M403" i="4"/>
  <c r="L404" i="4"/>
  <c r="M404" i="4"/>
  <c r="L405" i="4"/>
  <c r="M405" i="4"/>
  <c r="L406" i="4"/>
  <c r="M406" i="4"/>
  <c r="L71" i="4"/>
  <c r="M71" i="4"/>
  <c r="L407" i="4"/>
  <c r="M407" i="4"/>
  <c r="L150" i="4"/>
  <c r="M150" i="4"/>
  <c r="L203" i="4"/>
  <c r="M203" i="4"/>
  <c r="L72" i="4"/>
  <c r="M72" i="4"/>
  <c r="L204" i="4"/>
  <c r="M204" i="4"/>
  <c r="L151" i="4"/>
  <c r="M151" i="4"/>
  <c r="L408" i="4"/>
  <c r="M408" i="4"/>
  <c r="L409" i="4"/>
  <c r="M409" i="4"/>
  <c r="L410" i="4"/>
  <c r="M410" i="4"/>
  <c r="L101" i="4"/>
  <c r="M101" i="4"/>
  <c r="L411" i="4"/>
  <c r="M411" i="4"/>
  <c r="L412" i="4"/>
  <c r="M412" i="4"/>
  <c r="L73" i="4"/>
  <c r="M73" i="4"/>
  <c r="L413" i="4"/>
  <c r="M413" i="4"/>
  <c r="L205" i="4"/>
  <c r="M205" i="4"/>
  <c r="L414" i="4"/>
  <c r="M414" i="4"/>
  <c r="L415" i="4"/>
  <c r="M415" i="4"/>
  <c r="L416" i="4"/>
  <c r="M416" i="4"/>
  <c r="L417" i="4"/>
  <c r="M417" i="4"/>
  <c r="L206" i="4"/>
  <c r="M206" i="4"/>
  <c r="L418" i="4"/>
  <c r="M418" i="4"/>
  <c r="L419" i="4"/>
  <c r="M419" i="4"/>
  <c r="L152" i="4"/>
  <c r="M152" i="4"/>
  <c r="L102" i="4"/>
  <c r="M102" i="4"/>
  <c r="L207" i="4"/>
  <c r="M207" i="4"/>
  <c r="L7" i="4"/>
  <c r="M7" i="4"/>
  <c r="L74" i="4"/>
  <c r="M74" i="4"/>
  <c r="L75" i="4"/>
  <c r="M75" i="4"/>
  <c r="L420" i="4"/>
  <c r="M420" i="4"/>
  <c r="L153" i="4"/>
  <c r="M153" i="4"/>
  <c r="L421" i="4"/>
  <c r="M421" i="4"/>
  <c r="L154" i="4"/>
  <c r="M154" i="4"/>
  <c r="L422" i="4"/>
  <c r="M422" i="4"/>
  <c r="L45" i="4"/>
  <c r="M45" i="4"/>
  <c r="L208" i="4"/>
  <c r="M208" i="4"/>
  <c r="L155" i="4"/>
  <c r="M155" i="4"/>
  <c r="L209" i="4"/>
  <c r="M209" i="4"/>
  <c r="L423" i="4"/>
  <c r="M423" i="4"/>
  <c r="L424" i="4"/>
  <c r="M424" i="4"/>
  <c r="L103" i="4"/>
  <c r="M103" i="4"/>
  <c r="L46" i="4"/>
  <c r="M46" i="4"/>
  <c r="L425" i="4"/>
  <c r="M425" i="4"/>
  <c r="L14" i="4"/>
  <c r="M14" i="4"/>
  <c r="L426" i="4"/>
  <c r="M426" i="4"/>
  <c r="L156" i="4"/>
  <c r="M156" i="4"/>
  <c r="L157" i="4"/>
  <c r="M157" i="4"/>
  <c r="L210" i="4"/>
  <c r="M210" i="4"/>
  <c r="L427" i="4"/>
  <c r="M427" i="4"/>
  <c r="L428" i="4"/>
  <c r="M428" i="4"/>
  <c r="L429" i="4"/>
  <c r="M429" i="4"/>
  <c r="L158" i="4"/>
  <c r="M158" i="4"/>
  <c r="L430" i="4"/>
  <c r="M430" i="4"/>
  <c r="L76" i="4"/>
  <c r="M76" i="4"/>
  <c r="L47" i="4"/>
  <c r="M47" i="4"/>
  <c r="L431" i="4"/>
  <c r="M431" i="4"/>
  <c r="L432" i="4"/>
  <c r="M432" i="4"/>
  <c r="L159" i="4"/>
  <c r="M159" i="4"/>
  <c r="L104" i="4"/>
  <c r="M104" i="4"/>
  <c r="L211" i="4"/>
  <c r="M211" i="4"/>
  <c r="L160" i="4"/>
  <c r="M160" i="4"/>
  <c r="L433" i="4"/>
  <c r="M433" i="4"/>
  <c r="L434" i="4"/>
  <c r="M434" i="4"/>
  <c r="L435" i="4"/>
  <c r="M435" i="4"/>
  <c r="L436" i="4"/>
  <c r="M436" i="4"/>
  <c r="L437" i="4"/>
  <c r="M437" i="4"/>
  <c r="L438" i="4"/>
  <c r="M438" i="4"/>
  <c r="L439" i="4"/>
  <c r="M439" i="4"/>
  <c r="L161" i="4"/>
  <c r="M161" i="4"/>
  <c r="L440" i="4"/>
  <c r="M440" i="4"/>
  <c r="L441" i="4"/>
  <c r="M441" i="4"/>
  <c r="L105" i="4"/>
  <c r="M105" i="4"/>
  <c r="L442" i="4"/>
  <c r="M442" i="4"/>
  <c r="L162" i="4"/>
  <c r="M162" i="4"/>
  <c r="L443" i="4"/>
  <c r="M443" i="4"/>
  <c r="L212" i="4"/>
  <c r="M212" i="4"/>
  <c r="L106" i="4"/>
  <c r="M106" i="4"/>
  <c r="L444" i="4"/>
  <c r="M444" i="4"/>
  <c r="L445" i="4"/>
  <c r="M445" i="4"/>
  <c r="L107" i="4"/>
  <c r="M107" i="4"/>
  <c r="L446" i="4"/>
  <c r="M446" i="4"/>
  <c r="L108" i="4"/>
  <c r="M108" i="4"/>
  <c r="L77" i="4"/>
  <c r="M77" i="4"/>
  <c r="L447" i="4"/>
  <c r="M447" i="4"/>
  <c r="L213" i="4"/>
  <c r="M213" i="4"/>
  <c r="L448" i="4"/>
  <c r="M448" i="4"/>
  <c r="L109" i="4"/>
  <c r="M109" i="4"/>
  <c r="L214" i="4"/>
  <c r="M214" i="4"/>
  <c r="L449" i="4"/>
  <c r="M449" i="4"/>
  <c r="L450" i="4"/>
  <c r="M450" i="4"/>
  <c r="L451" i="4"/>
  <c r="M451" i="4"/>
  <c r="L452" i="4"/>
  <c r="M452" i="4"/>
  <c r="L453" i="4"/>
  <c r="M453" i="4"/>
  <c r="L110" i="4"/>
  <c r="M110" i="4"/>
  <c r="L454" i="4"/>
  <c r="M454" i="4"/>
  <c r="L455" i="4"/>
  <c r="M455" i="4"/>
  <c r="L456" i="4"/>
  <c r="M456" i="4"/>
  <c r="L78" i="4"/>
  <c r="M78" i="4"/>
  <c r="L15" i="4"/>
  <c r="M15" i="4"/>
  <c r="L457" i="4"/>
  <c r="M457" i="4"/>
  <c r="L79" i="4"/>
  <c r="M79" i="4"/>
  <c r="L48" i="4"/>
  <c r="M48" i="4"/>
  <c r="L163" i="4"/>
  <c r="M163" i="4"/>
  <c r="L215" i="4"/>
  <c r="M215" i="4"/>
  <c r="L164" i="4"/>
  <c r="M164" i="4"/>
  <c r="L165" i="4"/>
  <c r="M165" i="4"/>
  <c r="L216" i="4"/>
  <c r="M216" i="4"/>
  <c r="L166" i="4"/>
  <c r="M166" i="4"/>
  <c r="L458" i="4"/>
  <c r="M458" i="4"/>
  <c r="L459" i="4"/>
  <c r="M459" i="4"/>
  <c r="L49" i="4"/>
  <c r="M49" i="4"/>
  <c r="L167" i="4"/>
  <c r="M167" i="4"/>
  <c r="L460" i="4"/>
  <c r="M460" i="4"/>
  <c r="L461" i="4"/>
  <c r="M461" i="4"/>
  <c r="L217" i="4"/>
  <c r="M217" i="4"/>
  <c r="L462" i="4"/>
  <c r="M462" i="4"/>
  <c r="L463" i="4"/>
  <c r="M463" i="4"/>
  <c r="L464" i="4"/>
  <c r="M464" i="4"/>
  <c r="L465" i="4"/>
  <c r="M465" i="4"/>
  <c r="L466" i="4"/>
  <c r="M466" i="4"/>
  <c r="L218" i="4"/>
  <c r="M218" i="4"/>
  <c r="L467" i="4"/>
  <c r="M467" i="4"/>
  <c r="L468" i="4"/>
  <c r="M468" i="4"/>
  <c r="L469" i="4"/>
  <c r="M469" i="4"/>
  <c r="L111" i="4"/>
  <c r="M111" i="4"/>
  <c r="L112" i="4"/>
  <c r="M112" i="4"/>
  <c r="L168" i="4"/>
  <c r="M168" i="4"/>
  <c r="L470" i="4"/>
  <c r="M470" i="4"/>
  <c r="L26" i="4"/>
  <c r="M26" i="4"/>
  <c r="L471" i="4"/>
  <c r="M471" i="4"/>
  <c r="L113" i="4"/>
  <c r="M113" i="4"/>
  <c r="L472" i="4"/>
  <c r="M472" i="4"/>
  <c r="L473" i="4"/>
  <c r="M473" i="4"/>
  <c r="L474" i="4"/>
  <c r="M474" i="4"/>
  <c r="L475" i="4"/>
  <c r="M475" i="4"/>
  <c r="L476" i="4"/>
  <c r="M476" i="4"/>
  <c r="L477" i="4"/>
  <c r="M477" i="4"/>
  <c r="L478" i="4"/>
  <c r="M478" i="4"/>
  <c r="L479" i="4"/>
  <c r="M479" i="4"/>
  <c r="L480" i="4"/>
  <c r="M480" i="4"/>
  <c r="L481" i="4"/>
  <c r="M481" i="4"/>
  <c r="L114" i="4"/>
  <c r="M114" i="4"/>
  <c r="L482" i="4"/>
  <c r="M482" i="4"/>
  <c r="L219" i="4"/>
  <c r="M219" i="4"/>
  <c r="L483" i="4"/>
  <c r="M483" i="4"/>
  <c r="L484" i="4"/>
  <c r="M484" i="4"/>
  <c r="L485" i="4"/>
  <c r="M485" i="4"/>
  <c r="L486" i="4"/>
  <c r="M486" i="4"/>
  <c r="L487" i="4"/>
  <c r="M487" i="4"/>
  <c r="L488" i="4"/>
  <c r="M488" i="4"/>
  <c r="L489" i="4"/>
  <c r="M489" i="4"/>
  <c r="L490" i="4"/>
  <c r="M490" i="4"/>
  <c r="L220" i="4"/>
  <c r="M220" i="4"/>
  <c r="L169" i="4"/>
  <c r="M169" i="4"/>
  <c r="L170" i="4"/>
  <c r="M170" i="4"/>
  <c r="L491" i="4"/>
  <c r="M491" i="4"/>
  <c r="L492" i="4"/>
  <c r="M492" i="4"/>
  <c r="L221" i="4"/>
  <c r="M221" i="4"/>
  <c r="L222" i="4"/>
  <c r="M222" i="4"/>
  <c r="L223" i="4"/>
  <c r="M223" i="4"/>
  <c r="L493" i="4"/>
  <c r="M493" i="4"/>
  <c r="L4" i="4"/>
  <c r="M4" i="4"/>
  <c r="L494" i="4"/>
  <c r="M494" i="4"/>
  <c r="L115" i="4"/>
  <c r="M115" i="4"/>
  <c r="L495" i="4"/>
  <c r="M495" i="4"/>
  <c r="L224" i="4"/>
  <c r="M224" i="4"/>
  <c r="L225" i="4"/>
  <c r="M225" i="4"/>
  <c r="L27" i="4"/>
  <c r="M27" i="4"/>
  <c r="L496" i="4"/>
  <c r="M496" i="4"/>
  <c r="L116" i="4"/>
  <c r="M116" i="4"/>
  <c r="L497" i="4"/>
  <c r="M497" i="4"/>
  <c r="L498" i="4"/>
  <c r="M498" i="4"/>
  <c r="L499" i="4"/>
  <c r="M499" i="4"/>
  <c r="L500" i="4"/>
  <c r="M500" i="4"/>
  <c r="L501" i="4"/>
  <c r="M501" i="4"/>
  <c r="L502" i="4"/>
  <c r="M502" i="4"/>
  <c r="L503" i="4"/>
  <c r="M503" i="4"/>
  <c r="L504" i="4"/>
  <c r="M504" i="4"/>
  <c r="L505" i="4"/>
  <c r="M505" i="4"/>
  <c r="L506" i="4"/>
  <c r="M506" i="4"/>
  <c r="L507" i="4"/>
  <c r="M507" i="4"/>
  <c r="L508" i="4"/>
  <c r="M508" i="4"/>
  <c r="L509" i="4"/>
  <c r="M509" i="4"/>
  <c r="L510" i="4"/>
  <c r="M510" i="4"/>
  <c r="L511" i="4"/>
  <c r="M511" i="4"/>
  <c r="L512" i="4"/>
  <c r="M512" i="4"/>
  <c r="L513" i="4"/>
  <c r="M513" i="4"/>
  <c r="L514" i="4"/>
  <c r="M514" i="4"/>
  <c r="L515" i="4"/>
  <c r="M515" i="4"/>
  <c r="L516" i="4"/>
  <c r="M516" i="4"/>
  <c r="L517" i="4"/>
  <c r="M517" i="4"/>
  <c r="L518" i="4"/>
  <c r="M518" i="4"/>
  <c r="M226" i="4"/>
  <c r="L226" i="4"/>
  <c r="K226" i="4"/>
  <c r="K117" i="4"/>
  <c r="K171" i="4"/>
  <c r="K227" i="4"/>
  <c r="K228" i="4"/>
  <c r="K229" i="4"/>
  <c r="K230" i="4"/>
  <c r="K231" i="4"/>
  <c r="K232" i="4"/>
  <c r="K233" i="4"/>
  <c r="K234" i="4"/>
  <c r="K235" i="4"/>
  <c r="K236" i="4"/>
  <c r="K172" i="4"/>
  <c r="K237" i="4"/>
  <c r="K238" i="4"/>
  <c r="K239" i="4"/>
  <c r="K240" i="4"/>
  <c r="K241" i="4"/>
  <c r="K242" i="4"/>
  <c r="K243" i="4"/>
  <c r="K244" i="4"/>
  <c r="K245" i="4"/>
  <c r="K118" i="4"/>
  <c r="K28" i="4"/>
  <c r="K246" i="4"/>
  <c r="K247" i="4"/>
  <c r="K248" i="4"/>
  <c r="K249" i="4"/>
  <c r="K250" i="4"/>
  <c r="K251" i="4"/>
  <c r="K119" i="4"/>
  <c r="K120" i="4"/>
  <c r="K80" i="4"/>
  <c r="K252" i="4"/>
  <c r="K253" i="4"/>
  <c r="K121" i="4"/>
  <c r="K254" i="4"/>
  <c r="K81" i="4"/>
  <c r="K255" i="4"/>
  <c r="K256" i="4"/>
  <c r="K122" i="4"/>
  <c r="K257" i="4"/>
  <c r="K258" i="4"/>
  <c r="K50" i="4"/>
  <c r="K259" i="4"/>
  <c r="K260" i="4"/>
  <c r="K261" i="4"/>
  <c r="K82" i="4"/>
  <c r="K173" i="4"/>
  <c r="K51" i="4"/>
  <c r="K262" i="4"/>
  <c r="K174" i="4"/>
  <c r="K5" i="4"/>
  <c r="K52" i="4"/>
  <c r="K263" i="4"/>
  <c r="K264" i="4"/>
  <c r="K83" i="4"/>
  <c r="K265" i="4"/>
  <c r="K266" i="4"/>
  <c r="K267" i="4"/>
  <c r="K8" i="4"/>
  <c r="K84" i="4"/>
  <c r="K29" i="4"/>
  <c r="K268" i="4"/>
  <c r="K269" i="4"/>
  <c r="K270" i="4"/>
  <c r="K9" i="4"/>
  <c r="K271" i="4"/>
  <c r="K272" i="4"/>
  <c r="K53" i="4"/>
  <c r="K273" i="4"/>
  <c r="K54" i="4"/>
  <c r="K274" i="4"/>
  <c r="K275" i="4"/>
  <c r="K123" i="4"/>
  <c r="K276" i="4"/>
  <c r="K175" i="4"/>
  <c r="K124" i="4"/>
  <c r="K277" i="4"/>
  <c r="K176" i="4"/>
  <c r="K125" i="4"/>
  <c r="K278" i="4"/>
  <c r="K85" i="4"/>
  <c r="K16" i="4"/>
  <c r="K279" i="4"/>
  <c r="K280" i="4"/>
  <c r="K281" i="4"/>
  <c r="K86" i="4"/>
  <c r="K282" i="4"/>
  <c r="K283" i="4"/>
  <c r="K284" i="4"/>
  <c r="K55" i="4"/>
  <c r="K56" i="4"/>
  <c r="K285" i="4"/>
  <c r="K286" i="4"/>
  <c r="K287" i="4"/>
  <c r="K177" i="4"/>
  <c r="K288" i="4"/>
  <c r="K30" i="4"/>
  <c r="K289" i="4"/>
  <c r="K126" i="4"/>
  <c r="K290" i="4"/>
  <c r="K291" i="4"/>
  <c r="K178" i="4"/>
  <c r="K292" i="4"/>
  <c r="K293" i="4"/>
  <c r="K87" i="4"/>
  <c r="K57" i="4"/>
  <c r="K127" i="4"/>
  <c r="K128" i="4"/>
  <c r="K129" i="4"/>
  <c r="K3" i="4"/>
  <c r="K294" i="4"/>
  <c r="K17" i="4"/>
  <c r="K31" i="4"/>
  <c r="K88" i="4"/>
  <c r="K295" i="4"/>
  <c r="K32" i="4"/>
  <c r="K296" i="4"/>
  <c r="K297" i="4"/>
  <c r="K179" i="4"/>
  <c r="K58" i="4"/>
  <c r="K298" i="4"/>
  <c r="K130" i="4"/>
  <c r="K131" i="4"/>
  <c r="K299" i="4"/>
  <c r="K180" i="4"/>
  <c r="K18" i="4"/>
  <c r="K300" i="4"/>
  <c r="K132" i="4"/>
  <c r="K301" i="4"/>
  <c r="K19" i="4"/>
  <c r="K302" i="4"/>
  <c r="K303" i="4"/>
  <c r="K6" i="4"/>
  <c r="K89" i="4"/>
  <c r="K33" i="4"/>
  <c r="K304" i="4"/>
  <c r="K34" i="4"/>
  <c r="K305" i="4"/>
  <c r="K59" i="4"/>
  <c r="K60" i="4"/>
  <c r="K306" i="4"/>
  <c r="K307" i="4"/>
  <c r="K90" i="4"/>
  <c r="K181" i="4"/>
  <c r="K182" i="4"/>
  <c r="K308" i="4"/>
  <c r="K91" i="4"/>
  <c r="K133" i="4"/>
  <c r="K61" i="4"/>
  <c r="K92" i="4"/>
  <c r="K62" i="4"/>
  <c r="K309" i="4"/>
  <c r="K310" i="4"/>
  <c r="K311" i="4"/>
  <c r="K312" i="4"/>
  <c r="K313" i="4"/>
  <c r="K63" i="4"/>
  <c r="K314" i="4"/>
  <c r="K315" i="4"/>
  <c r="K64" i="4"/>
  <c r="K93" i="4"/>
  <c r="K316" i="4"/>
  <c r="K183" i="4"/>
  <c r="K94" i="4"/>
  <c r="K20" i="4"/>
  <c r="K10" i="4"/>
  <c r="K95" i="4"/>
  <c r="K317" i="4"/>
  <c r="K318" i="4"/>
  <c r="K319" i="4"/>
  <c r="K134" i="4"/>
  <c r="K21" i="4"/>
  <c r="K320" i="4"/>
  <c r="K135" i="4"/>
  <c r="K22" i="4"/>
  <c r="K184" i="4"/>
  <c r="K65" i="4"/>
  <c r="K136" i="4"/>
  <c r="K96" i="4"/>
  <c r="K185" i="4"/>
  <c r="K137" i="4"/>
  <c r="K321" i="4"/>
  <c r="K322" i="4"/>
  <c r="K97" i="4"/>
  <c r="K323" i="4"/>
  <c r="K324" i="4"/>
  <c r="K325" i="4"/>
  <c r="K326" i="4"/>
  <c r="K327" i="4"/>
  <c r="K11" i="4"/>
  <c r="K138" i="4"/>
  <c r="K66" i="4"/>
  <c r="K328" i="4"/>
  <c r="K329" i="4"/>
  <c r="K330" i="4"/>
  <c r="K186" i="4"/>
  <c r="K331" i="4"/>
  <c r="K332" i="4"/>
  <c r="K333" i="4"/>
  <c r="K98" i="4"/>
  <c r="K334" i="4"/>
  <c r="K67" i="4"/>
  <c r="K23" i="4"/>
  <c r="K35" i="4"/>
  <c r="K335" i="4"/>
  <c r="K336" i="4"/>
  <c r="K24" i="4"/>
  <c r="K12" i="4"/>
  <c r="K337" i="4"/>
  <c r="K36" i="4"/>
  <c r="K338" i="4"/>
  <c r="K68" i="4"/>
  <c r="K139" i="4"/>
  <c r="K339" i="4"/>
  <c r="K340" i="4"/>
  <c r="K341" i="4"/>
  <c r="K187" i="4"/>
  <c r="K188" i="4"/>
  <c r="K342" i="4"/>
  <c r="K343" i="4"/>
  <c r="K344" i="4"/>
  <c r="K345" i="4"/>
  <c r="K346" i="4"/>
  <c r="K189" i="4"/>
  <c r="K190" i="4"/>
  <c r="K140" i="4"/>
  <c r="K191" i="4"/>
  <c r="K192" i="4"/>
  <c r="K141" i="4"/>
  <c r="K347" i="4"/>
  <c r="K348" i="4"/>
  <c r="K37" i="4"/>
  <c r="K349" i="4"/>
  <c r="K350" i="4"/>
  <c r="K38" i="4"/>
  <c r="K99" i="4"/>
  <c r="K69" i="4"/>
  <c r="K39" i="4"/>
  <c r="K351" i="4"/>
  <c r="K352" i="4"/>
  <c r="K353" i="4"/>
  <c r="K142" i="4"/>
  <c r="K354" i="4"/>
  <c r="K355" i="4"/>
  <c r="K356" i="4"/>
  <c r="K357" i="4"/>
  <c r="K193" i="4"/>
  <c r="K40" i="4"/>
  <c r="K358" i="4"/>
  <c r="K359" i="4"/>
  <c r="K360" i="4"/>
  <c r="K361" i="4"/>
  <c r="K194" i="4"/>
  <c r="K362" i="4"/>
  <c r="K363" i="4"/>
  <c r="K364" i="4"/>
  <c r="K365" i="4"/>
  <c r="K366" i="4"/>
  <c r="K367" i="4"/>
  <c r="K368" i="4"/>
  <c r="K369" i="4"/>
  <c r="K370" i="4"/>
  <c r="K371" i="4"/>
  <c r="K372" i="4"/>
  <c r="K70" i="4"/>
  <c r="K100" i="4"/>
  <c r="K25" i="4"/>
  <c r="K373" i="4"/>
  <c r="K374" i="4"/>
  <c r="K41" i="4"/>
  <c r="K42" i="4"/>
  <c r="K375" i="4"/>
  <c r="K376" i="4"/>
  <c r="K377" i="4"/>
  <c r="K195" i="4"/>
  <c r="K378" i="4"/>
  <c r="K196" i="4"/>
  <c r="K143" i="4"/>
  <c r="K144" i="4"/>
  <c r="K379" i="4"/>
  <c r="K197" i="4"/>
  <c r="K380" i="4"/>
  <c r="K381" i="4"/>
  <c r="K382" i="4"/>
  <c r="K383" i="4"/>
  <c r="K384" i="4"/>
  <c r="K385" i="4"/>
  <c r="K386" i="4"/>
  <c r="K387" i="4"/>
  <c r="K388" i="4"/>
  <c r="K389" i="4"/>
  <c r="K390" i="4"/>
  <c r="K391" i="4"/>
  <c r="K198" i="4"/>
  <c r="K392" i="4"/>
  <c r="K393" i="4"/>
  <c r="K394" i="4"/>
  <c r="K395" i="4"/>
  <c r="K199" i="4"/>
  <c r="K43" i="4"/>
  <c r="K396" i="4"/>
  <c r="K44" i="4"/>
  <c r="K200" i="4"/>
  <c r="K397" i="4"/>
  <c r="K145" i="4"/>
  <c r="K398" i="4"/>
  <c r="K399" i="4"/>
  <c r="K400" i="4"/>
  <c r="K401" i="4"/>
  <c r="K146" i="4"/>
  <c r="K147" i="4"/>
  <c r="K201" i="4"/>
  <c r="K148" i="4"/>
  <c r="K402" i="4"/>
  <c r="K202" i="4"/>
  <c r="K149" i="4"/>
  <c r="K13" i="4"/>
  <c r="K403" i="4"/>
  <c r="K404" i="4"/>
  <c r="K405" i="4"/>
  <c r="K406" i="4"/>
  <c r="K71" i="4"/>
  <c r="K407" i="4"/>
  <c r="K150" i="4"/>
  <c r="K203" i="4"/>
  <c r="K72" i="4"/>
  <c r="K204" i="4"/>
  <c r="K151" i="4"/>
  <c r="K408" i="4"/>
  <c r="K409" i="4"/>
  <c r="K410" i="4"/>
  <c r="K101" i="4"/>
  <c r="K411" i="4"/>
  <c r="K412" i="4"/>
  <c r="K73" i="4"/>
  <c r="K413" i="4"/>
  <c r="K205" i="4"/>
  <c r="K414" i="4"/>
  <c r="K415" i="4"/>
  <c r="K416" i="4"/>
  <c r="K417" i="4"/>
  <c r="K206" i="4"/>
  <c r="K418" i="4"/>
  <c r="K419" i="4"/>
  <c r="K152" i="4"/>
  <c r="K102" i="4"/>
  <c r="K207" i="4"/>
  <c r="K7" i="4"/>
  <c r="K74" i="4"/>
  <c r="K75" i="4"/>
  <c r="K420" i="4"/>
  <c r="K153" i="4"/>
  <c r="K421" i="4"/>
  <c r="K154" i="4"/>
  <c r="K422" i="4"/>
  <c r="K45" i="4"/>
  <c r="K208" i="4"/>
  <c r="K155" i="4"/>
  <c r="K209" i="4"/>
  <c r="K423" i="4"/>
  <c r="K424" i="4"/>
  <c r="K103" i="4"/>
  <c r="K46" i="4"/>
  <c r="K425" i="4"/>
  <c r="K14" i="4"/>
  <c r="K426" i="4"/>
  <c r="K156" i="4"/>
  <c r="K157" i="4"/>
  <c r="K210" i="4"/>
  <c r="K427" i="4"/>
  <c r="K428" i="4"/>
  <c r="K429" i="4"/>
  <c r="K158" i="4"/>
  <c r="K430" i="4"/>
  <c r="K76" i="4"/>
  <c r="K47" i="4"/>
  <c r="K431" i="4"/>
  <c r="K432" i="4"/>
  <c r="K159" i="4"/>
  <c r="K104" i="4"/>
  <c r="K211" i="4"/>
  <c r="K160" i="4"/>
  <c r="K433" i="4"/>
  <c r="K434" i="4"/>
  <c r="K435" i="4"/>
  <c r="K436" i="4"/>
  <c r="K437" i="4"/>
  <c r="K438" i="4"/>
  <c r="K439" i="4"/>
  <c r="K161" i="4"/>
  <c r="K440" i="4"/>
  <c r="K441" i="4"/>
  <c r="K105" i="4"/>
  <c r="K442" i="4"/>
  <c r="K162" i="4"/>
  <c r="K443" i="4"/>
  <c r="K212" i="4"/>
  <c r="K106" i="4"/>
  <c r="K444" i="4"/>
  <c r="K445" i="4"/>
  <c r="K107" i="4"/>
  <c r="K446" i="4"/>
  <c r="K108" i="4"/>
  <c r="K77" i="4"/>
  <c r="K447" i="4"/>
  <c r="K213" i="4"/>
  <c r="K448" i="4"/>
  <c r="K109" i="4"/>
  <c r="K214" i="4"/>
  <c r="K449" i="4"/>
  <c r="K450" i="4"/>
  <c r="K451" i="4"/>
  <c r="K452" i="4"/>
  <c r="K453" i="4"/>
  <c r="K110" i="4"/>
  <c r="K454" i="4"/>
  <c r="K455" i="4"/>
  <c r="K456" i="4"/>
  <c r="K78" i="4"/>
  <c r="K15" i="4"/>
  <c r="K457" i="4"/>
  <c r="K79" i="4"/>
  <c r="K48" i="4"/>
  <c r="K163" i="4"/>
  <c r="K215" i="4"/>
  <c r="K164" i="4"/>
  <c r="K165" i="4"/>
  <c r="K216" i="4"/>
  <c r="K166" i="4"/>
  <c r="K458" i="4"/>
  <c r="K459" i="4"/>
  <c r="K49" i="4"/>
  <c r="K167" i="4"/>
  <c r="K460" i="4"/>
  <c r="K461" i="4"/>
  <c r="K217" i="4"/>
  <c r="K462" i="4"/>
  <c r="K463" i="4"/>
  <c r="K464" i="4"/>
  <c r="K465" i="4"/>
  <c r="K466" i="4"/>
  <c r="K218" i="4"/>
  <c r="K467" i="4"/>
  <c r="K468" i="4"/>
  <c r="K469" i="4"/>
  <c r="K111" i="4"/>
  <c r="K112" i="4"/>
  <c r="K168" i="4"/>
  <c r="K470" i="4"/>
  <c r="K26" i="4"/>
  <c r="K471" i="4"/>
  <c r="K113" i="4"/>
  <c r="K472" i="4"/>
  <c r="K473" i="4"/>
  <c r="K474" i="4"/>
  <c r="K475" i="4"/>
  <c r="K476" i="4"/>
  <c r="K477" i="4"/>
  <c r="K478" i="4"/>
  <c r="K479" i="4"/>
  <c r="K480" i="4"/>
  <c r="K481" i="4"/>
  <c r="K114" i="4"/>
  <c r="K482" i="4"/>
  <c r="K219" i="4"/>
  <c r="K483" i="4"/>
  <c r="K484" i="4"/>
  <c r="K485" i="4"/>
  <c r="K486" i="4"/>
  <c r="K487" i="4"/>
  <c r="K488" i="4"/>
  <c r="K489" i="4"/>
  <c r="K490" i="4"/>
  <c r="K220" i="4"/>
  <c r="K169" i="4"/>
  <c r="K170" i="4"/>
  <c r="K491" i="4"/>
  <c r="K492" i="4"/>
  <c r="K221" i="4"/>
  <c r="K222" i="4"/>
  <c r="K223" i="4"/>
  <c r="K493" i="4"/>
  <c r="K4" i="4"/>
  <c r="K494" i="4"/>
  <c r="K115" i="4"/>
  <c r="K495" i="4"/>
  <c r="K224" i="4"/>
  <c r="K225" i="4"/>
  <c r="K27" i="4"/>
  <c r="K496" i="4"/>
  <c r="K116" i="4"/>
  <c r="K497" i="4"/>
  <c r="K498" i="4"/>
  <c r="K499" i="4"/>
  <c r="K500" i="4"/>
  <c r="K501" i="4"/>
  <c r="K502" i="4"/>
  <c r="K503" i="4"/>
  <c r="K504" i="4"/>
  <c r="K505" i="4"/>
  <c r="K506" i="4"/>
  <c r="K507" i="4"/>
  <c r="K508" i="4"/>
  <c r="K509" i="4"/>
  <c r="K510" i="4"/>
  <c r="K511" i="4"/>
  <c r="AJ4" i="4"/>
  <c r="AJ5" i="4"/>
  <c r="AJ6" i="4"/>
  <c r="AJ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36" i="4"/>
  <c r="AJ37" i="4"/>
  <c r="AJ38" i="4"/>
  <c r="AJ39" i="4"/>
  <c r="AJ40" i="4"/>
  <c r="AJ41" i="4"/>
  <c r="AJ42" i="4"/>
  <c r="AJ43" i="4"/>
  <c r="AJ44" i="4"/>
  <c r="AJ45" i="4"/>
  <c r="AJ46" i="4"/>
  <c r="AJ47" i="4"/>
  <c r="AJ48" i="4"/>
  <c r="AJ49" i="4"/>
  <c r="AJ50" i="4"/>
  <c r="AJ51" i="4"/>
  <c r="AJ52" i="4"/>
  <c r="AJ53" i="4"/>
  <c r="AJ54" i="4"/>
  <c r="AJ55" i="4"/>
  <c r="AJ56" i="4"/>
  <c r="AJ57" i="4"/>
  <c r="AJ58" i="4"/>
  <c r="AJ59" i="4"/>
  <c r="AJ60" i="4"/>
  <c r="AJ61" i="4"/>
  <c r="AJ62" i="4"/>
  <c r="AJ63" i="4"/>
  <c r="AJ64" i="4"/>
  <c r="AJ65" i="4"/>
  <c r="AJ66" i="4"/>
  <c r="AJ67" i="4"/>
  <c r="AJ68" i="4"/>
  <c r="AJ69" i="4"/>
  <c r="AJ70" i="4"/>
  <c r="AJ71" i="4"/>
  <c r="AJ72" i="4"/>
  <c r="AJ73" i="4"/>
  <c r="AJ74" i="4"/>
  <c r="AJ75" i="4"/>
  <c r="AJ76" i="4"/>
  <c r="AJ77" i="4"/>
  <c r="AJ78" i="4"/>
  <c r="AJ79" i="4"/>
  <c r="AJ80" i="4"/>
  <c r="AJ81" i="4"/>
  <c r="AJ82" i="4"/>
  <c r="AJ83" i="4"/>
  <c r="AJ84" i="4"/>
  <c r="AJ85" i="4"/>
  <c r="AJ86" i="4"/>
  <c r="AJ87" i="4"/>
  <c r="AJ88" i="4"/>
  <c r="AJ89" i="4"/>
  <c r="AJ90" i="4"/>
  <c r="AJ91" i="4"/>
  <c r="AJ92" i="4"/>
  <c r="AJ93" i="4"/>
  <c r="AJ94" i="4"/>
  <c r="AJ95" i="4"/>
  <c r="AJ96" i="4"/>
  <c r="AJ97" i="4"/>
  <c r="AJ98" i="4"/>
  <c r="AJ99" i="4"/>
  <c r="AJ100" i="4"/>
  <c r="AJ101" i="4"/>
  <c r="AJ102" i="4"/>
  <c r="AJ103" i="4"/>
  <c r="AJ104" i="4"/>
  <c r="AJ105" i="4"/>
  <c r="AJ106" i="4"/>
  <c r="AJ107" i="4"/>
  <c r="AJ108" i="4"/>
  <c r="AJ109" i="4"/>
  <c r="AJ110" i="4"/>
  <c r="AJ111" i="4"/>
  <c r="AJ112" i="4"/>
  <c r="AJ113" i="4"/>
  <c r="AJ114" i="4"/>
  <c r="AJ115" i="4"/>
  <c r="AJ116" i="4"/>
  <c r="AJ117" i="4"/>
  <c r="AJ118" i="4"/>
  <c r="AJ119" i="4"/>
  <c r="AJ120" i="4"/>
  <c r="AJ121" i="4"/>
  <c r="AJ122" i="4"/>
  <c r="AJ123" i="4"/>
  <c r="AJ124" i="4"/>
  <c r="AJ125" i="4"/>
  <c r="AJ126" i="4"/>
  <c r="AJ127" i="4"/>
  <c r="AJ128" i="4"/>
  <c r="AJ129" i="4"/>
  <c r="AJ130" i="4"/>
  <c r="AJ131" i="4"/>
  <c r="AJ132" i="4"/>
  <c r="AJ133" i="4"/>
  <c r="AJ134" i="4"/>
  <c r="AJ135" i="4"/>
  <c r="AJ136" i="4"/>
  <c r="AJ137" i="4"/>
  <c r="AJ138" i="4"/>
  <c r="AJ139" i="4"/>
  <c r="AJ140" i="4"/>
  <c r="AJ141" i="4"/>
  <c r="AJ142" i="4"/>
  <c r="AJ143" i="4"/>
  <c r="AJ144" i="4"/>
  <c r="AJ145" i="4"/>
  <c r="AJ146" i="4"/>
  <c r="AJ147" i="4"/>
  <c r="AJ148" i="4"/>
  <c r="AJ149" i="4"/>
  <c r="AJ150" i="4"/>
  <c r="AJ151" i="4"/>
  <c r="AJ152" i="4"/>
  <c r="AJ153" i="4"/>
  <c r="AJ154" i="4"/>
  <c r="AJ155" i="4"/>
  <c r="AJ156" i="4"/>
  <c r="AJ157" i="4"/>
  <c r="AJ158" i="4"/>
  <c r="AJ159" i="4"/>
  <c r="AJ160" i="4"/>
  <c r="AJ161" i="4"/>
  <c r="AJ162" i="4"/>
  <c r="AJ163" i="4"/>
  <c r="AJ164" i="4"/>
  <c r="AJ165" i="4"/>
  <c r="AJ166" i="4"/>
  <c r="AJ167" i="4"/>
  <c r="AJ168" i="4"/>
  <c r="AJ169" i="4"/>
  <c r="AJ170" i="4"/>
  <c r="AJ171" i="4"/>
  <c r="AJ172" i="4"/>
  <c r="AJ173" i="4"/>
  <c r="AJ174" i="4"/>
  <c r="AJ175" i="4"/>
  <c r="AJ176" i="4"/>
  <c r="AJ177" i="4"/>
  <c r="AJ178" i="4"/>
  <c r="AJ179" i="4"/>
  <c r="AJ180" i="4"/>
  <c r="AJ181" i="4"/>
  <c r="AJ182" i="4"/>
  <c r="AJ183" i="4"/>
  <c r="AJ184" i="4"/>
  <c r="AJ185" i="4"/>
  <c r="AJ186" i="4"/>
  <c r="AJ187" i="4"/>
  <c r="AJ188" i="4"/>
  <c r="AJ189" i="4"/>
  <c r="AJ190" i="4"/>
  <c r="AJ191" i="4"/>
  <c r="AJ192" i="4"/>
  <c r="AJ193" i="4"/>
  <c r="AJ194" i="4"/>
  <c r="AJ195" i="4"/>
  <c r="AJ196" i="4"/>
  <c r="AJ197" i="4"/>
  <c r="AJ198" i="4"/>
  <c r="AJ199" i="4"/>
  <c r="AJ200" i="4"/>
  <c r="AJ201" i="4"/>
  <c r="AJ202" i="4"/>
  <c r="AJ203" i="4"/>
  <c r="AJ204" i="4"/>
  <c r="AJ205" i="4"/>
  <c r="AJ206" i="4"/>
  <c r="AJ207" i="4"/>
  <c r="AJ208" i="4"/>
  <c r="AJ209" i="4"/>
  <c r="AJ210" i="4"/>
  <c r="AJ211" i="4"/>
  <c r="AJ212" i="4"/>
  <c r="AJ213" i="4"/>
  <c r="AJ214" i="4"/>
  <c r="AJ215" i="4"/>
  <c r="AJ216" i="4"/>
  <c r="AJ217" i="4"/>
  <c r="AJ218" i="4"/>
  <c r="AJ219" i="4"/>
  <c r="AJ220" i="4"/>
  <c r="AJ221" i="4"/>
  <c r="AJ222" i="4"/>
  <c r="AJ223" i="4"/>
  <c r="AJ224" i="4"/>
  <c r="AJ225" i="4"/>
  <c r="AJ226" i="4"/>
  <c r="AJ227" i="4"/>
  <c r="AJ228" i="4"/>
  <c r="AJ229" i="4"/>
  <c r="AJ230" i="4"/>
  <c r="AJ231" i="4"/>
  <c r="AJ232" i="4"/>
  <c r="AJ233" i="4"/>
  <c r="AJ234" i="4"/>
  <c r="AJ235" i="4"/>
  <c r="AJ236" i="4"/>
  <c r="AJ237" i="4"/>
  <c r="AJ238" i="4"/>
  <c r="AJ239" i="4"/>
  <c r="AJ240" i="4"/>
  <c r="AJ241" i="4"/>
  <c r="AJ242" i="4"/>
  <c r="AJ243" i="4"/>
  <c r="AJ244" i="4"/>
  <c r="AJ245" i="4"/>
  <c r="AJ246" i="4"/>
  <c r="AJ247" i="4"/>
  <c r="AJ248" i="4"/>
  <c r="AJ249" i="4"/>
  <c r="AJ250" i="4"/>
  <c r="AJ251" i="4"/>
  <c r="AJ252" i="4"/>
  <c r="AJ253" i="4"/>
  <c r="AJ254" i="4"/>
  <c r="AJ255" i="4"/>
  <c r="AJ256" i="4"/>
  <c r="AJ257" i="4"/>
  <c r="AJ258" i="4"/>
  <c r="AJ259" i="4"/>
  <c r="AJ260" i="4"/>
  <c r="AJ261" i="4"/>
  <c r="AJ262" i="4"/>
  <c r="AJ263" i="4"/>
  <c r="AJ264" i="4"/>
  <c r="AJ265" i="4"/>
  <c r="AJ266" i="4"/>
  <c r="AJ267" i="4"/>
  <c r="AJ268" i="4"/>
  <c r="AJ269" i="4"/>
  <c r="AJ270" i="4"/>
  <c r="AJ271" i="4"/>
  <c r="AJ272" i="4"/>
  <c r="AJ273" i="4"/>
  <c r="AJ274" i="4"/>
  <c r="AJ275" i="4"/>
  <c r="AJ276" i="4"/>
  <c r="AJ277" i="4"/>
  <c r="AJ278" i="4"/>
  <c r="AJ279" i="4"/>
  <c r="AJ280" i="4"/>
  <c r="AJ281" i="4"/>
  <c r="AJ282" i="4"/>
  <c r="AJ283" i="4"/>
  <c r="AJ284" i="4"/>
  <c r="AJ285" i="4"/>
  <c r="AJ286" i="4"/>
  <c r="AJ287" i="4"/>
  <c r="AJ288" i="4"/>
  <c r="AJ289" i="4"/>
  <c r="AJ290" i="4"/>
  <c r="AJ291" i="4"/>
  <c r="AJ292" i="4"/>
  <c r="AJ293" i="4"/>
  <c r="AJ294" i="4"/>
  <c r="AJ295" i="4"/>
  <c r="AJ296" i="4"/>
  <c r="AJ297" i="4"/>
  <c r="AJ298" i="4"/>
  <c r="AJ299" i="4"/>
  <c r="AJ300" i="4"/>
  <c r="AJ301" i="4"/>
  <c r="AJ302" i="4"/>
  <c r="AJ303" i="4"/>
  <c r="AJ304" i="4"/>
  <c r="AJ305" i="4"/>
  <c r="AJ306" i="4"/>
  <c r="AJ307" i="4"/>
  <c r="AJ308" i="4"/>
  <c r="AJ309" i="4"/>
  <c r="AJ310" i="4"/>
  <c r="AJ311" i="4"/>
  <c r="AJ312" i="4"/>
  <c r="AJ313" i="4"/>
  <c r="AJ314" i="4"/>
  <c r="AJ315" i="4"/>
  <c r="AJ316" i="4"/>
  <c r="AJ317" i="4"/>
  <c r="AJ318" i="4"/>
  <c r="AJ319" i="4"/>
  <c r="AJ320" i="4"/>
  <c r="AJ321" i="4"/>
  <c r="AJ322" i="4"/>
  <c r="AJ323" i="4"/>
  <c r="AJ324" i="4"/>
  <c r="AJ325" i="4"/>
  <c r="AJ326" i="4"/>
  <c r="AJ327" i="4"/>
  <c r="AJ328" i="4"/>
  <c r="AJ329" i="4"/>
  <c r="AJ330" i="4"/>
  <c r="AJ331" i="4"/>
  <c r="AJ332" i="4"/>
  <c r="AJ333" i="4"/>
  <c r="AJ334" i="4"/>
  <c r="AJ335" i="4"/>
  <c r="AJ336" i="4"/>
  <c r="AJ337" i="4"/>
  <c r="AJ338" i="4"/>
  <c r="AJ339" i="4"/>
  <c r="AJ340" i="4"/>
  <c r="AJ341" i="4"/>
  <c r="AJ342" i="4"/>
  <c r="AJ343" i="4"/>
  <c r="AJ344" i="4"/>
  <c r="AJ345" i="4"/>
  <c r="AJ346" i="4"/>
  <c r="AJ347" i="4"/>
  <c r="AJ348" i="4"/>
  <c r="AJ349" i="4"/>
  <c r="AJ350" i="4"/>
  <c r="AJ351" i="4"/>
  <c r="AJ352" i="4"/>
  <c r="AJ353" i="4"/>
  <c r="AJ354" i="4"/>
  <c r="AJ355" i="4"/>
  <c r="AJ356" i="4"/>
  <c r="AJ357" i="4"/>
  <c r="AJ358" i="4"/>
  <c r="AJ359" i="4"/>
  <c r="AJ360" i="4"/>
  <c r="AJ361" i="4"/>
  <c r="AJ362" i="4"/>
  <c r="AJ363" i="4"/>
  <c r="AJ364" i="4"/>
  <c r="AJ365" i="4"/>
  <c r="AJ366" i="4"/>
  <c r="AJ367" i="4"/>
  <c r="AJ368" i="4"/>
  <c r="AJ369" i="4"/>
  <c r="AJ370" i="4"/>
  <c r="AJ371" i="4"/>
  <c r="AJ372" i="4"/>
  <c r="AJ373" i="4"/>
  <c r="AJ374" i="4"/>
  <c r="AJ375" i="4"/>
  <c r="AJ376" i="4"/>
  <c r="AJ377" i="4"/>
  <c r="AJ378" i="4"/>
  <c r="AJ379" i="4"/>
  <c r="AJ380" i="4"/>
  <c r="AJ381" i="4"/>
  <c r="AJ382" i="4"/>
  <c r="AJ383" i="4"/>
  <c r="AJ384" i="4"/>
  <c r="AJ385" i="4"/>
  <c r="AJ386" i="4"/>
  <c r="AJ387" i="4"/>
  <c r="AJ388" i="4"/>
  <c r="AJ389" i="4"/>
  <c r="AJ390" i="4"/>
  <c r="AJ391" i="4"/>
  <c r="AJ392" i="4"/>
  <c r="AJ393" i="4"/>
  <c r="AJ394" i="4"/>
  <c r="AJ395" i="4"/>
  <c r="AJ396" i="4"/>
  <c r="AJ397" i="4"/>
  <c r="AJ398" i="4"/>
  <c r="AJ399" i="4"/>
  <c r="AJ400" i="4"/>
  <c r="AJ401" i="4"/>
  <c r="AJ402" i="4"/>
  <c r="AJ403" i="4"/>
  <c r="AJ404" i="4"/>
  <c r="AJ405" i="4"/>
  <c r="AJ406" i="4"/>
  <c r="AJ407" i="4"/>
  <c r="AJ408" i="4"/>
  <c r="AJ409" i="4"/>
  <c r="AJ410" i="4"/>
  <c r="AJ411" i="4"/>
  <c r="AJ412" i="4"/>
  <c r="AJ413" i="4"/>
  <c r="AJ414" i="4"/>
  <c r="AJ415" i="4"/>
  <c r="AJ416" i="4"/>
  <c r="AJ417" i="4"/>
  <c r="AJ418" i="4"/>
  <c r="AJ419" i="4"/>
  <c r="AJ420" i="4"/>
  <c r="AJ421" i="4"/>
  <c r="AJ422" i="4"/>
  <c r="AJ423" i="4"/>
  <c r="AJ424" i="4"/>
  <c r="AJ425" i="4"/>
  <c r="AJ426" i="4"/>
  <c r="AJ427" i="4"/>
  <c r="AJ428" i="4"/>
  <c r="AJ429" i="4"/>
  <c r="AJ430" i="4"/>
  <c r="AJ431" i="4"/>
  <c r="AJ432" i="4"/>
  <c r="AJ433" i="4"/>
  <c r="AJ434" i="4"/>
  <c r="AJ435" i="4"/>
  <c r="AJ436" i="4"/>
  <c r="AJ437" i="4"/>
  <c r="AJ438" i="4"/>
  <c r="AJ439" i="4"/>
  <c r="AJ440" i="4"/>
  <c r="AJ441" i="4"/>
  <c r="AJ442" i="4"/>
  <c r="AJ443" i="4"/>
  <c r="AJ444" i="4"/>
  <c r="AJ445" i="4"/>
  <c r="AJ446" i="4"/>
  <c r="AJ447" i="4"/>
  <c r="AJ448" i="4"/>
  <c r="AJ449" i="4"/>
  <c r="AJ450" i="4"/>
  <c r="AJ451" i="4"/>
  <c r="AJ452" i="4"/>
  <c r="AJ453" i="4"/>
  <c r="AJ454" i="4"/>
  <c r="AJ455" i="4"/>
  <c r="AJ456" i="4"/>
  <c r="AJ457" i="4"/>
  <c r="AJ458" i="4"/>
  <c r="AJ459" i="4"/>
  <c r="AJ460" i="4"/>
  <c r="AJ461" i="4"/>
  <c r="AJ462" i="4"/>
  <c r="AJ463" i="4"/>
  <c r="AJ464" i="4"/>
  <c r="AJ465" i="4"/>
  <c r="AJ466" i="4"/>
  <c r="AJ467" i="4"/>
  <c r="AJ468" i="4"/>
  <c r="AJ469" i="4"/>
  <c r="AJ470" i="4"/>
  <c r="AJ471" i="4"/>
  <c r="AJ472" i="4"/>
  <c r="AJ473" i="4"/>
  <c r="AJ474" i="4"/>
  <c r="AJ475" i="4"/>
  <c r="AJ476" i="4"/>
  <c r="AJ477" i="4"/>
  <c r="AJ478" i="4"/>
  <c r="AJ479" i="4"/>
  <c r="AJ480" i="4"/>
  <c r="AJ481" i="4"/>
  <c r="AJ482" i="4"/>
  <c r="AJ483" i="4"/>
  <c r="AJ484" i="4"/>
  <c r="AJ485" i="4"/>
  <c r="AJ486" i="4"/>
  <c r="AJ487" i="4"/>
  <c r="AJ488" i="4"/>
  <c r="AJ489" i="4"/>
  <c r="AJ490" i="4"/>
  <c r="AJ491" i="4"/>
  <c r="AJ492" i="4"/>
  <c r="AJ493" i="4"/>
  <c r="AJ494" i="4"/>
  <c r="AJ495" i="4"/>
  <c r="AJ496" i="4"/>
  <c r="AJ497" i="4"/>
  <c r="AJ498" i="4"/>
  <c r="AJ499" i="4"/>
  <c r="AJ500" i="4"/>
  <c r="AJ501" i="4"/>
  <c r="AJ502" i="4"/>
  <c r="AJ503" i="4"/>
  <c r="AJ504" i="4"/>
  <c r="AJ505" i="4"/>
  <c r="AJ506" i="4"/>
  <c r="AJ507" i="4"/>
  <c r="AJ508" i="4"/>
  <c r="AJ509" i="4"/>
  <c r="AJ510" i="4"/>
  <c r="AJ511" i="4"/>
  <c r="AJ512" i="4"/>
  <c r="AJ513" i="4"/>
  <c r="AJ514" i="4"/>
  <c r="AJ515" i="4"/>
  <c r="AJ516" i="4"/>
  <c r="AJ517" i="4"/>
  <c r="AJ518" i="4"/>
  <c r="AJ519" i="4"/>
  <c r="AJ520" i="4"/>
  <c r="AJ521" i="4"/>
  <c r="AJ522" i="4"/>
  <c r="AJ523" i="4"/>
  <c r="AJ524" i="4"/>
  <c r="AJ525" i="4"/>
  <c r="AJ526" i="4"/>
  <c r="AJ527" i="4"/>
  <c r="AJ528" i="4"/>
  <c r="AJ529" i="4"/>
  <c r="AJ530" i="4"/>
  <c r="J117" i="4"/>
  <c r="J171" i="4"/>
  <c r="J227" i="4"/>
  <c r="J228" i="4"/>
  <c r="J229" i="4"/>
  <c r="J230" i="4"/>
  <c r="J231" i="4"/>
  <c r="J232" i="4"/>
  <c r="J233" i="4"/>
  <c r="J234" i="4"/>
  <c r="J235" i="4"/>
  <c r="J236" i="4"/>
  <c r="J172" i="4"/>
  <c r="J237" i="4"/>
  <c r="J238" i="4"/>
  <c r="J239" i="4"/>
  <c r="J240" i="4"/>
  <c r="J241" i="4"/>
  <c r="J242" i="4"/>
  <c r="J243" i="4"/>
  <c r="J244" i="4"/>
  <c r="J245" i="4"/>
  <c r="J118" i="4"/>
  <c r="J28" i="4"/>
  <c r="J246" i="4"/>
  <c r="J247" i="4"/>
  <c r="J248" i="4"/>
  <c r="J249" i="4"/>
  <c r="J250" i="4"/>
  <c r="J251" i="4"/>
  <c r="J119" i="4"/>
  <c r="J120" i="4"/>
  <c r="J80" i="4"/>
  <c r="J252" i="4"/>
  <c r="J253" i="4"/>
  <c r="J121" i="4"/>
  <c r="J254" i="4"/>
  <c r="J81" i="4"/>
  <c r="J255" i="4"/>
  <c r="J256" i="4"/>
  <c r="J122" i="4"/>
  <c r="J257" i="4"/>
  <c r="J258" i="4"/>
  <c r="J50" i="4"/>
  <c r="J259" i="4"/>
  <c r="J260" i="4"/>
  <c r="J261" i="4"/>
  <c r="J82" i="4"/>
  <c r="J173" i="4"/>
  <c r="J51" i="4"/>
  <c r="J262" i="4"/>
  <c r="J174" i="4"/>
  <c r="J5" i="4"/>
  <c r="J52" i="4"/>
  <c r="J263" i="4"/>
  <c r="J264" i="4"/>
  <c r="J83" i="4"/>
  <c r="J265" i="4"/>
  <c r="J266" i="4"/>
  <c r="J267" i="4"/>
  <c r="J8" i="4"/>
  <c r="J84" i="4"/>
  <c r="J29" i="4"/>
  <c r="J268" i="4"/>
  <c r="J269" i="4"/>
  <c r="J270" i="4"/>
  <c r="J9" i="4"/>
  <c r="J271" i="4"/>
  <c r="J272" i="4"/>
  <c r="J53" i="4"/>
  <c r="J273" i="4"/>
  <c r="J54" i="4"/>
  <c r="J274" i="4"/>
  <c r="J275" i="4"/>
  <c r="J123" i="4"/>
  <c r="J276" i="4"/>
  <c r="J175" i="4"/>
  <c r="J124" i="4"/>
  <c r="J277" i="4"/>
  <c r="J176" i="4"/>
  <c r="J125" i="4"/>
  <c r="J278" i="4"/>
  <c r="J85" i="4"/>
  <c r="J16" i="4"/>
  <c r="J279" i="4"/>
  <c r="J280" i="4"/>
  <c r="J281" i="4"/>
  <c r="J86" i="4"/>
  <c r="J282" i="4"/>
  <c r="J283" i="4"/>
  <c r="J284" i="4"/>
  <c r="J55" i="4"/>
  <c r="J56" i="4"/>
  <c r="J285" i="4"/>
  <c r="J286" i="4"/>
  <c r="J287" i="4"/>
  <c r="J177" i="4"/>
  <c r="J288" i="4"/>
  <c r="J30" i="4"/>
  <c r="J289" i="4"/>
  <c r="J126" i="4"/>
  <c r="J290" i="4"/>
  <c r="J291" i="4"/>
  <c r="J178" i="4"/>
  <c r="J292" i="4"/>
  <c r="J293" i="4"/>
  <c r="J87" i="4"/>
  <c r="J57" i="4"/>
  <c r="J127" i="4"/>
  <c r="J128" i="4"/>
  <c r="J129" i="4"/>
  <c r="J3" i="4"/>
  <c r="J294" i="4"/>
  <c r="J17" i="4"/>
  <c r="J31" i="4"/>
  <c r="J88" i="4"/>
  <c r="J295" i="4"/>
  <c r="J32" i="4"/>
  <c r="J296" i="4"/>
  <c r="J297" i="4"/>
  <c r="J179" i="4"/>
  <c r="J58" i="4"/>
  <c r="J298" i="4"/>
  <c r="J130" i="4"/>
  <c r="J131" i="4"/>
  <c r="J299" i="4"/>
  <c r="J180" i="4"/>
  <c r="J18" i="4"/>
  <c r="J300" i="4"/>
  <c r="J132" i="4"/>
  <c r="J301" i="4"/>
  <c r="J19" i="4"/>
  <c r="J302" i="4"/>
  <c r="J303" i="4"/>
  <c r="J6" i="4"/>
  <c r="J89" i="4"/>
  <c r="J33" i="4"/>
  <c r="J304" i="4"/>
  <c r="J34" i="4"/>
  <c r="J305" i="4"/>
  <c r="J59" i="4"/>
  <c r="J60" i="4"/>
  <c r="J306" i="4"/>
  <c r="J307" i="4"/>
  <c r="J90" i="4"/>
  <c r="J181" i="4"/>
  <c r="J182" i="4"/>
  <c r="J308" i="4"/>
  <c r="J91" i="4"/>
  <c r="J133" i="4"/>
  <c r="J61" i="4"/>
  <c r="J92" i="4"/>
  <c r="J62" i="4"/>
  <c r="J309" i="4"/>
  <c r="J310" i="4"/>
  <c r="J311" i="4"/>
  <c r="J312" i="4"/>
  <c r="J313" i="4"/>
  <c r="J63" i="4"/>
  <c r="J314" i="4"/>
  <c r="J315" i="4"/>
  <c r="J64" i="4"/>
  <c r="J93" i="4"/>
  <c r="J316" i="4"/>
  <c r="J183" i="4"/>
  <c r="J94" i="4"/>
  <c r="J20" i="4"/>
  <c r="J10" i="4"/>
  <c r="J95" i="4"/>
  <c r="J317" i="4"/>
  <c r="J318" i="4"/>
  <c r="J319" i="4"/>
  <c r="J134" i="4"/>
  <c r="J21" i="4"/>
  <c r="J320" i="4"/>
  <c r="J135" i="4"/>
  <c r="J22" i="4"/>
  <c r="J184" i="4"/>
  <c r="J65" i="4"/>
  <c r="J136" i="4"/>
  <c r="J96" i="4"/>
  <c r="J185" i="4"/>
  <c r="J137" i="4"/>
  <c r="J321" i="4"/>
  <c r="J322" i="4"/>
  <c r="J97" i="4"/>
  <c r="J323" i="4"/>
  <c r="J324" i="4"/>
  <c r="J325" i="4"/>
  <c r="J326" i="4"/>
  <c r="J327" i="4"/>
  <c r="J11" i="4"/>
  <c r="J138" i="4"/>
  <c r="J66" i="4"/>
  <c r="J328" i="4"/>
  <c r="J329" i="4"/>
  <c r="J330" i="4"/>
  <c r="J186" i="4"/>
  <c r="J331" i="4"/>
  <c r="J332" i="4"/>
  <c r="J333" i="4"/>
  <c r="J98" i="4"/>
  <c r="J334" i="4"/>
  <c r="J67" i="4"/>
  <c r="J23" i="4"/>
  <c r="J35" i="4"/>
  <c r="J335" i="4"/>
  <c r="J336" i="4"/>
  <c r="J24" i="4"/>
  <c r="J12" i="4"/>
  <c r="J337" i="4"/>
  <c r="J36" i="4"/>
  <c r="J338" i="4"/>
  <c r="J68" i="4"/>
  <c r="J139" i="4"/>
  <c r="J339" i="4"/>
  <c r="J340" i="4"/>
  <c r="J341" i="4"/>
  <c r="J187" i="4"/>
  <c r="J188" i="4"/>
  <c r="J342" i="4"/>
  <c r="J343" i="4"/>
  <c r="J344" i="4"/>
  <c r="J345" i="4"/>
  <c r="J346" i="4"/>
  <c r="J189" i="4"/>
  <c r="J190" i="4"/>
  <c r="J140" i="4"/>
  <c r="J191" i="4"/>
  <c r="J192" i="4"/>
  <c r="J141" i="4"/>
  <c r="J347" i="4"/>
  <c r="J348" i="4"/>
  <c r="J37" i="4"/>
  <c r="J349" i="4"/>
  <c r="J350" i="4"/>
  <c r="J38" i="4"/>
  <c r="J99" i="4"/>
  <c r="J69" i="4"/>
  <c r="J39" i="4"/>
  <c r="J351" i="4"/>
  <c r="J352" i="4"/>
  <c r="J353" i="4"/>
  <c r="J142" i="4"/>
  <c r="J354" i="4"/>
  <c r="J355" i="4"/>
  <c r="J356" i="4"/>
  <c r="J357" i="4"/>
  <c r="J193" i="4"/>
  <c r="J40" i="4"/>
  <c r="J358" i="4"/>
  <c r="J359" i="4"/>
  <c r="J360" i="4"/>
  <c r="J361" i="4"/>
  <c r="J194" i="4"/>
  <c r="J362" i="4"/>
  <c r="J363" i="4"/>
  <c r="J364" i="4"/>
  <c r="J365" i="4"/>
  <c r="J366" i="4"/>
  <c r="J367" i="4"/>
  <c r="J368" i="4"/>
  <c r="J369" i="4"/>
  <c r="J370" i="4"/>
  <c r="J371" i="4"/>
  <c r="J372" i="4"/>
  <c r="J70" i="4"/>
  <c r="J100" i="4"/>
  <c r="J25" i="4"/>
  <c r="J373" i="4"/>
  <c r="J374" i="4"/>
  <c r="J41" i="4"/>
  <c r="J42" i="4"/>
  <c r="J375" i="4"/>
  <c r="J376" i="4"/>
  <c r="J377" i="4"/>
  <c r="J195" i="4"/>
  <c r="J378" i="4"/>
  <c r="J196" i="4"/>
  <c r="J143" i="4"/>
  <c r="J144" i="4"/>
  <c r="J379" i="4"/>
  <c r="J197" i="4"/>
  <c r="J380" i="4"/>
  <c r="J381" i="4"/>
  <c r="J382" i="4"/>
  <c r="J383" i="4"/>
  <c r="J384" i="4"/>
  <c r="J385" i="4"/>
  <c r="J386" i="4"/>
  <c r="J387" i="4"/>
  <c r="J388" i="4"/>
  <c r="J389" i="4"/>
  <c r="J390" i="4"/>
  <c r="J391" i="4"/>
  <c r="J198" i="4"/>
  <c r="J392" i="4"/>
  <c r="J393" i="4"/>
  <c r="J394" i="4"/>
  <c r="J395" i="4"/>
  <c r="J199" i="4"/>
  <c r="J43" i="4"/>
  <c r="J396" i="4"/>
  <c r="J44" i="4"/>
  <c r="J200" i="4"/>
  <c r="J397" i="4"/>
  <c r="J145" i="4"/>
  <c r="J398" i="4"/>
  <c r="J399" i="4"/>
  <c r="J400" i="4"/>
  <c r="J401" i="4"/>
  <c r="J146" i="4"/>
  <c r="J147" i="4"/>
  <c r="J201" i="4"/>
  <c r="J148" i="4"/>
  <c r="J402" i="4"/>
  <c r="J202" i="4"/>
  <c r="J149" i="4"/>
  <c r="J13" i="4"/>
  <c r="J403" i="4"/>
  <c r="J404" i="4"/>
  <c r="J405" i="4"/>
  <c r="J406" i="4"/>
  <c r="J71" i="4"/>
  <c r="J407" i="4"/>
  <c r="J150" i="4"/>
  <c r="J203" i="4"/>
  <c r="J72" i="4"/>
  <c r="J204" i="4"/>
  <c r="J151" i="4"/>
  <c r="J408" i="4"/>
  <c r="J409" i="4"/>
  <c r="J410" i="4"/>
  <c r="J101" i="4"/>
  <c r="J411" i="4"/>
  <c r="J412" i="4"/>
  <c r="J73" i="4"/>
  <c r="J413" i="4"/>
  <c r="J205" i="4"/>
  <c r="J414" i="4"/>
  <c r="J415" i="4"/>
  <c r="J416" i="4"/>
  <c r="J417" i="4"/>
  <c r="J206" i="4"/>
  <c r="J418" i="4"/>
  <c r="J419" i="4"/>
  <c r="J152" i="4"/>
  <c r="J102" i="4"/>
  <c r="J207" i="4"/>
  <c r="J7" i="4"/>
  <c r="J74" i="4"/>
  <c r="J75" i="4"/>
  <c r="J420" i="4"/>
  <c r="J153" i="4"/>
  <c r="J421" i="4"/>
  <c r="J154" i="4"/>
  <c r="J422" i="4"/>
  <c r="J45" i="4"/>
  <c r="J208" i="4"/>
  <c r="J155" i="4"/>
  <c r="J209" i="4"/>
  <c r="J423" i="4"/>
  <c r="J424" i="4"/>
  <c r="J103" i="4"/>
  <c r="J46" i="4"/>
  <c r="J425" i="4"/>
  <c r="J14" i="4"/>
  <c r="J426" i="4"/>
  <c r="J156" i="4"/>
  <c r="J157" i="4"/>
  <c r="J210" i="4"/>
  <c r="J427" i="4"/>
  <c r="J428" i="4"/>
  <c r="J429" i="4"/>
  <c r="J158" i="4"/>
  <c r="J430" i="4"/>
  <c r="J76" i="4"/>
  <c r="J47" i="4"/>
  <c r="J431" i="4"/>
  <c r="J432" i="4"/>
  <c r="J159" i="4"/>
  <c r="J104" i="4"/>
  <c r="J211" i="4"/>
  <c r="J160" i="4"/>
  <c r="J433" i="4"/>
  <c r="J434" i="4"/>
  <c r="J435" i="4"/>
  <c r="J436" i="4"/>
  <c r="J437" i="4"/>
  <c r="J438" i="4"/>
  <c r="J439" i="4"/>
  <c r="J161" i="4"/>
  <c r="J440" i="4"/>
  <c r="J441" i="4"/>
  <c r="J105" i="4"/>
  <c r="J442" i="4"/>
  <c r="J162" i="4"/>
  <c r="J443" i="4"/>
  <c r="J212" i="4"/>
  <c r="J106" i="4"/>
  <c r="J444" i="4"/>
  <c r="J445" i="4"/>
  <c r="J107" i="4"/>
  <c r="J446" i="4"/>
  <c r="J108" i="4"/>
  <c r="J77" i="4"/>
  <c r="J447" i="4"/>
  <c r="J213" i="4"/>
  <c r="J448" i="4"/>
  <c r="J109" i="4"/>
  <c r="J214" i="4"/>
  <c r="J449" i="4"/>
  <c r="J450" i="4"/>
  <c r="J451" i="4"/>
  <c r="J452" i="4"/>
  <c r="J453" i="4"/>
  <c r="J110" i="4"/>
  <c r="J454" i="4"/>
  <c r="J455" i="4"/>
  <c r="J456" i="4"/>
  <c r="J78" i="4"/>
  <c r="J15" i="4"/>
  <c r="J457" i="4"/>
  <c r="J79" i="4"/>
  <c r="J48" i="4"/>
  <c r="J163" i="4"/>
  <c r="J215" i="4"/>
  <c r="J164" i="4"/>
  <c r="J165" i="4"/>
  <c r="J216" i="4"/>
  <c r="J166" i="4"/>
  <c r="J458" i="4"/>
  <c r="J459" i="4"/>
  <c r="J49" i="4"/>
  <c r="J167" i="4"/>
  <c r="J460" i="4"/>
  <c r="J461" i="4"/>
  <c r="J217" i="4"/>
  <c r="J462" i="4"/>
  <c r="J463" i="4"/>
  <c r="J464" i="4"/>
  <c r="J465" i="4"/>
  <c r="J466" i="4"/>
  <c r="J218" i="4"/>
  <c r="J467" i="4"/>
  <c r="J468" i="4"/>
  <c r="J469" i="4"/>
  <c r="J111" i="4"/>
  <c r="J112" i="4"/>
  <c r="J168" i="4"/>
  <c r="J470" i="4"/>
  <c r="J26" i="4"/>
  <c r="J471" i="4"/>
  <c r="J113" i="4"/>
  <c r="J472" i="4"/>
  <c r="J473" i="4"/>
  <c r="J474" i="4"/>
  <c r="J475" i="4"/>
  <c r="J476" i="4"/>
  <c r="J477" i="4"/>
  <c r="J478" i="4"/>
  <c r="J479" i="4"/>
  <c r="J480" i="4"/>
  <c r="J481" i="4"/>
  <c r="J114" i="4"/>
  <c r="J482" i="4"/>
  <c r="J219" i="4"/>
  <c r="J483" i="4"/>
  <c r="J484" i="4"/>
  <c r="J485" i="4"/>
  <c r="J486" i="4"/>
  <c r="J487" i="4"/>
  <c r="J488" i="4"/>
  <c r="J489" i="4"/>
  <c r="J490" i="4"/>
  <c r="J220" i="4"/>
  <c r="J169" i="4"/>
  <c r="J170" i="4"/>
  <c r="J491" i="4"/>
  <c r="J492" i="4"/>
  <c r="J221" i="4"/>
  <c r="J222" i="4"/>
  <c r="J223" i="4"/>
  <c r="J493" i="4"/>
  <c r="J4" i="4"/>
  <c r="J494" i="4"/>
  <c r="J115" i="4"/>
  <c r="J495" i="4"/>
  <c r="J224" i="4"/>
  <c r="J225" i="4"/>
  <c r="J27" i="4"/>
  <c r="J496" i="4"/>
  <c r="J116" i="4"/>
  <c r="J497" i="4"/>
  <c r="J498" i="4"/>
  <c r="J499" i="4"/>
  <c r="J500" i="4"/>
  <c r="J501" i="4"/>
  <c r="J502" i="4"/>
  <c r="J503" i="4"/>
  <c r="J504" i="4"/>
  <c r="J505" i="4"/>
  <c r="J506" i="4"/>
  <c r="J507" i="4"/>
  <c r="J508" i="4"/>
  <c r="J509" i="4"/>
  <c r="J510" i="4"/>
  <c r="J511" i="4"/>
  <c r="J226" i="4"/>
  <c r="AJ3" i="4"/>
  <c r="Y2" i="4" l="1"/>
  <c r="AB516" i="4"/>
  <c r="AC516" i="4" s="1"/>
  <c r="AB226" i="4"/>
  <c r="AC226" i="4" s="1"/>
  <c r="AB231" i="4"/>
  <c r="AC231" i="4" s="1"/>
  <c r="AB243" i="4"/>
  <c r="AC243" i="4" s="1"/>
  <c r="AB255" i="4"/>
  <c r="AC255" i="4" s="1"/>
  <c r="AB259" i="4"/>
  <c r="AC259" i="4" s="1"/>
  <c r="AB502" i="4"/>
  <c r="AC502" i="4" s="1"/>
  <c r="AB115" i="4"/>
  <c r="AC115" i="4" s="1"/>
  <c r="AB490" i="4"/>
  <c r="AC490" i="4" s="1"/>
  <c r="AB480" i="4"/>
  <c r="AC480" i="4" s="1"/>
  <c r="AB470" i="4"/>
  <c r="AC470" i="4" s="1"/>
  <c r="AB462" i="4"/>
  <c r="AC462" i="4" s="1"/>
  <c r="AB215" i="4"/>
  <c r="AC215" i="4" s="1"/>
  <c r="AB452" i="4"/>
  <c r="AC452" i="4" s="1"/>
  <c r="AB107" i="4"/>
  <c r="AC107" i="4" s="1"/>
  <c r="AB439" i="4"/>
  <c r="AC439" i="4" s="1"/>
  <c r="AB431" i="4"/>
  <c r="AC431" i="4" s="1"/>
  <c r="AB14" i="4"/>
  <c r="AC14" i="4" s="1"/>
  <c r="AB421" i="4"/>
  <c r="AC421" i="4" s="1"/>
  <c r="AB417" i="4"/>
  <c r="AC417" i="4" s="1"/>
  <c r="AB408" i="4"/>
  <c r="AC408" i="4" s="1"/>
  <c r="AB13" i="4"/>
  <c r="AC13" i="4" s="1"/>
  <c r="AB145" i="4"/>
  <c r="AC145" i="4" s="1"/>
  <c r="AB391" i="4"/>
  <c r="AC391" i="4" s="1"/>
  <c r="AB197" i="4"/>
  <c r="AC197" i="4" s="1"/>
  <c r="AB374" i="4"/>
  <c r="AC374" i="4" s="1"/>
  <c r="AB365" i="4"/>
  <c r="AC365" i="4" s="1"/>
  <c r="AB356" i="4"/>
  <c r="AC356" i="4" s="1"/>
  <c r="AB349" i="4"/>
  <c r="AC349" i="4" s="1"/>
  <c r="AB117" i="4"/>
  <c r="AC117" i="4" s="1"/>
  <c r="AB230" i="4"/>
  <c r="AC230" i="4" s="1"/>
  <c r="AB242" i="4"/>
  <c r="AC242" i="4" s="1"/>
  <c r="AB81" i="4"/>
  <c r="AC81" i="4" s="1"/>
  <c r="AB50" i="4"/>
  <c r="AC50" i="4" s="1"/>
  <c r="AB501" i="4"/>
  <c r="AC501" i="4" s="1"/>
  <c r="AB494" i="4"/>
  <c r="AC494" i="4" s="1"/>
  <c r="AB489" i="4"/>
  <c r="AC489" i="4" s="1"/>
  <c r="AB479" i="4"/>
  <c r="AC479" i="4" s="1"/>
  <c r="AB168" i="4"/>
  <c r="AC168" i="4" s="1"/>
  <c r="AB217" i="4"/>
  <c r="AC217" i="4" s="1"/>
  <c r="AB163" i="4"/>
  <c r="AC163" i="4" s="1"/>
  <c r="AB451" i="4"/>
  <c r="AC451" i="4" s="1"/>
  <c r="AB445" i="4"/>
  <c r="AC445" i="4" s="1"/>
  <c r="AB438" i="4"/>
  <c r="AC438" i="4" s="1"/>
  <c r="AB47" i="4"/>
  <c r="AC47" i="4" s="1"/>
  <c r="AB425" i="4"/>
  <c r="AC425" i="4" s="1"/>
  <c r="AB153" i="4"/>
  <c r="AC153" i="4" s="1"/>
  <c r="AB416" i="4"/>
  <c r="AC416" i="4" s="1"/>
  <c r="AB151" i="4"/>
  <c r="AC151" i="4" s="1"/>
  <c r="AB149" i="4"/>
  <c r="AC149" i="4" s="1"/>
  <c r="AB397" i="4"/>
  <c r="AC397" i="4" s="1"/>
  <c r="AB390" i="4"/>
  <c r="AC390" i="4" s="1"/>
  <c r="AB379" i="4"/>
  <c r="AC379" i="4" s="1"/>
  <c r="AB373" i="4"/>
  <c r="AC373" i="4" s="1"/>
  <c r="AB364" i="4"/>
  <c r="AC364" i="4" s="1"/>
  <c r="AB355" i="4"/>
  <c r="AC355" i="4" s="1"/>
  <c r="AB37" i="4"/>
  <c r="AC37" i="4" s="1"/>
  <c r="AB343" i="4"/>
  <c r="AC343" i="4" s="1"/>
  <c r="AB12" i="4"/>
  <c r="AC12" i="4" s="1"/>
  <c r="AB186" i="4"/>
  <c r="AC186" i="4" s="1"/>
  <c r="AB97" i="4"/>
  <c r="AC97" i="4" s="1"/>
  <c r="AB21" i="4"/>
  <c r="AC21" i="4" s="1"/>
  <c r="AB515" i="4"/>
  <c r="AC515" i="4" s="1"/>
  <c r="AB240" i="4"/>
  <c r="AC240" i="4" s="1"/>
  <c r="AB229" i="4"/>
  <c r="AC229" i="4" s="1"/>
  <c r="AB241" i="4"/>
  <c r="AC241" i="4" s="1"/>
  <c r="AB254" i="4"/>
  <c r="AC254" i="4" s="1"/>
  <c r="AB258" i="4"/>
  <c r="AC258" i="4" s="1"/>
  <c r="AB500" i="4"/>
  <c r="AC500" i="4" s="1"/>
  <c r="AB4" i="4"/>
  <c r="AC4" i="4" s="1"/>
  <c r="AB488" i="4"/>
  <c r="AC488" i="4" s="1"/>
  <c r="AB478" i="4"/>
  <c r="AC478" i="4" s="1"/>
  <c r="AB112" i="4"/>
  <c r="AC112" i="4" s="1"/>
  <c r="AB461" i="4"/>
  <c r="AC461" i="4" s="1"/>
  <c r="AB48" i="4"/>
  <c r="AC48" i="4" s="1"/>
  <c r="AB450" i="4"/>
  <c r="AC450" i="4" s="1"/>
  <c r="AB444" i="4"/>
  <c r="AC444" i="4" s="1"/>
  <c r="AB437" i="4"/>
  <c r="AC437" i="4" s="1"/>
  <c r="AB76" i="4"/>
  <c r="AC76" i="4" s="1"/>
  <c r="AB46" i="4"/>
  <c r="AC46" i="4" s="1"/>
  <c r="AB420" i="4"/>
  <c r="AC420" i="4" s="1"/>
  <c r="AB415" i="4"/>
  <c r="AC415" i="4" s="1"/>
  <c r="AB204" i="4"/>
  <c r="AC204" i="4" s="1"/>
  <c r="AB202" i="4"/>
  <c r="AC202" i="4" s="1"/>
  <c r="AB200" i="4"/>
  <c r="AC200" i="4" s="1"/>
  <c r="AB389" i="4"/>
  <c r="AC389" i="4" s="1"/>
  <c r="AB144" i="4"/>
  <c r="AC144" i="4" s="1"/>
  <c r="AB25" i="4"/>
  <c r="AC25" i="4" s="1"/>
  <c r="AB363" i="4"/>
  <c r="AC363" i="4" s="1"/>
  <c r="AB354" i="4"/>
  <c r="AC354" i="4" s="1"/>
  <c r="AB348" i="4"/>
  <c r="AC348" i="4" s="1"/>
  <c r="AB342" i="4"/>
  <c r="AC342" i="4" s="1"/>
  <c r="AB24" i="4"/>
  <c r="AC24" i="4" s="1"/>
  <c r="AB330" i="4"/>
  <c r="AC330" i="4" s="1"/>
  <c r="AB322" i="4"/>
  <c r="AC322" i="4" s="1"/>
  <c r="AB134" i="4"/>
  <c r="AC134" i="4" s="1"/>
  <c r="AB239" i="4"/>
  <c r="AC239" i="4" s="1"/>
  <c r="AB228" i="4"/>
  <c r="AC228" i="4" s="1"/>
  <c r="AB120" i="4"/>
  <c r="AC120" i="4" s="1"/>
  <c r="AB121" i="4"/>
  <c r="AC121" i="4" s="1"/>
  <c r="AB511" i="4"/>
  <c r="AC511" i="4" s="1"/>
  <c r="AB499" i="4"/>
  <c r="AC499" i="4" s="1"/>
  <c r="AB493" i="4"/>
  <c r="AC493" i="4" s="1"/>
  <c r="AB487" i="4"/>
  <c r="AC487" i="4" s="1"/>
  <c r="AB477" i="4"/>
  <c r="AC477" i="4" s="1"/>
  <c r="AB111" i="4"/>
  <c r="AC111" i="4" s="1"/>
  <c r="AB460" i="4"/>
  <c r="AC460" i="4" s="1"/>
  <c r="AB79" i="4"/>
  <c r="AC79" i="4" s="1"/>
  <c r="AB449" i="4"/>
  <c r="AC449" i="4" s="1"/>
  <c r="AB106" i="4"/>
  <c r="AC106" i="4" s="1"/>
  <c r="AB436" i="4"/>
  <c r="AC436" i="4" s="1"/>
  <c r="AB430" i="4"/>
  <c r="AC430" i="4" s="1"/>
  <c r="AB103" i="4"/>
  <c r="AC103" i="4" s="1"/>
  <c r="AB75" i="4"/>
  <c r="AC75" i="4" s="1"/>
  <c r="AB414" i="4"/>
  <c r="AC414" i="4" s="1"/>
  <c r="AB72" i="4"/>
  <c r="AC72" i="4" s="1"/>
  <c r="AB402" i="4"/>
  <c r="AC402" i="4" s="1"/>
  <c r="AB44" i="4"/>
  <c r="AC44" i="4" s="1"/>
  <c r="AB388" i="4"/>
  <c r="AC388" i="4" s="1"/>
  <c r="AB143" i="4"/>
  <c r="AC143" i="4" s="1"/>
  <c r="AB100" i="4"/>
  <c r="AC100" i="4" s="1"/>
  <c r="AB362" i="4"/>
  <c r="AC362" i="4" s="1"/>
  <c r="AB142" i="4"/>
  <c r="AC142" i="4" s="1"/>
  <c r="AB514" i="4"/>
  <c r="AC514" i="4" s="1"/>
  <c r="AB238" i="4"/>
  <c r="AC238" i="4" s="1"/>
  <c r="AB227" i="4"/>
  <c r="AC227" i="4" s="1"/>
  <c r="AB119" i="4"/>
  <c r="AC119" i="4" s="1"/>
  <c r="AB253" i="4"/>
  <c r="AC253" i="4" s="1"/>
  <c r="AB510" i="4"/>
  <c r="AC510" i="4" s="1"/>
  <c r="AB498" i="4"/>
  <c r="AC498" i="4" s="1"/>
  <c r="AB223" i="4"/>
  <c r="AC223" i="4" s="1"/>
  <c r="AB486" i="4"/>
  <c r="AC486" i="4" s="1"/>
  <c r="AB476" i="4"/>
  <c r="AC476" i="4" s="1"/>
  <c r="AB469" i="4"/>
  <c r="AC469" i="4" s="1"/>
  <c r="AB167" i="4"/>
  <c r="AC167" i="4" s="1"/>
  <c r="AB457" i="4"/>
  <c r="AC457" i="4" s="1"/>
  <c r="AB214" i="4"/>
  <c r="AC214" i="4" s="1"/>
  <c r="AB212" i="4"/>
  <c r="AC212" i="4" s="1"/>
  <c r="AB435" i="4"/>
  <c r="AC435" i="4" s="1"/>
  <c r="AB158" i="4"/>
  <c r="AC158" i="4" s="1"/>
  <c r="AB424" i="4"/>
  <c r="AC424" i="4" s="1"/>
  <c r="AB74" i="4"/>
  <c r="AC74" i="4" s="1"/>
  <c r="AB205" i="4"/>
  <c r="AC205" i="4" s="1"/>
  <c r="AB203" i="4"/>
  <c r="AC203" i="4" s="1"/>
  <c r="AB148" i="4"/>
  <c r="AC148" i="4" s="1"/>
  <c r="AB396" i="4"/>
  <c r="AC396" i="4" s="1"/>
  <c r="AB387" i="4"/>
  <c r="AC387" i="4" s="1"/>
  <c r="AB196" i="4"/>
  <c r="AC196" i="4" s="1"/>
  <c r="AB70" i="4"/>
  <c r="AC70" i="4" s="1"/>
  <c r="AB194" i="4"/>
  <c r="AC194" i="4" s="1"/>
  <c r="AB353" i="4"/>
  <c r="AC353" i="4" s="1"/>
  <c r="AB141" i="4"/>
  <c r="AC141" i="4" s="1"/>
  <c r="AB187" i="4"/>
  <c r="AC187" i="4" s="1"/>
  <c r="AB335" i="4"/>
  <c r="AC335" i="4" s="1"/>
  <c r="AB328" i="4"/>
  <c r="AC328" i="4" s="1"/>
  <c r="AB520" i="4"/>
  <c r="AC520" i="4" s="1"/>
  <c r="AB237" i="4"/>
  <c r="AC237" i="4" s="1"/>
  <c r="AB513" i="4"/>
  <c r="AC513" i="4" s="1"/>
  <c r="AB519" i="4"/>
  <c r="AC519" i="4" s="1"/>
  <c r="AB172" i="4"/>
  <c r="AC172" i="4" s="1"/>
  <c r="AB247" i="4"/>
  <c r="AC247" i="4" s="1"/>
  <c r="AB250" i="4"/>
  <c r="AC250" i="4" s="1"/>
  <c r="AB80" i="4"/>
  <c r="AC80" i="4" s="1"/>
  <c r="AB508" i="4"/>
  <c r="AC508" i="4" s="1"/>
  <c r="AB116" i="4"/>
  <c r="AC116" i="4" s="1"/>
  <c r="AB221" i="4"/>
  <c r="AC221" i="4" s="1"/>
  <c r="AB484" i="4"/>
  <c r="AC484" i="4" s="1"/>
  <c r="AB474" i="4"/>
  <c r="AC474" i="4" s="1"/>
  <c r="AB467" i="4"/>
  <c r="AC467" i="4" s="1"/>
  <c r="AB459" i="4"/>
  <c r="AC459" i="4" s="1"/>
  <c r="AB78" i="4"/>
  <c r="AC78" i="4" s="1"/>
  <c r="AB448" i="4"/>
  <c r="AC448" i="4" s="1"/>
  <c r="AB162" i="4"/>
  <c r="AC162" i="4" s="1"/>
  <c r="AB433" i="4"/>
  <c r="AC433" i="4" s="1"/>
  <c r="AB428" i="4"/>
  <c r="AC428" i="4" s="1"/>
  <c r="AB209" i="4"/>
  <c r="AC209" i="4" s="1"/>
  <c r="AB207" i="4"/>
  <c r="AC207" i="4" s="1"/>
  <c r="AB73" i="4"/>
  <c r="AC73" i="4" s="1"/>
  <c r="AB407" i="4"/>
  <c r="AC407" i="4" s="1"/>
  <c r="AB147" i="4"/>
  <c r="AC147" i="4" s="1"/>
  <c r="AB199" i="4"/>
  <c r="AC199" i="4" s="1"/>
  <c r="AB385" i="4"/>
  <c r="AC385" i="4" s="1"/>
  <c r="AB195" i="4"/>
  <c r="AC195" i="4" s="1"/>
  <c r="AB371" i="4"/>
  <c r="AC371" i="4" s="1"/>
  <c r="AB360" i="4"/>
  <c r="AC360" i="4" s="1"/>
  <c r="AB351" i="4"/>
  <c r="AC351" i="4" s="1"/>
  <c r="AB236" i="4"/>
  <c r="AC236" i="4" s="1"/>
  <c r="AB246" i="4"/>
  <c r="AC246" i="4" s="1"/>
  <c r="AB249" i="4"/>
  <c r="AC249" i="4" s="1"/>
  <c r="AB51" i="4"/>
  <c r="AC51" i="4" s="1"/>
  <c r="AB507" i="4"/>
  <c r="AC507" i="4" s="1"/>
  <c r="AB496" i="4"/>
  <c r="AC496" i="4" s="1"/>
  <c r="AB518" i="4"/>
  <c r="AC518" i="4" s="1"/>
  <c r="AB512" i="4"/>
  <c r="AC512" i="4" s="1"/>
  <c r="AB235" i="4"/>
  <c r="AC235" i="4" s="1"/>
  <c r="AB28" i="4"/>
  <c r="AC28" i="4" s="1"/>
  <c r="AB248" i="4"/>
  <c r="AC248" i="4" s="1"/>
  <c r="AB173" i="4"/>
  <c r="AC173" i="4" s="1"/>
  <c r="AB506" i="4"/>
  <c r="AC506" i="4" s="1"/>
  <c r="AB27" i="4"/>
  <c r="AC27" i="4" s="1"/>
  <c r="AB234" i="4"/>
  <c r="AC234" i="4" s="1"/>
  <c r="AB118" i="4"/>
  <c r="AC118" i="4" s="1"/>
  <c r="AB257" i="4"/>
  <c r="AC257" i="4" s="1"/>
  <c r="AB82" i="4"/>
  <c r="AC82" i="4" s="1"/>
  <c r="AB505" i="4"/>
  <c r="AC505" i="4" s="1"/>
  <c r="AB225" i="4"/>
  <c r="AC225" i="4" s="1"/>
  <c r="AB170" i="4"/>
  <c r="AC170" i="4" s="1"/>
  <c r="AB482" i="4"/>
  <c r="AC482" i="4" s="1"/>
  <c r="AB113" i="4"/>
  <c r="AC113" i="4" s="1"/>
  <c r="AB465" i="4"/>
  <c r="AC465" i="4" s="1"/>
  <c r="AB216" i="4"/>
  <c r="AC216" i="4" s="1"/>
  <c r="AB454" i="4"/>
  <c r="AC454" i="4" s="1"/>
  <c r="AB77" i="4"/>
  <c r="AC77" i="4" s="1"/>
  <c r="AB441" i="4"/>
  <c r="AC441" i="4" s="1"/>
  <c r="AB104" i="4"/>
  <c r="AC104" i="4" s="1"/>
  <c r="AB157" i="4"/>
  <c r="AC157" i="4" s="1"/>
  <c r="AB45" i="4"/>
  <c r="AC45" i="4" s="1"/>
  <c r="AB419" i="4"/>
  <c r="AC419" i="4" s="1"/>
  <c r="AB101" i="4"/>
  <c r="AC101" i="4" s="1"/>
  <c r="AB405" i="4"/>
  <c r="AC405" i="4" s="1"/>
  <c r="AB400" i="4"/>
  <c r="AC400" i="4" s="1"/>
  <c r="AB393" i="4"/>
  <c r="AC393" i="4" s="1"/>
  <c r="AB382" i="4"/>
  <c r="AC382" i="4" s="1"/>
  <c r="AB375" i="4"/>
  <c r="AC375" i="4" s="1"/>
  <c r="AB368" i="4"/>
  <c r="AC368" i="4" s="1"/>
  <c r="AB40" i="4"/>
  <c r="AC40" i="4" s="1"/>
  <c r="AB99" i="4"/>
  <c r="AC99" i="4" s="1"/>
  <c r="AB189" i="4"/>
  <c r="AC189" i="4" s="1"/>
  <c r="AB68" i="4"/>
  <c r="AC68" i="4" s="1"/>
  <c r="AB98" i="4"/>
  <c r="AC98" i="4" s="1"/>
  <c r="AB326" i="4"/>
  <c r="AC326" i="4" s="1"/>
  <c r="AB184" i="4"/>
  <c r="AC184" i="4" s="1"/>
  <c r="AB94" i="4"/>
  <c r="AC94" i="4" s="1"/>
  <c r="AB309" i="4"/>
  <c r="AC309" i="4" s="1"/>
  <c r="AB60" i="4"/>
  <c r="AC60" i="4" s="1"/>
  <c r="AB132" i="4"/>
  <c r="AC132" i="4" s="1"/>
  <c r="AB32" i="4"/>
  <c r="AC32" i="4" s="1"/>
  <c r="AB293" i="4"/>
  <c r="AC293" i="4" s="1"/>
  <c r="AB285" i="4"/>
  <c r="AC285" i="4" s="1"/>
  <c r="AB278" i="4"/>
  <c r="AC278" i="4" s="1"/>
  <c r="AB53" i="4"/>
  <c r="AC53" i="4" s="1"/>
  <c r="AB265" i="4"/>
  <c r="AC265" i="4" s="1"/>
  <c r="AB517" i="4"/>
  <c r="AC517" i="4" s="1"/>
  <c r="AB233" i="4"/>
  <c r="AC233" i="4" s="1"/>
  <c r="AB245" i="4"/>
  <c r="AC245" i="4" s="1"/>
  <c r="AB122" i="4"/>
  <c r="AC122" i="4" s="1"/>
  <c r="AB261" i="4"/>
  <c r="AC261" i="4" s="1"/>
  <c r="AB504" i="4"/>
  <c r="AC504" i="4" s="1"/>
  <c r="AB224" i="4"/>
  <c r="AC224" i="4" s="1"/>
  <c r="AB169" i="4"/>
  <c r="AC169" i="4" s="1"/>
  <c r="AB114" i="4"/>
  <c r="AC114" i="4" s="1"/>
  <c r="AB471" i="4"/>
  <c r="AC471" i="4" s="1"/>
  <c r="AB464" i="4"/>
  <c r="AC464" i="4" s="1"/>
  <c r="AB165" i="4"/>
  <c r="AC165" i="4" s="1"/>
  <c r="AB110" i="4"/>
  <c r="AC110" i="4" s="1"/>
  <c r="AB108" i="4"/>
  <c r="AC108" i="4" s="1"/>
  <c r="AB440" i="4"/>
  <c r="AC440" i="4" s="1"/>
  <c r="AB159" i="4"/>
  <c r="AC159" i="4" s="1"/>
  <c r="AB156" i="4"/>
  <c r="AC156" i="4" s="1"/>
  <c r="AB422" i="4"/>
  <c r="AC422" i="4" s="1"/>
  <c r="AB418" i="4"/>
  <c r="AC418" i="4" s="1"/>
  <c r="AB410" i="4"/>
  <c r="AC410" i="4" s="1"/>
  <c r="AB404" i="4"/>
  <c r="AC404" i="4" s="1"/>
  <c r="AB399" i="4"/>
  <c r="AC399" i="4" s="1"/>
  <c r="AB392" i="4"/>
  <c r="AC392" i="4" s="1"/>
  <c r="AB381" i="4"/>
  <c r="AC381" i="4" s="1"/>
  <c r="AB42" i="4"/>
  <c r="AC42" i="4" s="1"/>
  <c r="AB367" i="4"/>
  <c r="AC367" i="4" s="1"/>
  <c r="AB193" i="4"/>
  <c r="AC193" i="4" s="1"/>
  <c r="AB38" i="4"/>
  <c r="AC38" i="4" s="1"/>
  <c r="AB346" i="4"/>
  <c r="AC346" i="4" s="1"/>
  <c r="AB338" i="4"/>
  <c r="AC338" i="4" s="1"/>
  <c r="AB333" i="4"/>
  <c r="AC333" i="4" s="1"/>
  <c r="AB232" i="4"/>
  <c r="AC232" i="4" s="1"/>
  <c r="AB492" i="4"/>
  <c r="AC492" i="4" s="1"/>
  <c r="AB483" i="4"/>
  <c r="AC483" i="4" s="1"/>
  <c r="AB473" i="4"/>
  <c r="AC473" i="4" s="1"/>
  <c r="AB218" i="4"/>
  <c r="AC218" i="4" s="1"/>
  <c r="AB458" i="4"/>
  <c r="AC458" i="4" s="1"/>
  <c r="AB456" i="4"/>
  <c r="AC456" i="4" s="1"/>
  <c r="AB213" i="4"/>
  <c r="AC213" i="4" s="1"/>
  <c r="AB442" i="4"/>
  <c r="AC442" i="4" s="1"/>
  <c r="AB160" i="4"/>
  <c r="AC160" i="4" s="1"/>
  <c r="AB427" i="4"/>
  <c r="AC427" i="4" s="1"/>
  <c r="AB155" i="4"/>
  <c r="AC155" i="4" s="1"/>
  <c r="AB102" i="4"/>
  <c r="AC102" i="4" s="1"/>
  <c r="AB412" i="4"/>
  <c r="AC412" i="4" s="1"/>
  <c r="AB71" i="4"/>
  <c r="AC71" i="4" s="1"/>
  <c r="AB146" i="4"/>
  <c r="AC146" i="4" s="1"/>
  <c r="AB395" i="4"/>
  <c r="AC395" i="4" s="1"/>
  <c r="AB384" i="4"/>
  <c r="AC384" i="4" s="1"/>
  <c r="AB377" i="4"/>
  <c r="AC377" i="4" s="1"/>
  <c r="AB370" i="4"/>
  <c r="AC370" i="4" s="1"/>
  <c r="AB359" i="4"/>
  <c r="AC359" i="4" s="1"/>
  <c r="AB39" i="4"/>
  <c r="AC39" i="4" s="1"/>
  <c r="AB140" i="4"/>
  <c r="AC140" i="4" s="1"/>
  <c r="AB339" i="4"/>
  <c r="AC339" i="4" s="1"/>
  <c r="AB67" i="4"/>
  <c r="AC67" i="4" s="1"/>
  <c r="AB11" i="4"/>
  <c r="AC11" i="4" s="1"/>
  <c r="AB136" i="4"/>
  <c r="AC136" i="4" s="1"/>
  <c r="AB10" i="4"/>
  <c r="AC10" i="4" s="1"/>
  <c r="AB311" i="4"/>
  <c r="AC311" i="4" s="1"/>
  <c r="AB307" i="4"/>
  <c r="AC307" i="4" s="1"/>
  <c r="AB19" i="4"/>
  <c r="AC19" i="4" s="1"/>
  <c r="AB297" i="4"/>
  <c r="AC297" i="4" s="1"/>
  <c r="AB57" i="4"/>
  <c r="AC57" i="4" s="1"/>
  <c r="AB287" i="4"/>
  <c r="AC287" i="4" s="1"/>
  <c r="AB16" i="4"/>
  <c r="AC16" i="4" s="1"/>
  <c r="AB54" i="4"/>
  <c r="AC54" i="4" s="1"/>
  <c r="AB267" i="4"/>
  <c r="AC267" i="4" s="1"/>
  <c r="AB491" i="4"/>
  <c r="AC491" i="4" s="1"/>
  <c r="AB219" i="4"/>
  <c r="AC219" i="4" s="1"/>
  <c r="AB472" i="4"/>
  <c r="AC472" i="4" s="1"/>
  <c r="AB466" i="4"/>
  <c r="AC466" i="4" s="1"/>
  <c r="AB166" i="4"/>
  <c r="AC166" i="4" s="1"/>
  <c r="AB455" i="4"/>
  <c r="AC455" i="4" s="1"/>
  <c r="AB447" i="4"/>
  <c r="AC447" i="4" s="1"/>
  <c r="AB105" i="4"/>
  <c r="AC105" i="4" s="1"/>
  <c r="AB211" i="4"/>
  <c r="AC211" i="4" s="1"/>
  <c r="AB210" i="4"/>
  <c r="AC210" i="4" s="1"/>
  <c r="AB208" i="4"/>
  <c r="AC208" i="4" s="1"/>
  <c r="AB152" i="4"/>
  <c r="AC152" i="4" s="1"/>
  <c r="AB411" i="4"/>
  <c r="AC411" i="4" s="1"/>
  <c r="AB406" i="4"/>
  <c r="AC406" i="4" s="1"/>
  <c r="AB401" i="4"/>
  <c r="AC401" i="4" s="1"/>
  <c r="AB394" i="4"/>
  <c r="AC394" i="4" s="1"/>
  <c r="AB383" i="4"/>
  <c r="AC383" i="4" s="1"/>
  <c r="AB376" i="4"/>
  <c r="AC376" i="4" s="1"/>
  <c r="AB369" i="4"/>
  <c r="AC369" i="4" s="1"/>
  <c r="AB358" i="4"/>
  <c r="AC358" i="4" s="1"/>
  <c r="AB69" i="4"/>
  <c r="AC69" i="4" s="1"/>
  <c r="AB190" i="4"/>
  <c r="AC190" i="4" s="1"/>
  <c r="AB139" i="4"/>
  <c r="AC139" i="4" s="1"/>
  <c r="AB334" i="4"/>
  <c r="AC334" i="4" s="1"/>
  <c r="AB327" i="4"/>
  <c r="AC327" i="4" s="1"/>
  <c r="AB65" i="4"/>
  <c r="AC65" i="4" s="1"/>
  <c r="AB20" i="4"/>
  <c r="AC20" i="4" s="1"/>
  <c r="AB310" i="4"/>
  <c r="AC310" i="4" s="1"/>
  <c r="AB306" i="4"/>
  <c r="AC306" i="4" s="1"/>
  <c r="AB301" i="4"/>
  <c r="AC301" i="4" s="1"/>
  <c r="AB296" i="4"/>
  <c r="AC296" i="4" s="1"/>
  <c r="AB87" i="4"/>
  <c r="AC87" i="4" s="1"/>
  <c r="AB286" i="4"/>
  <c r="AC286" i="4" s="1"/>
  <c r="AB85" i="4"/>
  <c r="AC85" i="4" s="1"/>
  <c r="AB273" i="4"/>
  <c r="AC273" i="4" s="1"/>
  <c r="AB266" i="4"/>
  <c r="AC266" i="4" s="1"/>
  <c r="AB325" i="4"/>
  <c r="AC325" i="4" s="1"/>
  <c r="AB22" i="4"/>
  <c r="AC22" i="4" s="1"/>
  <c r="AB183" i="4"/>
  <c r="AC183" i="4" s="1"/>
  <c r="AB62" i="4"/>
  <c r="AC62" i="4" s="1"/>
  <c r="AB59" i="4"/>
  <c r="AC59" i="4" s="1"/>
  <c r="AB300" i="4"/>
  <c r="AC300" i="4" s="1"/>
  <c r="AB295" i="4"/>
  <c r="AC295" i="4" s="1"/>
  <c r="AB292" i="4"/>
  <c r="AC292" i="4" s="1"/>
  <c r="AB56" i="4"/>
  <c r="AC56" i="4" s="1"/>
  <c r="AB125" i="4"/>
  <c r="AC125" i="4" s="1"/>
  <c r="AB272" i="4"/>
  <c r="AC272" i="4" s="1"/>
  <c r="AB83" i="4"/>
  <c r="AC83" i="4" s="1"/>
  <c r="AB244" i="4"/>
  <c r="AC244" i="4" s="1"/>
  <c r="AB256" i="4"/>
  <c r="AC256" i="4" s="1"/>
  <c r="AB260" i="4"/>
  <c r="AC260" i="4" s="1"/>
  <c r="AB503" i="4"/>
  <c r="AC503" i="4" s="1"/>
  <c r="AB495" i="4"/>
  <c r="AC495" i="4" s="1"/>
  <c r="AB220" i="4"/>
  <c r="AC220" i="4" s="1"/>
  <c r="AB481" i="4"/>
  <c r="AC481" i="4" s="1"/>
  <c r="AB26" i="4"/>
  <c r="AC26" i="4" s="1"/>
  <c r="AB463" i="4"/>
  <c r="AC463" i="4" s="1"/>
  <c r="AB164" i="4"/>
  <c r="AC164" i="4" s="1"/>
  <c r="AB453" i="4"/>
  <c r="AC453" i="4" s="1"/>
  <c r="AB446" i="4"/>
  <c r="AC446" i="4" s="1"/>
  <c r="AB161" i="4"/>
  <c r="AC161" i="4" s="1"/>
  <c r="AB432" i="4"/>
  <c r="AC432" i="4" s="1"/>
  <c r="AB426" i="4"/>
  <c r="AC426" i="4" s="1"/>
  <c r="AB154" i="4"/>
  <c r="AC154" i="4" s="1"/>
  <c r="AB206" i="4"/>
  <c r="AC206" i="4" s="1"/>
  <c r="AB409" i="4"/>
  <c r="AC409" i="4" s="1"/>
  <c r="AB403" i="4"/>
  <c r="AC403" i="4" s="1"/>
  <c r="AB398" i="4"/>
  <c r="AC398" i="4" s="1"/>
  <c r="AB198" i="4"/>
  <c r="AC198" i="4" s="1"/>
  <c r="AB380" i="4"/>
  <c r="AC380" i="4" s="1"/>
  <c r="AB41" i="4"/>
  <c r="AC41" i="4" s="1"/>
  <c r="AB366" i="4"/>
  <c r="AC366" i="4" s="1"/>
  <c r="AB357" i="4"/>
  <c r="AC357" i="4" s="1"/>
  <c r="AB350" i="4"/>
  <c r="AC350" i="4" s="1"/>
  <c r="AB345" i="4"/>
  <c r="AC345" i="4" s="1"/>
  <c r="AB36" i="4"/>
  <c r="AC36" i="4" s="1"/>
  <c r="AB332" i="4"/>
  <c r="AC332" i="4" s="1"/>
  <c r="AB324" i="4"/>
  <c r="AC324" i="4" s="1"/>
  <c r="AB135" i="4"/>
  <c r="AC135" i="4" s="1"/>
  <c r="AB316" i="4"/>
  <c r="AC316" i="4" s="1"/>
  <c r="AB92" i="4"/>
  <c r="AC92" i="4" s="1"/>
  <c r="AB305" i="4"/>
  <c r="AC305" i="4" s="1"/>
  <c r="AB18" i="4"/>
  <c r="AC18" i="4" s="1"/>
  <c r="AB88" i="4"/>
  <c r="AC88" i="4" s="1"/>
  <c r="AB178" i="4"/>
  <c r="AC178" i="4" s="1"/>
  <c r="AB55" i="4"/>
  <c r="AC55" i="4" s="1"/>
  <c r="AB176" i="4"/>
  <c r="AC176" i="4" s="1"/>
  <c r="AB271" i="4"/>
  <c r="AC271" i="4" s="1"/>
  <c r="AB264" i="4"/>
  <c r="AC264" i="4" s="1"/>
  <c r="AB344" i="4"/>
  <c r="AC344" i="4" s="1"/>
  <c r="AB337" i="4"/>
  <c r="AC337" i="4" s="1"/>
  <c r="AB331" i="4"/>
  <c r="AC331" i="4" s="1"/>
  <c r="AB323" i="4"/>
  <c r="AC323" i="4" s="1"/>
  <c r="AB320" i="4"/>
  <c r="AC320" i="4" s="1"/>
  <c r="AB93" i="4"/>
  <c r="AC93" i="4" s="1"/>
  <c r="AB61" i="4"/>
  <c r="AC61" i="4" s="1"/>
  <c r="AB34" i="4"/>
  <c r="AC34" i="4" s="1"/>
  <c r="AB180" i="4"/>
  <c r="AC180" i="4" s="1"/>
  <c r="AB31" i="4"/>
  <c r="AC31" i="4" s="1"/>
  <c r="AB291" i="4"/>
  <c r="AC291" i="4" s="1"/>
  <c r="AB284" i="4"/>
  <c r="AC284" i="4" s="1"/>
  <c r="AB277" i="4"/>
  <c r="AC277" i="4" s="1"/>
  <c r="AB9" i="4"/>
  <c r="AC9" i="4" s="1"/>
  <c r="AB263" i="4"/>
  <c r="AC263" i="4" s="1"/>
  <c r="AB64" i="4"/>
  <c r="AC64" i="4" s="1"/>
  <c r="AB133" i="4"/>
  <c r="AC133" i="4" s="1"/>
  <c r="AB304" i="4"/>
  <c r="AC304" i="4" s="1"/>
  <c r="AB299" i="4"/>
  <c r="AC299" i="4" s="1"/>
  <c r="AB17" i="4"/>
  <c r="AC17" i="4" s="1"/>
  <c r="AB290" i="4"/>
  <c r="AC290" i="4" s="1"/>
  <c r="AB283" i="4"/>
  <c r="AC283" i="4" s="1"/>
  <c r="AB124" i="4"/>
  <c r="AC124" i="4" s="1"/>
  <c r="AB270" i="4"/>
  <c r="AC270" i="4" s="1"/>
  <c r="AB52" i="4"/>
  <c r="AC52" i="4" s="1"/>
  <c r="AB315" i="4"/>
  <c r="AC315" i="4" s="1"/>
  <c r="AB91" i="4"/>
  <c r="AC91" i="4" s="1"/>
  <c r="AB33" i="4"/>
  <c r="AC33" i="4" s="1"/>
  <c r="AB131" i="4"/>
  <c r="AC131" i="4" s="1"/>
  <c r="AB294" i="4"/>
  <c r="AC294" i="4" s="1"/>
  <c r="AB126" i="4"/>
  <c r="AC126" i="4" s="1"/>
  <c r="AB282" i="4"/>
  <c r="AC282" i="4" s="1"/>
  <c r="AB175" i="4"/>
  <c r="AC175" i="4" s="1"/>
  <c r="AB269" i="4"/>
  <c r="AC269" i="4" s="1"/>
  <c r="AB5" i="4"/>
  <c r="AC5" i="4" s="1"/>
  <c r="AB347" i="4"/>
  <c r="AC347" i="4" s="1"/>
  <c r="AB188" i="4"/>
  <c r="AC188" i="4" s="1"/>
  <c r="AB336" i="4"/>
  <c r="AC336" i="4" s="1"/>
  <c r="AB329" i="4"/>
  <c r="AC329" i="4" s="1"/>
  <c r="AB321" i="4"/>
  <c r="AC321" i="4" s="1"/>
  <c r="AB319" i="4"/>
  <c r="AC319" i="4" s="1"/>
  <c r="AB314" i="4"/>
  <c r="AC314" i="4" s="1"/>
  <c r="AB308" i="4"/>
  <c r="AC308" i="4" s="1"/>
  <c r="AB89" i="4"/>
  <c r="AC89" i="4" s="1"/>
  <c r="AB130" i="4"/>
  <c r="AC130" i="4" s="1"/>
  <c r="AB3" i="4"/>
  <c r="AC3" i="4" s="1"/>
  <c r="AB289" i="4"/>
  <c r="AC289" i="4" s="1"/>
  <c r="AB86" i="4"/>
  <c r="AC86" i="4" s="1"/>
  <c r="AB276" i="4"/>
  <c r="AC276" i="4" s="1"/>
  <c r="AB268" i="4"/>
  <c r="AC268" i="4" s="1"/>
  <c r="AB174" i="4"/>
  <c r="AC174" i="4" s="1"/>
  <c r="AB137" i="4"/>
  <c r="AC137" i="4" s="1"/>
  <c r="AB318" i="4"/>
  <c r="AC318" i="4" s="1"/>
  <c r="AB63" i="4"/>
  <c r="AC63" i="4" s="1"/>
  <c r="AB182" i="4"/>
  <c r="AC182" i="4" s="1"/>
  <c r="AB6" i="4"/>
  <c r="AC6" i="4" s="1"/>
  <c r="AB298" i="4"/>
  <c r="AC298" i="4" s="1"/>
  <c r="AB129" i="4"/>
  <c r="AC129" i="4" s="1"/>
  <c r="AB30" i="4"/>
  <c r="AC30" i="4" s="1"/>
  <c r="AB281" i="4"/>
  <c r="AC281" i="4" s="1"/>
  <c r="AB123" i="4"/>
  <c r="AC123" i="4" s="1"/>
  <c r="AB29" i="4"/>
  <c r="AC29" i="4" s="1"/>
  <c r="AB262" i="4"/>
  <c r="AC262" i="4" s="1"/>
  <c r="AB171" i="4"/>
  <c r="AC171" i="4" s="1"/>
  <c r="AB251" i="4"/>
  <c r="AC251" i="4" s="1"/>
  <c r="AB252" i="4"/>
  <c r="AC252" i="4" s="1"/>
  <c r="AB509" i="4"/>
  <c r="AC509" i="4" s="1"/>
  <c r="AB497" i="4"/>
  <c r="AC497" i="4" s="1"/>
  <c r="AB222" i="4"/>
  <c r="AC222" i="4" s="1"/>
  <c r="AB485" i="4"/>
  <c r="AC485" i="4" s="1"/>
  <c r="AB475" i="4"/>
  <c r="AC475" i="4" s="1"/>
  <c r="AB468" i="4"/>
  <c r="AC468" i="4" s="1"/>
  <c r="AB49" i="4"/>
  <c r="AC49" i="4" s="1"/>
  <c r="AB15" i="4"/>
  <c r="AC15" i="4" s="1"/>
  <c r="AB109" i="4"/>
  <c r="AC109" i="4" s="1"/>
  <c r="AB443" i="4"/>
  <c r="AC443" i="4" s="1"/>
  <c r="AB434" i="4"/>
  <c r="AC434" i="4" s="1"/>
  <c r="AB429" i="4"/>
  <c r="AC429" i="4" s="1"/>
  <c r="AB423" i="4"/>
  <c r="AC423" i="4" s="1"/>
  <c r="AB7" i="4"/>
  <c r="AC7" i="4" s="1"/>
  <c r="AB413" i="4"/>
  <c r="AC413" i="4" s="1"/>
  <c r="AB150" i="4"/>
  <c r="AC150" i="4" s="1"/>
  <c r="AB201" i="4"/>
  <c r="AC201" i="4" s="1"/>
  <c r="AB43" i="4"/>
  <c r="AC43" i="4" s="1"/>
  <c r="AB386" i="4"/>
  <c r="AC386" i="4" s="1"/>
  <c r="AB378" i="4"/>
  <c r="AC378" i="4" s="1"/>
  <c r="AB372" i="4"/>
  <c r="AC372" i="4" s="1"/>
  <c r="AB361" i="4"/>
  <c r="AC361" i="4" s="1"/>
  <c r="AB352" i="4"/>
  <c r="AC352" i="4" s="1"/>
  <c r="AB192" i="4"/>
  <c r="AC192" i="4" s="1"/>
  <c r="AB341" i="4"/>
  <c r="AC341" i="4" s="1"/>
  <c r="AB35" i="4"/>
  <c r="AC35" i="4" s="1"/>
  <c r="AB66" i="4"/>
  <c r="AC66" i="4" s="1"/>
  <c r="AB185" i="4"/>
  <c r="AC185" i="4" s="1"/>
  <c r="AB317" i="4"/>
  <c r="AC317" i="4" s="1"/>
  <c r="AB313" i="4"/>
  <c r="AC313" i="4" s="1"/>
  <c r="AB181" i="4"/>
  <c r="AC181" i="4" s="1"/>
  <c r="AB303" i="4"/>
  <c r="AC303" i="4" s="1"/>
  <c r="AB58" i="4"/>
  <c r="AC58" i="4" s="1"/>
  <c r="AB128" i="4"/>
  <c r="AC128" i="4" s="1"/>
  <c r="AB288" i="4"/>
  <c r="AC288" i="4" s="1"/>
  <c r="AB280" i="4"/>
  <c r="AC280" i="4" s="1"/>
  <c r="AB275" i="4"/>
  <c r="AC275" i="4" s="1"/>
  <c r="AB84" i="4"/>
  <c r="AC84" i="4" s="1"/>
  <c r="AB191" i="4"/>
  <c r="AC191" i="4" s="1"/>
  <c r="AB340" i="4"/>
  <c r="AC340" i="4" s="1"/>
  <c r="AB23" i="4"/>
  <c r="AC23" i="4" s="1"/>
  <c r="AB138" i="4"/>
  <c r="AC138" i="4" s="1"/>
  <c r="AB96" i="4"/>
  <c r="AC96" i="4" s="1"/>
  <c r="AB95" i="4"/>
  <c r="AC95" i="4" s="1"/>
  <c r="AB312" i="4"/>
  <c r="AC312" i="4" s="1"/>
  <c r="AB90" i="4"/>
  <c r="AC90" i="4" s="1"/>
  <c r="AB302" i="4"/>
  <c r="AC302" i="4" s="1"/>
  <c r="AB179" i="4"/>
  <c r="AC179" i="4" s="1"/>
  <c r="AB127" i="4"/>
  <c r="AC127" i="4" s="1"/>
  <c r="AB177" i="4"/>
  <c r="AC177" i="4" s="1"/>
  <c r="AB279" i="4"/>
  <c r="AC279" i="4" s="1"/>
  <c r="AB274" i="4"/>
  <c r="AC274" i="4" s="1"/>
  <c r="AB8" i="4"/>
  <c r="AC8" i="4" s="1"/>
  <c r="T2" i="4"/>
  <c r="S2" i="4"/>
  <c r="R2" i="4"/>
  <c r="Z2" i="4"/>
  <c r="Q2" i="4"/>
  <c r="U2" i="4"/>
  <c r="V2" i="4"/>
  <c r="W2" i="4"/>
  <c r="X2" i="4"/>
  <c r="AA2" i="4"/>
  <c r="P2" i="4"/>
  <c r="O2" i="4"/>
  <c r="N2" i="4"/>
  <c r="L2" i="4"/>
  <c r="M2" i="4"/>
  <c r="K2" i="4"/>
  <c r="AJ2" i="4"/>
  <c r="J2" i="4"/>
  <c r="O495" i="3"/>
  <c r="O496" i="3"/>
  <c r="M11" i="3"/>
  <c r="M38" i="3"/>
  <c r="M337" i="3"/>
  <c r="M463" i="3"/>
  <c r="O463" i="3" s="1"/>
  <c r="M143" i="3"/>
  <c r="O143" i="3" s="1"/>
  <c r="M141" i="3"/>
  <c r="M94" i="3"/>
  <c r="M148" i="3"/>
  <c r="M227" i="3"/>
  <c r="O227" i="3" s="1"/>
  <c r="M190" i="3"/>
  <c r="M397" i="3"/>
  <c r="O397" i="3" s="1"/>
  <c r="M315" i="3"/>
  <c r="O315" i="3" s="1"/>
  <c r="M228" i="3"/>
  <c r="M468" i="3"/>
  <c r="O468" i="3" s="1"/>
  <c r="M18" i="3"/>
  <c r="M105" i="3"/>
  <c r="O105" i="3" s="1"/>
  <c r="M476" i="3"/>
  <c r="O476" i="3" s="1"/>
  <c r="M251" i="3"/>
  <c r="M381" i="3"/>
  <c r="M124" i="3"/>
  <c r="M210" i="3"/>
  <c r="M62" i="3"/>
  <c r="M14" i="3"/>
  <c r="M340" i="3"/>
  <c r="M2" i="3"/>
  <c r="M10" i="3"/>
  <c r="M418" i="3"/>
  <c r="O418" i="3" s="1"/>
  <c r="M262" i="3"/>
  <c r="M95" i="3"/>
  <c r="O95" i="3" s="1"/>
  <c r="M82" i="3"/>
  <c r="M475" i="3"/>
  <c r="M117" i="3"/>
  <c r="M352" i="3"/>
  <c r="O352" i="3" s="1"/>
  <c r="M9" i="3"/>
  <c r="M487" i="3"/>
  <c r="M317" i="3"/>
  <c r="O317" i="3" s="1"/>
  <c r="M313" i="3"/>
  <c r="M265" i="3"/>
  <c r="M443" i="3"/>
  <c r="O443" i="3" s="1"/>
  <c r="M269" i="3"/>
  <c r="M151" i="3"/>
  <c r="O151" i="3" s="1"/>
  <c r="M179" i="3"/>
  <c r="M273" i="3"/>
  <c r="M444" i="3"/>
  <c r="M230" i="3"/>
  <c r="M50" i="3"/>
  <c r="O50" i="3" s="1"/>
  <c r="M232" i="3"/>
  <c r="O232" i="3" s="1"/>
  <c r="M307" i="3"/>
  <c r="O307" i="3" s="1"/>
  <c r="M478" i="3"/>
  <c r="M252" i="3"/>
  <c r="M464" i="3"/>
  <c r="M43" i="3"/>
  <c r="O43" i="3" s="1"/>
  <c r="M153" i="3"/>
  <c r="M457" i="3"/>
  <c r="M56" i="3"/>
  <c r="M484" i="3"/>
  <c r="M170" i="3"/>
  <c r="M327" i="3"/>
  <c r="M121" i="3"/>
  <c r="M333" i="3"/>
  <c r="O333" i="3" s="1"/>
  <c r="M388" i="3"/>
  <c r="M241" i="3"/>
  <c r="M375" i="3"/>
  <c r="O375" i="3" s="1"/>
  <c r="M22" i="3"/>
  <c r="M459" i="3"/>
  <c r="M240" i="3"/>
  <c r="M488" i="3"/>
  <c r="M35" i="3"/>
  <c r="O35" i="3" s="1"/>
  <c r="O296" i="3"/>
  <c r="M274" i="3"/>
  <c r="O274" i="3" s="1"/>
  <c r="M299" i="3"/>
  <c r="M301" i="3"/>
  <c r="M275" i="3"/>
  <c r="M302" i="3"/>
  <c r="M303" i="3"/>
  <c r="M304" i="3"/>
  <c r="M305" i="3"/>
  <c r="M309" i="3"/>
  <c r="M310" i="3"/>
  <c r="M311" i="3"/>
  <c r="M1" i="3"/>
  <c r="M314" i="3"/>
  <c r="M316" i="3"/>
  <c r="O316" i="3" s="1"/>
  <c r="M320" i="3"/>
  <c r="M321" i="3"/>
  <c r="M324" i="3"/>
  <c r="M326" i="3"/>
  <c r="O326" i="3" s="1"/>
  <c r="M328" i="3"/>
  <c r="M329" i="3"/>
  <c r="M277" i="3"/>
  <c r="M335" i="3"/>
  <c r="M492" i="3"/>
  <c r="M338" i="3"/>
  <c r="M341" i="3"/>
  <c r="M342" i="3"/>
  <c r="M343" i="3"/>
  <c r="O343" i="3" s="1"/>
  <c r="M346" i="3"/>
  <c r="M348" i="3"/>
  <c r="M278" i="3"/>
  <c r="M349" i="3"/>
  <c r="M350" i="3"/>
  <c r="M351" i="3"/>
  <c r="M353" i="3"/>
  <c r="M354" i="3"/>
  <c r="M8" i="3"/>
  <c r="M358" i="3"/>
  <c r="O358" i="3" s="1"/>
  <c r="M359" i="3"/>
  <c r="O359" i="3" s="1"/>
  <c r="M15" i="3"/>
  <c r="M279" i="3"/>
  <c r="M365" i="3"/>
  <c r="M366" i="3"/>
  <c r="M367" i="3"/>
  <c r="O367" i="3" s="1"/>
  <c r="M16" i="3"/>
  <c r="M373" i="3"/>
  <c r="M374" i="3"/>
  <c r="M378" i="3"/>
  <c r="M380" i="3"/>
  <c r="M382" i="3"/>
  <c r="M383" i="3"/>
  <c r="O383" i="3" s="1"/>
  <c r="M385" i="3"/>
  <c r="O385" i="3" s="1"/>
  <c r="M21" i="3"/>
  <c r="M24" i="3"/>
  <c r="M389" i="3"/>
  <c r="M391" i="3"/>
  <c r="O391" i="3" s="1"/>
  <c r="M25" i="3"/>
  <c r="O25" i="3" s="1"/>
  <c r="M393" i="3"/>
  <c r="M395" i="3"/>
  <c r="M28" i="3"/>
  <c r="M493" i="3"/>
  <c r="O493" i="3" s="1"/>
  <c r="M398" i="3"/>
  <c r="O398" i="3" s="1"/>
  <c r="M399" i="3"/>
  <c r="O399" i="3" s="1"/>
  <c r="M400" i="3"/>
  <c r="M405" i="3"/>
  <c r="O405" i="3" s="1"/>
  <c r="M407" i="3"/>
  <c r="M413" i="3"/>
  <c r="O413" i="3" s="1"/>
  <c r="M419" i="3"/>
  <c r="O419" i="3" s="1"/>
  <c r="M37" i="3"/>
  <c r="O37" i="3" s="1"/>
  <c r="M427" i="3"/>
  <c r="M428" i="3"/>
  <c r="M429" i="3"/>
  <c r="M430" i="3"/>
  <c r="O430" i="3" s="1"/>
  <c r="M39" i="3"/>
  <c r="O39" i="3" s="1"/>
  <c r="M435" i="3"/>
  <c r="O435" i="3" s="1"/>
  <c r="M439" i="3"/>
  <c r="O439" i="3" s="1"/>
  <c r="M41" i="3"/>
  <c r="O41" i="3" s="1"/>
  <c r="M46" i="3"/>
  <c r="M445" i="3"/>
  <c r="O445" i="3" s="1"/>
  <c r="M281" i="3"/>
  <c r="O281" i="3" s="1"/>
  <c r="M54" i="3"/>
  <c r="O54" i="3" s="1"/>
  <c r="M449" i="3"/>
  <c r="M55" i="3"/>
  <c r="M57" i="3"/>
  <c r="M58" i="3"/>
  <c r="O58" i="3" s="1"/>
  <c r="M61" i="3"/>
  <c r="O61" i="3" s="1"/>
  <c r="M66" i="3"/>
  <c r="O66" i="3" s="1"/>
  <c r="M67" i="3"/>
  <c r="O67" i="3" s="1"/>
  <c r="M454" i="3"/>
  <c r="O454" i="3" s="1"/>
  <c r="M284" i="3"/>
  <c r="O284" i="3" s="1"/>
  <c r="M455" i="3"/>
  <c r="O455" i="3" s="1"/>
  <c r="M76" i="3"/>
  <c r="O76" i="3" s="1"/>
  <c r="M77" i="3"/>
  <c r="O77" i="3" s="1"/>
  <c r="M78" i="3"/>
  <c r="M286" i="3"/>
  <c r="M287" i="3"/>
  <c r="M288" i="3"/>
  <c r="O288" i="3" s="1"/>
  <c r="M290" i="3"/>
  <c r="O290" i="3" s="1"/>
  <c r="M83" i="3"/>
  <c r="O83" i="3" s="1"/>
  <c r="M462" i="3"/>
  <c r="O462" i="3" s="1"/>
  <c r="M88" i="3"/>
  <c r="O88" i="3" s="1"/>
  <c r="M92" i="3"/>
  <c r="M96" i="3"/>
  <c r="O96" i="3" s="1"/>
  <c r="M467" i="3"/>
  <c r="O467" i="3" s="1"/>
  <c r="M97" i="3"/>
  <c r="O97" i="3" s="1"/>
  <c r="M99" i="3"/>
  <c r="M100" i="3"/>
  <c r="M107" i="3"/>
  <c r="M109" i="3"/>
  <c r="M111" i="3"/>
  <c r="O111" i="3" s="1"/>
  <c r="M469" i="3"/>
  <c r="O469" i="3" s="1"/>
  <c r="M114" i="3"/>
  <c r="O114" i="3" s="1"/>
  <c r="M115" i="3"/>
  <c r="O115" i="3" s="1"/>
  <c r="M472" i="3"/>
  <c r="M122" i="3"/>
  <c r="M123" i="3"/>
  <c r="O123" i="3" s="1"/>
  <c r="M127" i="3"/>
  <c r="O127" i="3" s="1"/>
  <c r="M128" i="3"/>
  <c r="M129" i="3"/>
  <c r="M292" i="3"/>
  <c r="M133" i="3"/>
  <c r="O133" i="3" s="1"/>
  <c r="M135" i="3"/>
  <c r="O135" i="3" s="1"/>
  <c r="M136" i="3"/>
  <c r="O136" i="3" s="1"/>
  <c r="M137" i="3"/>
  <c r="M138" i="3"/>
  <c r="O138" i="3" s="1"/>
  <c r="M474" i="3"/>
  <c r="M139" i="3"/>
  <c r="O139" i="3" s="1"/>
  <c r="M150" i="3"/>
  <c r="O150" i="3" s="1"/>
  <c r="M155" i="3"/>
  <c r="O155" i="3" s="1"/>
  <c r="M156" i="3"/>
  <c r="M161" i="3"/>
  <c r="M162" i="3"/>
  <c r="M164" i="3"/>
  <c r="M166" i="3"/>
  <c r="O166" i="3" s="1"/>
  <c r="M167" i="3"/>
  <c r="O167" i="3" s="1"/>
  <c r="M169" i="3"/>
  <c r="O169" i="3" s="1"/>
  <c r="M171" i="3"/>
  <c r="M172" i="3"/>
  <c r="M173" i="3"/>
  <c r="M175" i="3"/>
  <c r="O175" i="3" s="1"/>
  <c r="M177" i="3"/>
  <c r="O177" i="3" s="1"/>
  <c r="M178" i="3"/>
  <c r="M182" i="3"/>
  <c r="M184" i="3"/>
  <c r="M186" i="3"/>
  <c r="O186" i="3" s="1"/>
  <c r="M189" i="3"/>
  <c r="O189" i="3" s="1"/>
  <c r="M293" i="3"/>
  <c r="M197" i="3"/>
  <c r="O197" i="3" s="1"/>
  <c r="M198" i="3"/>
  <c r="O198" i="3" s="1"/>
  <c r="M202" i="3"/>
  <c r="M208" i="3"/>
  <c r="O208" i="3" s="1"/>
  <c r="M211" i="3"/>
  <c r="O211" i="3" s="1"/>
  <c r="M213" i="3"/>
  <c r="M214" i="3"/>
  <c r="M215" i="3"/>
  <c r="M217" i="3"/>
  <c r="M218" i="3"/>
  <c r="M219" i="3"/>
  <c r="M220" i="3"/>
  <c r="O220" i="3" s="1"/>
  <c r="M221" i="3"/>
  <c r="O221" i="3" s="1"/>
  <c r="M222" i="3"/>
  <c r="M224" i="3"/>
  <c r="M225" i="3"/>
  <c r="O225" i="3" s="1"/>
  <c r="M226" i="3"/>
  <c r="O226" i="3" s="1"/>
  <c r="M231" i="3"/>
  <c r="O231" i="3" s="1"/>
  <c r="M485" i="3"/>
  <c r="M235" i="3"/>
  <c r="M294" i="3"/>
  <c r="M238" i="3"/>
  <c r="M244" i="3"/>
  <c r="M246" i="3"/>
  <c r="O246" i="3" s="1"/>
  <c r="M295" i="3"/>
  <c r="O295" i="3" s="1"/>
  <c r="M486" i="3"/>
  <c r="O486" i="3" s="1"/>
  <c r="M249" i="3"/>
  <c r="M253" i="3"/>
  <c r="M254" i="3"/>
  <c r="M489" i="3"/>
  <c r="M440" i="3"/>
  <c r="M103" i="3"/>
  <c r="M163" i="3"/>
  <c r="M120" i="3"/>
  <c r="O120" i="3" s="1"/>
  <c r="M89" i="3"/>
  <c r="O89" i="3" s="1"/>
  <c r="M91" i="3"/>
  <c r="O91" i="3" s="1"/>
  <c r="M119" i="3"/>
  <c r="O119" i="3" s="1"/>
  <c r="M203" i="3"/>
  <c r="M201" i="3"/>
  <c r="M442" i="3"/>
  <c r="O442" i="3" s="1"/>
  <c r="M437" i="3"/>
  <c r="O437" i="3" s="1"/>
  <c r="M229" i="3"/>
  <c r="O229" i="3" s="1"/>
  <c r="M180" i="3"/>
  <c r="M306" i="3"/>
  <c r="M312" i="3"/>
  <c r="M308" i="3"/>
  <c r="O308" i="3" s="1"/>
  <c r="M70" i="3"/>
  <c r="O70" i="3" s="1"/>
  <c r="M403" i="3"/>
  <c r="M362" i="3"/>
  <c r="M65" i="3"/>
  <c r="O65" i="3" s="1"/>
  <c r="M285" i="3"/>
  <c r="M86" i="3"/>
  <c r="O86" i="3" s="1"/>
  <c r="M247" i="3"/>
  <c r="O247" i="3" s="1"/>
  <c r="M71" i="3"/>
  <c r="O71" i="3" s="1"/>
  <c r="M237" i="3"/>
  <c r="M248" i="3"/>
  <c r="M126" i="3"/>
  <c r="M157" i="3"/>
  <c r="O157" i="3" s="1"/>
  <c r="M409" i="3"/>
  <c r="M410" i="3"/>
  <c r="O410" i="3" s="1"/>
  <c r="M361" i="3"/>
  <c r="M447" i="3"/>
  <c r="O447" i="3" s="1"/>
  <c r="M473" i="3"/>
  <c r="M406" i="3"/>
  <c r="O406" i="3" s="1"/>
  <c r="M465" i="3"/>
  <c r="O465" i="3" s="1"/>
  <c r="M441" i="3"/>
  <c r="O441" i="3" s="1"/>
  <c r="M300" i="3"/>
  <c r="M368" i="3"/>
  <c r="M331" i="3"/>
  <c r="M216" i="3"/>
  <c r="O216" i="3" s="1"/>
  <c r="M289" i="3"/>
  <c r="O289" i="3" s="1"/>
  <c r="M480" i="3"/>
  <c r="M174" i="3"/>
  <c r="O174" i="3" s="1"/>
  <c r="M144" i="3"/>
  <c r="O144" i="3" s="1"/>
  <c r="M263" i="3"/>
  <c r="M131" i="3"/>
  <c r="O131" i="3" s="1"/>
  <c r="M49" i="3"/>
  <c r="O49" i="3" s="1"/>
  <c r="M242" i="3"/>
  <c r="O242" i="3" s="1"/>
  <c r="M200" i="3"/>
  <c r="M181" i="3"/>
  <c r="M233" i="3"/>
  <c r="M44" i="3"/>
  <c r="O44" i="3" s="1"/>
  <c r="M90" i="3"/>
  <c r="O90" i="3" s="1"/>
  <c r="M53" i="3"/>
  <c r="O53" i="3" s="1"/>
  <c r="M264" i="3"/>
  <c r="M267" i="3"/>
  <c r="M420" i="3"/>
  <c r="O420" i="3" s="1"/>
  <c r="M396" i="3"/>
  <c r="M146" i="3"/>
  <c r="O146" i="3" s="1"/>
  <c r="M147" i="3"/>
  <c r="O147" i="3" s="1"/>
  <c r="M176" i="3"/>
  <c r="M260" i="3"/>
  <c r="M431" i="3"/>
  <c r="M298" i="3"/>
  <c r="O298" i="3" s="1"/>
  <c r="M110" i="3"/>
  <c r="O110" i="3" s="1"/>
  <c r="M236" i="3"/>
  <c r="O236" i="3" s="1"/>
  <c r="M250" i="3"/>
  <c r="M204" i="3"/>
  <c r="M268" i="3"/>
  <c r="M87" i="3"/>
  <c r="O87" i="3" s="1"/>
  <c r="M422" i="3"/>
  <c r="O422" i="3" s="1"/>
  <c r="M234" i="3"/>
  <c r="O234" i="3" s="1"/>
  <c r="M30" i="3"/>
  <c r="M63" i="3"/>
  <c r="M255" i="3"/>
  <c r="O255" i="3" s="1"/>
  <c r="M32" i="3"/>
  <c r="O32" i="3" s="1"/>
  <c r="M426" i="3"/>
  <c r="O426" i="3" s="1"/>
  <c r="M3" i="3"/>
  <c r="M27" i="3"/>
  <c r="M291" i="3"/>
  <c r="O291" i="3" s="1"/>
  <c r="M392" i="3"/>
  <c r="M12" i="3"/>
  <c r="M75" i="3"/>
  <c r="O75" i="3" s="1"/>
  <c r="M371" i="3"/>
  <c r="O371" i="3" s="1"/>
  <c r="M81" i="3"/>
  <c r="O81" i="3" s="1"/>
  <c r="M494" i="3"/>
  <c r="M257" i="3"/>
  <c r="O257" i="3" s="1"/>
  <c r="M102" i="3"/>
  <c r="M453" i="3"/>
  <c r="O453" i="3" s="1"/>
  <c r="M266" i="3"/>
  <c r="O266" i="3" s="1"/>
  <c r="M7" i="3"/>
  <c r="O7" i="3" s="1"/>
  <c r="M414" i="3"/>
  <c r="O414" i="3" s="1"/>
  <c r="M347" i="3"/>
  <c r="M159" i="3"/>
  <c r="O159" i="3" s="1"/>
  <c r="M79" i="3"/>
  <c r="O79" i="3" s="1"/>
  <c r="M132" i="3"/>
  <c r="O132" i="3" s="1"/>
  <c r="M98" i="3"/>
  <c r="M209" i="3"/>
  <c r="M477" i="3"/>
  <c r="M165" i="3"/>
  <c r="M384" i="3"/>
  <c r="O384" i="3" s="1"/>
  <c r="M417" i="3"/>
  <c r="O417" i="3" s="1"/>
  <c r="M168" i="3"/>
  <c r="O168" i="3" s="1"/>
  <c r="M48" i="3"/>
  <c r="O48" i="3" s="1"/>
  <c r="M116" i="3"/>
  <c r="M73" i="3"/>
  <c r="O73" i="3" s="1"/>
  <c r="M74" i="3"/>
  <c r="O74" i="3" s="1"/>
  <c r="M206" i="3"/>
  <c r="O206" i="3" s="1"/>
  <c r="M432" i="3"/>
  <c r="M13" i="3"/>
  <c r="M448" i="3"/>
  <c r="M456" i="3"/>
  <c r="O456" i="3" s="1"/>
  <c r="M271" i="3"/>
  <c r="O271" i="3" s="1"/>
  <c r="M451" i="3"/>
  <c r="O451" i="3" s="1"/>
  <c r="M106" i="3"/>
  <c r="O106" i="3" s="1"/>
  <c r="M85" i="3"/>
  <c r="O85" i="3" s="1"/>
  <c r="M245" i="3"/>
  <c r="M239" i="3"/>
  <c r="O239" i="3" s="1"/>
  <c r="M64" i="3"/>
  <c r="O64" i="3" s="1"/>
  <c r="M318" i="3"/>
  <c r="O318" i="3" s="1"/>
  <c r="M491" i="3"/>
  <c r="M425" i="3"/>
  <c r="M113" i="3"/>
  <c r="O113" i="3" s="1"/>
  <c r="M42" i="3"/>
  <c r="O42" i="3" s="1"/>
  <c r="M423" i="3"/>
  <c r="O423" i="3" s="1"/>
  <c r="M270" i="3"/>
  <c r="O270" i="3" s="1"/>
  <c r="M404" i="3"/>
  <c r="M363" i="3"/>
  <c r="O363" i="3" s="1"/>
  <c r="M272" i="3"/>
  <c r="O272" i="3" s="1"/>
  <c r="M52" i="3"/>
  <c r="O52" i="3" s="1"/>
  <c r="M196" i="3"/>
  <c r="O196" i="3" s="1"/>
  <c r="M379" i="3"/>
  <c r="O379" i="3" s="1"/>
  <c r="M332" i="3"/>
  <c r="M207" i="3"/>
  <c r="M433" i="3"/>
  <c r="M40" i="3"/>
  <c r="O40" i="3" s="1"/>
  <c r="M17" i="3"/>
  <c r="M256" i="3"/>
  <c r="O256" i="3" s="1"/>
  <c r="M360" i="3"/>
  <c r="O360" i="3" s="1"/>
  <c r="M394" i="3"/>
  <c r="M412" i="3"/>
  <c r="O412" i="3" s="1"/>
  <c r="M344" i="3"/>
  <c r="O344" i="3" s="1"/>
  <c r="M387" i="3"/>
  <c r="O387" i="3" s="1"/>
  <c r="M205" i="3"/>
  <c r="O205" i="3" s="1"/>
  <c r="M370" i="3"/>
  <c r="M452" i="3"/>
  <c r="M6" i="3"/>
  <c r="M471" i="3"/>
  <c r="O471" i="3" s="1"/>
  <c r="M193" i="3"/>
  <c r="M160" i="3"/>
  <c r="O160" i="3" s="1"/>
  <c r="M192" i="3"/>
  <c r="O192" i="3" s="1"/>
  <c r="M372" i="3"/>
  <c r="M191" i="3"/>
  <c r="M195" i="3"/>
  <c r="O195" i="3" s="1"/>
  <c r="M142" i="3"/>
  <c r="O142" i="3" s="1"/>
  <c r="M402" i="3"/>
  <c r="O402" i="3" s="1"/>
  <c r="M458" i="3"/>
  <c r="M415" i="3"/>
  <c r="M424" i="3"/>
  <c r="M416" i="3"/>
  <c r="O416" i="3" s="1"/>
  <c r="M376" i="3"/>
  <c r="O376" i="3" s="1"/>
  <c r="M461" i="3"/>
  <c r="O461" i="3" s="1"/>
  <c r="M450" i="3"/>
  <c r="O450" i="3" s="1"/>
  <c r="M390" i="3"/>
  <c r="O390" i="3" s="1"/>
  <c r="M112" i="3"/>
  <c r="M20" i="3"/>
  <c r="O20" i="3" s="1"/>
  <c r="M259" i="3"/>
  <c r="O259" i="3" s="1"/>
  <c r="M401" i="3"/>
  <c r="O401" i="3" s="1"/>
  <c r="M188" i="3"/>
  <c r="M104" i="3"/>
  <c r="O104" i="3" s="1"/>
  <c r="M185" i="3"/>
  <c r="M145" i="3"/>
  <c r="O145" i="3" s="1"/>
  <c r="M434" i="3"/>
  <c r="O434" i="3" s="1"/>
  <c r="M386" i="3"/>
  <c r="M80" i="3"/>
  <c r="O80" i="3" s="1"/>
  <c r="M438" i="3"/>
  <c r="O438" i="3" s="1"/>
  <c r="M68" i="3"/>
  <c r="O68" i="3" s="1"/>
  <c r="M334" i="3"/>
  <c r="O334" i="3" s="1"/>
  <c r="M408" i="3"/>
  <c r="O408" i="3" s="1"/>
  <c r="M322" i="3"/>
  <c r="O322" i="3" s="1"/>
  <c r="M4" i="3"/>
  <c r="M183" i="3"/>
  <c r="M336" i="3"/>
  <c r="M31" i="3"/>
  <c r="M33" i="3"/>
  <c r="O33" i="3" s="1"/>
  <c r="M325" i="3"/>
  <c r="O325" i="3" s="1"/>
  <c r="M243" i="3"/>
  <c r="O243" i="3" s="1"/>
  <c r="M152" i="3"/>
  <c r="O152" i="3" s="1"/>
  <c r="M194" i="3"/>
  <c r="O194" i="3" s="1"/>
  <c r="M460" i="3"/>
  <c r="O460" i="3" s="1"/>
  <c r="M481" i="3"/>
  <c r="O481" i="3" s="1"/>
  <c r="M51" i="3"/>
  <c r="O51" i="3" s="1"/>
  <c r="M108" i="3"/>
  <c r="M130" i="3"/>
  <c r="M355" i="3"/>
  <c r="M482" i="3"/>
  <c r="M483" i="3"/>
  <c r="O483" i="3" s="1"/>
  <c r="M101" i="3"/>
  <c r="O101" i="3" s="1"/>
  <c r="M319" i="3"/>
  <c r="O319" i="3" s="1"/>
  <c r="M84" i="3"/>
  <c r="O84" i="3" s="1"/>
  <c r="M93" i="3"/>
  <c r="O93" i="3" s="1"/>
  <c r="M69" i="3"/>
  <c r="O69" i="3" s="1"/>
  <c r="M34" i="3"/>
  <c r="O34" i="3" s="1"/>
  <c r="M125" i="3"/>
  <c r="O125" i="3" s="1"/>
  <c r="M36" i="3"/>
  <c r="M356" i="3"/>
  <c r="M280" i="3"/>
  <c r="M212" i="3"/>
  <c r="M446" i="3"/>
  <c r="O446" i="3" s="1"/>
  <c r="M72" i="3"/>
  <c r="O72" i="3" s="1"/>
  <c r="M154" i="3"/>
  <c r="O154" i="3" s="1"/>
  <c r="M45" i="3"/>
  <c r="O45" i="3" s="1"/>
  <c r="M149" i="3"/>
  <c r="O149" i="3" s="1"/>
  <c r="M158" i="3"/>
  <c r="O158" i="3" s="1"/>
  <c r="M134" i="3"/>
  <c r="O134" i="3" s="1"/>
  <c r="M330" i="3"/>
  <c r="O330" i="3" s="1"/>
  <c r="M199" i="3"/>
  <c r="M47" i="3"/>
  <c r="M466" i="3"/>
  <c r="M470" i="3"/>
  <c r="M187" i="3"/>
  <c r="O187" i="3" s="1"/>
  <c r="M60" i="3"/>
  <c r="O60" i="3" s="1"/>
  <c r="M118" i="3"/>
  <c r="O118" i="3" s="1"/>
  <c r="M258" i="3"/>
  <c r="O258" i="3" s="1"/>
  <c r="M369" i="3"/>
  <c r="O369" i="3" s="1"/>
  <c r="M23" i="3"/>
  <c r="M29" i="3"/>
  <c r="O29" i="3" s="1"/>
  <c r="M140" i="3"/>
  <c r="O140" i="3" s="1"/>
  <c r="M223" i="3"/>
  <c r="M411" i="3"/>
  <c r="M345" i="3"/>
  <c r="M421" i="3"/>
  <c r="O421" i="3" s="1"/>
  <c r="M283" i="3"/>
  <c r="O283" i="3" s="1"/>
  <c r="M5" i="3"/>
  <c r="O5" i="3" s="1"/>
  <c r="M297" i="3"/>
  <c r="O297" i="3" s="1"/>
  <c r="M490" i="3"/>
  <c r="M339" i="3"/>
  <c r="O339" i="3" s="1"/>
  <c r="M479" i="3"/>
  <c r="O479" i="3" s="1"/>
  <c r="M261" i="3"/>
  <c r="O261" i="3" s="1"/>
  <c r="M59" i="3"/>
  <c r="O59" i="3" s="1"/>
  <c r="M282" i="3"/>
  <c r="M276" i="3"/>
  <c r="M323" i="3"/>
  <c r="M436" i="3"/>
  <c r="O436" i="3" s="1"/>
  <c r="M26" i="3"/>
  <c r="O26" i="3" s="1"/>
  <c r="M357" i="3"/>
  <c r="O357" i="3" s="1"/>
  <c r="M377" i="3"/>
  <c r="O377" i="3" s="1"/>
  <c r="M19" i="3"/>
  <c r="M364" i="3"/>
  <c r="E5" i="2"/>
  <c r="E4" i="2"/>
  <c r="E3" i="2"/>
  <c r="D2" i="2"/>
  <c r="E2" i="2"/>
  <c r="O480" i="3" l="1"/>
  <c r="O293" i="3"/>
  <c r="O212" i="3"/>
  <c r="O102" i="3"/>
  <c r="O164" i="3"/>
  <c r="O8" i="3"/>
  <c r="O230" i="3"/>
  <c r="O228" i="3"/>
  <c r="O345" i="3"/>
  <c r="O355" i="3"/>
  <c r="O6" i="3"/>
  <c r="O448" i="3"/>
  <c r="O233" i="3"/>
  <c r="O312" i="3"/>
  <c r="O217" i="3"/>
  <c r="O292" i="3"/>
  <c r="O28" i="3"/>
  <c r="O276" i="3"/>
  <c r="O411" i="3"/>
  <c r="O47" i="3"/>
  <c r="O356" i="3"/>
  <c r="O130" i="3"/>
  <c r="O183" i="3"/>
  <c r="O415" i="3"/>
  <c r="O452" i="3"/>
  <c r="O207" i="3"/>
  <c r="O425" i="3"/>
  <c r="O13" i="3"/>
  <c r="O209" i="3"/>
  <c r="O494" i="3"/>
  <c r="O63" i="3"/>
  <c r="O260" i="3"/>
  <c r="O181" i="3"/>
  <c r="O368" i="3"/>
  <c r="O248" i="3"/>
  <c r="O306" i="3"/>
  <c r="O103" i="3"/>
  <c r="O235" i="3"/>
  <c r="O215" i="3"/>
  <c r="O182" i="3"/>
  <c r="O161" i="3"/>
  <c r="O129" i="3"/>
  <c r="O100" i="3"/>
  <c r="O286" i="3"/>
  <c r="O55" i="3"/>
  <c r="O428" i="3"/>
  <c r="O395" i="3"/>
  <c r="O374" i="3"/>
  <c r="O353" i="3"/>
  <c r="O335" i="3"/>
  <c r="O310" i="3"/>
  <c r="O488" i="3"/>
  <c r="O56" i="3"/>
  <c r="O273" i="3"/>
  <c r="O475" i="3"/>
  <c r="O381" i="3"/>
  <c r="O94" i="3"/>
  <c r="O17" i="3"/>
  <c r="O409" i="3"/>
  <c r="O244" i="3"/>
  <c r="O382" i="3"/>
  <c r="O31" i="3"/>
  <c r="O238" i="3"/>
  <c r="O338" i="3"/>
  <c r="O170" i="3"/>
  <c r="O210" i="3"/>
  <c r="O323" i="3"/>
  <c r="O280" i="3"/>
  <c r="O185" i="3"/>
  <c r="O424" i="3"/>
  <c r="O331" i="3"/>
  <c r="O163" i="3"/>
  <c r="O184" i="3"/>
  <c r="O107" i="3"/>
  <c r="O429" i="3"/>
  <c r="O282" i="3"/>
  <c r="O223" i="3"/>
  <c r="O199" i="3"/>
  <c r="O36" i="3"/>
  <c r="O108" i="3"/>
  <c r="O4" i="3"/>
  <c r="O188" i="3"/>
  <c r="O458" i="3"/>
  <c r="O370" i="3"/>
  <c r="O332" i="3"/>
  <c r="O491" i="3"/>
  <c r="O432" i="3"/>
  <c r="O98" i="3"/>
  <c r="O30" i="3"/>
  <c r="O176" i="3"/>
  <c r="O200" i="3"/>
  <c r="O300" i="3"/>
  <c r="O237" i="3"/>
  <c r="O180" i="3"/>
  <c r="O440" i="3"/>
  <c r="O485" i="3"/>
  <c r="O214" i="3"/>
  <c r="O178" i="3"/>
  <c r="O156" i="3"/>
  <c r="O128" i="3"/>
  <c r="O99" i="3"/>
  <c r="O78" i="3"/>
  <c r="O449" i="3"/>
  <c r="O427" i="3"/>
  <c r="O393" i="3"/>
  <c r="O373" i="3"/>
  <c r="O351" i="3"/>
  <c r="O277" i="3"/>
  <c r="O309" i="3"/>
  <c r="O240" i="3"/>
  <c r="O457" i="3"/>
  <c r="O179" i="3"/>
  <c r="O82" i="3"/>
  <c r="O251" i="3"/>
  <c r="O141" i="3"/>
  <c r="O489" i="3"/>
  <c r="O213" i="3"/>
  <c r="O16" i="3"/>
  <c r="O350" i="3"/>
  <c r="O329" i="3"/>
  <c r="O305" i="3"/>
  <c r="O459" i="3"/>
  <c r="O153" i="3"/>
  <c r="O254" i="3"/>
  <c r="O349" i="3"/>
  <c r="O328" i="3"/>
  <c r="O304" i="3"/>
  <c r="O22" i="3"/>
  <c r="O269" i="3"/>
  <c r="O23" i="3"/>
  <c r="O253" i="3"/>
  <c r="O173" i="3"/>
  <c r="O122" i="3"/>
  <c r="O389" i="3"/>
  <c r="O366" i="3"/>
  <c r="O278" i="3"/>
  <c r="O303" i="3"/>
  <c r="O18" i="3"/>
  <c r="O337" i="3"/>
  <c r="O12" i="3"/>
  <c r="O396" i="3"/>
  <c r="O364" i="3"/>
  <c r="O112" i="3"/>
  <c r="O191" i="3"/>
  <c r="O245" i="3"/>
  <c r="O116" i="3"/>
  <c r="O347" i="3"/>
  <c r="O392" i="3"/>
  <c r="O268" i="3"/>
  <c r="O263" i="3"/>
  <c r="O473" i="3"/>
  <c r="O285" i="3"/>
  <c r="O201" i="3"/>
  <c r="O249" i="3"/>
  <c r="O224" i="3"/>
  <c r="O202" i="3"/>
  <c r="O172" i="3"/>
  <c r="O474" i="3"/>
  <c r="O472" i="3"/>
  <c r="O92" i="3"/>
  <c r="O46" i="3"/>
  <c r="O407" i="3"/>
  <c r="O24" i="3"/>
  <c r="O365" i="3"/>
  <c r="O348" i="3"/>
  <c r="O324" i="3"/>
  <c r="O302" i="3"/>
  <c r="O241" i="3"/>
  <c r="O252" i="3"/>
  <c r="O265" i="3"/>
  <c r="O10" i="3"/>
  <c r="O38" i="3"/>
  <c r="O372" i="3"/>
  <c r="O394" i="3"/>
  <c r="O204" i="3"/>
  <c r="O267" i="3"/>
  <c r="O203" i="3"/>
  <c r="O222" i="3"/>
  <c r="O171" i="3"/>
  <c r="O21" i="3"/>
  <c r="O279" i="3"/>
  <c r="O346" i="3"/>
  <c r="O321" i="3"/>
  <c r="O275" i="3"/>
  <c r="O388" i="3"/>
  <c r="O478" i="3"/>
  <c r="O313" i="3"/>
  <c r="O2" i="3"/>
  <c r="O11" i="3"/>
  <c r="O19" i="3"/>
  <c r="O27" i="3"/>
  <c r="O250" i="3"/>
  <c r="O264" i="3"/>
  <c r="O361" i="3"/>
  <c r="O362" i="3"/>
  <c r="O137" i="3"/>
  <c r="O400" i="3"/>
  <c r="O15" i="3"/>
  <c r="O320" i="3"/>
  <c r="O301" i="3"/>
  <c r="O340" i="3"/>
  <c r="O3" i="3"/>
  <c r="O403" i="3"/>
  <c r="O342" i="3"/>
  <c r="O299" i="3"/>
  <c r="O121" i="3"/>
  <c r="O487" i="3"/>
  <c r="O14" i="3"/>
  <c r="O404" i="3"/>
  <c r="O386" i="3"/>
  <c r="O341" i="3"/>
  <c r="O314" i="3"/>
  <c r="O327" i="3"/>
  <c r="O9" i="3"/>
  <c r="O62" i="3"/>
  <c r="O190" i="3"/>
  <c r="O262" i="3"/>
  <c r="O490" i="3"/>
  <c r="O470" i="3"/>
  <c r="O218" i="3"/>
  <c r="O380" i="3"/>
  <c r="O193" i="3"/>
  <c r="O219" i="3"/>
  <c r="O482" i="3"/>
  <c r="O165" i="3"/>
  <c r="O109" i="3"/>
  <c r="O1" i="3"/>
  <c r="O466" i="3"/>
  <c r="O336" i="3"/>
  <c r="O433" i="3"/>
  <c r="O477" i="3"/>
  <c r="O431" i="3"/>
  <c r="O126" i="3"/>
  <c r="O294" i="3"/>
  <c r="O162" i="3"/>
  <c r="O287" i="3"/>
  <c r="O57" i="3"/>
  <c r="O378" i="3"/>
  <c r="O354" i="3"/>
  <c r="O492" i="3"/>
  <c r="O311" i="3"/>
  <c r="O484" i="3"/>
  <c r="O444" i="3"/>
  <c r="O117" i="3"/>
  <c r="O124" i="3"/>
  <c r="O148" i="3"/>
  <c r="O464" i="3"/>
  <c r="V10" i="1"/>
</calcChain>
</file>

<file path=xl/sharedStrings.xml><?xml version="1.0" encoding="utf-8"?>
<sst xmlns="http://schemas.openxmlformats.org/spreadsheetml/2006/main" count="3786" uniqueCount="949">
  <si>
    <t>Nr Crt</t>
  </si>
  <si>
    <t>Nume</t>
  </si>
  <si>
    <t>RT - PCR</t>
  </si>
  <si>
    <t>IgG</t>
  </si>
  <si>
    <t>IgM</t>
  </si>
  <si>
    <t>Antiviral</t>
  </si>
  <si>
    <t>Antibiotic</t>
  </si>
  <si>
    <t>FO</t>
  </si>
  <si>
    <t>Gen</t>
  </si>
  <si>
    <t>F</t>
  </si>
  <si>
    <t>M</t>
  </si>
  <si>
    <t>Varsta -(ani)</t>
  </si>
  <si>
    <t>Data testării - (ZZ/LL/AAAA)</t>
  </si>
  <si>
    <t>Testare nr 2</t>
  </si>
  <si>
    <t>Testare nr 3</t>
  </si>
  <si>
    <t>Testare nr 4</t>
  </si>
  <si>
    <t>Testare nr 5</t>
  </si>
  <si>
    <t>Comorbidități</t>
  </si>
  <si>
    <t>Transfer TI</t>
  </si>
  <si>
    <t>Tocilizumab</t>
  </si>
  <si>
    <t>Plasmă</t>
  </si>
  <si>
    <t>Durată</t>
  </si>
  <si>
    <t>Data internarii ZZ/LL/AA</t>
  </si>
  <si>
    <t>Data externarii - ZZ/LL/AA</t>
  </si>
  <si>
    <t>Data testării - ZZ/LL</t>
  </si>
  <si>
    <t>RT PCR ZZ/LL</t>
  </si>
  <si>
    <t>Testare nr 1 CONTROL</t>
  </si>
  <si>
    <t>ANTICOAGULANT/DOZA</t>
  </si>
  <si>
    <t>Hidroxicloroquine/ZILE</t>
  </si>
  <si>
    <t>Kaletra/ZILE</t>
  </si>
  <si>
    <t>Daruna/ZILE</t>
  </si>
  <si>
    <t xml:space="preserve">EVOLUTIE </t>
  </si>
  <si>
    <t>CT</t>
  </si>
  <si>
    <t>Testare &gt;5</t>
  </si>
  <si>
    <t>IgM ultima</t>
  </si>
  <si>
    <t>IgG ultima</t>
  </si>
  <si>
    <t>Transfer unitati COVID</t>
  </si>
  <si>
    <t>Produsul/Doza (/zi)</t>
  </si>
  <si>
    <t>VINDECAT/DECES</t>
  </si>
  <si>
    <t>Corticoid</t>
  </si>
  <si>
    <t>Forma (Asimptomatica/Usoara/Medie/Severa/Critica)</t>
  </si>
  <si>
    <t xml:space="preserve">Aspect CT (DR/STG), (Crazy Paving, Sticla mata) </t>
  </si>
  <si>
    <t>CT % afectare pulm.</t>
  </si>
  <si>
    <t>Cefort/ZILE</t>
  </si>
  <si>
    <t>AZITRO/DOXI/DURATA</t>
  </si>
  <si>
    <t>Alte ab</t>
  </si>
  <si>
    <t>AMARIE CONSTANTIN</t>
  </si>
  <si>
    <t>A</t>
  </si>
  <si>
    <t>N</t>
  </si>
  <si>
    <t>D</t>
  </si>
  <si>
    <t>V</t>
  </si>
  <si>
    <t>Data testării - (ZZ/LL)</t>
  </si>
  <si>
    <t>NU</t>
  </si>
  <si>
    <t>Anticoagulant /durata</t>
  </si>
  <si>
    <t>X</t>
  </si>
  <si>
    <t>Nr testari RT - PCR detectabil</t>
  </si>
  <si>
    <t>umar testare Nedetectabil</t>
  </si>
  <si>
    <t>ALMAS GIZELA- DORINA</t>
  </si>
  <si>
    <t>AMARIE DOINITA</t>
  </si>
  <si>
    <t>tiroidectomie</t>
  </si>
  <si>
    <t>STICLA MATA</t>
  </si>
  <si>
    <t>ANDREICA MAGDALENA</t>
  </si>
  <si>
    <t>Alte AB/durata</t>
  </si>
  <si>
    <t>Personal medical</t>
  </si>
  <si>
    <t>AVRAM LIDIA ADRIANA</t>
  </si>
  <si>
    <t>AVRAM VASILE-ADRIAN</t>
  </si>
  <si>
    <t>DA</t>
  </si>
  <si>
    <t>S</t>
  </si>
  <si>
    <t>AVRAM VASILE-DANIEL</t>
  </si>
  <si>
    <t>SARCOIDOZA</t>
  </si>
  <si>
    <t>BALINT ANDREI NICOLAE</t>
  </si>
  <si>
    <t>BALINT SILVIA</t>
  </si>
  <si>
    <t>BARCSA ALIDOR</t>
  </si>
  <si>
    <t>BARCSA AVRAM</t>
  </si>
  <si>
    <t>BARCSA ESTERA</t>
  </si>
  <si>
    <t>BARCSA IOSIF</t>
  </si>
  <si>
    <t>BARCSA KATALIN</t>
  </si>
  <si>
    <t>OBEZITATE II, SARCINA 12 SAP</t>
  </si>
  <si>
    <t>BARCSA LAJOS</t>
  </si>
  <si>
    <t>IRA R, LITIAZA RENALA OPERAT, SIND DESHIDRATARE II</t>
  </si>
  <si>
    <t>BARCSA MARCO</t>
  </si>
  <si>
    <t>OPERAT PE CORD</t>
  </si>
  <si>
    <t>BARCSA MATYAS</t>
  </si>
  <si>
    <t>BARCSA MIHALY</t>
  </si>
  <si>
    <t>BARCSA SAMUEL</t>
  </si>
  <si>
    <t>BARCSA VANDANA</t>
  </si>
  <si>
    <t>OBEZITATE III, SDR DE HEPATOCITOLIZA REACTIVA</t>
  </si>
  <si>
    <t>BENTA GABRIEL</t>
  </si>
  <si>
    <t>I Ao us, SCOLIOZA</t>
  </si>
  <si>
    <t>BERAR TEODORA DANIELA</t>
  </si>
  <si>
    <t>BERINDEAN MARIA-LAURA</t>
  </si>
  <si>
    <t>HTAE I CU RA MODERAT ,OBEZ GR I</t>
  </si>
  <si>
    <t>BOCICA ALEXANDRU-VASILE</t>
  </si>
  <si>
    <t>BOCICA PETRUTA-MARIA</t>
  </si>
  <si>
    <t>BOGDAN ROZALIA</t>
  </si>
  <si>
    <t>BORCSA DAVID</t>
  </si>
  <si>
    <t>BORCSA VINETU</t>
  </si>
  <si>
    <t>HVC SDR HEPATOCITOLIZA, OBEZITATE</t>
  </si>
  <si>
    <t>BOTIS DAVID STEFAN</t>
  </si>
  <si>
    <t>ASTM BRONSIC,HIPOTROFIE STATURA-PONDERALA</t>
  </si>
  <si>
    <t>BOTIS JEANINA ELENA</t>
  </si>
  <si>
    <t>GASTRITA AC</t>
  </si>
  <si>
    <t>BUCUR CLAUDIA</t>
  </si>
  <si>
    <t>BUZILA LORIN</t>
  </si>
  <si>
    <t>CALIN COSTICA</t>
  </si>
  <si>
    <t>CAMPEAN ANA</t>
  </si>
  <si>
    <t>HTA III RA INALT, BRGE, HVB CR</t>
  </si>
  <si>
    <t>CAMPEAN IOAN</t>
  </si>
  <si>
    <t>FRAXI 0.4</t>
  </si>
  <si>
    <t>CAPRAR ADRIAN- IONUT</t>
  </si>
  <si>
    <t>CATANAS SIMONA ALINA</t>
  </si>
  <si>
    <t>HTA E, HISTERECTOMIE TOT CU ANEXECTOMIE BILAT</t>
  </si>
  <si>
    <t>CHECHERITA IOAN RARES</t>
  </si>
  <si>
    <t>CHECHERITA LUCICA</t>
  </si>
  <si>
    <t>CHERECHES ALEXANDRU</t>
  </si>
  <si>
    <t>CLEX 0.6</t>
  </si>
  <si>
    <t>CIUPE DANIEL-AUREL</t>
  </si>
  <si>
    <t>NEFRECTOMIE DR (CCM RENAL),LITIAZA REN STG OP CU STENT URETERAL, OBEZ GR II, ANEMIE</t>
  </si>
  <si>
    <t>COASA ANDA SIMINA</t>
  </si>
  <si>
    <t>COASA MARIA</t>
  </si>
  <si>
    <t>HTA E GR II RA MODERAT</t>
  </si>
  <si>
    <t>COASA MIHAI IUSTIN</t>
  </si>
  <si>
    <t>COASA MIHAI MARIUS</t>
  </si>
  <si>
    <t>HIPERTRIGLICERIDEMIE</t>
  </si>
  <si>
    <t>COASA MIHAI</t>
  </si>
  <si>
    <t>CONSTANTINESCU ALINA-CORNELIA</t>
  </si>
  <si>
    <t>SCHIZOFRENIE PARANOIDA, OBEZ GR II, SUSPICIUNE PSORIAZIS</t>
  </si>
  <si>
    <t>COSARCA ADRIAN-GEORGE</t>
  </si>
  <si>
    <t>boala polichistica renala</t>
  </si>
  <si>
    <t>COZA CRISTINA</t>
  </si>
  <si>
    <t>COZAC OCTAVIA</t>
  </si>
  <si>
    <t>COZMA SUSANA</t>
  </si>
  <si>
    <t>DIVERTICULITA SIGMOIDIANA; HTAE</t>
  </si>
  <si>
    <t>DALALAU MARIA</t>
  </si>
  <si>
    <t>ASTM BRONSIC; HTA</t>
  </si>
  <si>
    <t>DARDAI LOREDANA-MARIANA</t>
  </si>
  <si>
    <t>DARDAI NICOLAE</t>
  </si>
  <si>
    <t>DEDEA IOAN</t>
  </si>
  <si>
    <t>DIT IRINCA</t>
  </si>
  <si>
    <t>DOBRA ANTONIA MARIA</t>
  </si>
  <si>
    <t>DOBRA MARIA</t>
  </si>
  <si>
    <t>HTA E, OBEZITATE GR I</t>
  </si>
  <si>
    <t>DREVE VIORICA</t>
  </si>
  <si>
    <t>FALUP CASIANA ARIANA</t>
  </si>
  <si>
    <t>FALUP CORINA</t>
  </si>
  <si>
    <t>FALUP MIHAI TUDOR</t>
  </si>
  <si>
    <t>FARCAS ROZALIA</t>
  </si>
  <si>
    <t>FILIP LENUTA</t>
  </si>
  <si>
    <t>FULEKI ANA</t>
  </si>
  <si>
    <t>FULOP ESAI-DAVID</t>
  </si>
  <si>
    <t>FULOP IOANA AURELIA</t>
  </si>
  <si>
    <t>ALERGIE LA AMPICILINA</t>
  </si>
  <si>
    <t>FULOP LERIND-RAUL</t>
  </si>
  <si>
    <t>FURTUNA ILIE-MIRCEA</t>
  </si>
  <si>
    <t>ICC NYHA II, HTP SECUNDARA
FiA PERMANENTA CU AV MDIE
INSUFICIENTA MITRALA GRAD I
INSUFICIENTA AORTICA GRAD I
INSUFICIENTA TRICUSPIDIANA GRAD II
BOALA CRONICA RENALA KDIGO V, HTA E</t>
  </si>
  <si>
    <t>C</t>
  </si>
  <si>
    <t>GABOR MIHAELA</t>
  </si>
  <si>
    <t>0.7</t>
  </si>
  <si>
    <t>0.352</t>
  </si>
  <si>
    <t>GASPAR LUMINITA-ANDREEA</t>
  </si>
  <si>
    <t>GHETI BENIAMIN</t>
  </si>
  <si>
    <t>0.9</t>
  </si>
  <si>
    <t>GHETI -G LUMINITA</t>
  </si>
  <si>
    <t>GORNIC VICTORIA</t>
  </si>
  <si>
    <t>HEREMBAS LAURA</t>
  </si>
  <si>
    <t>AZITRO/6</t>
  </si>
  <si>
    <t>HEREMBAS RAUL-IULIAN</t>
  </si>
  <si>
    <t>STICLA MATA/RX</t>
  </si>
  <si>
    <t>HOJDA MARIA ANDREEA</t>
  </si>
  <si>
    <t>HOLOBIUC CRISTINA - IOANA</t>
  </si>
  <si>
    <t>HORGA SEBASTIAN DAVID</t>
  </si>
  <si>
    <t>IANCHIS IULIU</t>
  </si>
  <si>
    <t>IANCU REMUS CRISTINEL</t>
  </si>
  <si>
    <t>HTAE NECONTROLATA MEDICAMENTOS; GLICEMIE BAZALA MODIFICATA
OBEZITATE GR II
BRD MINOR.</t>
  </si>
  <si>
    <t>IHNATIUC PARASCA</t>
  </si>
  <si>
    <t xml:space="preserve">HTA OSCILANTA; FIBRILATIE ATRIALA PAROXISTICA; </t>
  </si>
  <si>
    <t>nu</t>
  </si>
  <si>
    <t>LINEZOLID - 3, Meronem - 5</t>
  </si>
  <si>
    <t>ILIE STEFAN</t>
  </si>
  <si>
    <t>ILUT ANA LUCIA ,</t>
  </si>
  <si>
    <t xml:space="preserve">ANGINA ACUTA ERITEMATOASA: </t>
  </si>
  <si>
    <t>ILUT GRIGOR ANA</t>
  </si>
  <si>
    <t>ILUT GRIGOR VASILE</t>
  </si>
  <si>
    <t>B</t>
  </si>
  <si>
    <t>ILUT LUCIAN-VIOREL</t>
  </si>
  <si>
    <t>ILUT MARIA SILVINA</t>
  </si>
  <si>
    <t>ILUT SILVANA</t>
  </si>
  <si>
    <t>IOVITA GHEORGHE</t>
  </si>
  <si>
    <t>JUDE DANA- CLAUDIA</t>
  </si>
  <si>
    <t>KALLAI ALEXANDRU ALIN</t>
  </si>
  <si>
    <t>RUJEOLA COMPLICATA CU PNEUMONIE INTERSTITIALA</t>
  </si>
  <si>
    <t>KALLO PATRISIA CAMELIA</t>
  </si>
  <si>
    <t>PIELONEFRITA ACUTA CU E COLI;ENTEROCOLITA ACUTA DE ETIOLOGIE NEPRECIZATA..
HIPERTRIGLICERIDEMIE.. DIFICULTATI ALIMENTARE. HIPOTROFIE PONDERALA
USOARA</t>
  </si>
  <si>
    <t>KANTOR MARGARETA</t>
  </si>
  <si>
    <t>BOALA CARDIOVASCULARA ATEROSCLEROTICA; ETILISM CRONIC
STEATOZA HEPATICA; DEMENTA NESPECIFICA
TULBURARI COMPORTAMENT</t>
  </si>
  <si>
    <t>KIRALY MARTIN-ARPAD</t>
  </si>
  <si>
    <t>HTA GR II RISC ADITIONAL INALT; ARITMIE EXTRASISTOLICA SUPRAVENTRICULARA
BLOC ATRIO-VENTRICULAR GRAD I</t>
  </si>
  <si>
    <t>KOVACS BOGLAR</t>
  </si>
  <si>
    <t>KOVACS MANDRA</t>
  </si>
  <si>
    <t>KOVACS ZSUZSANA</t>
  </si>
  <si>
    <t>LACAU ELENA-ADRIANA</t>
  </si>
  <si>
    <t>LAHODNI CRISTINA</t>
  </si>
  <si>
    <t>HTA</t>
  </si>
  <si>
    <t>LITEAN CONSTANTIN</t>
  </si>
  <si>
    <t>LORINTIU PATRICIA-LORENA</t>
  </si>
  <si>
    <t>LUCUT RAZVAN</t>
  </si>
  <si>
    <t>LUNG ALIN MARIUS</t>
  </si>
  <si>
    <t>VITILIGO;ANEMIE BIERMER</t>
  </si>
  <si>
    <t>DEXAMETAZONA/16MG</t>
  </si>
  <si>
    <t>LUPEAN GHEORGHE</t>
  </si>
  <si>
    <t>COLICA RENALA STANGA</t>
  </si>
  <si>
    <t>MAHALEAN GHEORGHE</t>
  </si>
  <si>
    <t>HTA; DISLIPIDEMIE</t>
  </si>
  <si>
    <t>CLEXANE 0.6</t>
  </si>
  <si>
    <t>MAJLATH CSABA</t>
  </si>
  <si>
    <t>CLEXANE 0,6</t>
  </si>
  <si>
    <t>MAJLATH LUCICA</t>
  </si>
  <si>
    <t>MAN MARINEL</t>
  </si>
  <si>
    <t>MAN RODICA</t>
  </si>
  <si>
    <t>MAN TEODORA-ANDREEA</t>
  </si>
  <si>
    <t>MARCASAN LEONTINA-ILEANA</t>
  </si>
  <si>
    <t>MARGINEAN ANGELA</t>
  </si>
  <si>
    <t>MARGINEAN AUREL</t>
  </si>
  <si>
    <t xml:space="preserve">ADENOCARCINOM GASTRIC OPERAT (GASTRECTOMIE SUBTOTALA) pT3N3bM1;(METASTAZE HEPATICE) L1V0R1 STADIUL IV;ASCITA HEMORAGICA IN CANTITATE MARE REFRACTARA
ANEMIE HIPOCROMA NORMOCITARA
HIPOALBUMINEMIE GRAD II
RINICHI UNIC CHIRUGICAL
CARDIOPATIE ISCHEMICA
TROMBEMBOLISM PULMONAR IN APP (2012)
DIABET ZAHARAT TIP II </t>
  </si>
  <si>
    <t>x</t>
  </si>
  <si>
    <t>PIPERACICLINA/TAZOBACTAM</t>
  </si>
  <si>
    <t>MARGINEAN MIHAI- ALEXANDRU</t>
  </si>
  <si>
    <t>MARIAN IOAN</t>
  </si>
  <si>
    <t>MIHAI ANTON</t>
  </si>
  <si>
    <t>SOC SEPTIC CU PUNCT DE PLECARE PULMONAR;HTA ESENTIALA GR.III
CIC
ICC
HBP OPERATA
INSUFICIENTA VENOASA CRONICA
ATEROMATOZA AORTICAESCARA SACRATA GR.II/III
SINDROM ANEMIC SEVER</t>
  </si>
  <si>
    <t>80%GLOBAL</t>
  </si>
  <si>
    <t>MIRONESCU SORIN</t>
  </si>
  <si>
    <t>TRANSPLANT RENAL (DECEMBRIE 2019);TROMBOCITOPENIE SEVERA
SINDROM ANEMIC SEVER
SINDROM DE HEPATOCITOLIZA
HTA</t>
  </si>
  <si>
    <t xml:space="preserve">CLEXANE 0,6 </t>
  </si>
  <si>
    <t>DEXAMETAZONA16MG</t>
  </si>
  <si>
    <t>70%GLOBAL</t>
  </si>
  <si>
    <t>0.825</t>
  </si>
  <si>
    <t>MITITEAN VLAD TUDOR</t>
  </si>
  <si>
    <t>MNERIE VICTORIA</t>
  </si>
  <si>
    <t>MOCAN ANDREEA</t>
  </si>
  <si>
    <t>MUDURE DANIELA</t>
  </si>
  <si>
    <t>MUDURE MARIN</t>
  </si>
  <si>
    <t>ANEMIE NORMOCITARA FORMA USOARA;</t>
  </si>
  <si>
    <t>MURESAN ANDREI</t>
  </si>
  <si>
    <t>8L</t>
  </si>
  <si>
    <t>MURESANU CIPRIAN-WILLIAM</t>
  </si>
  <si>
    <t>HERNIE DE DISC COLOANA CERVICALA;HTA</t>
  </si>
  <si>
    <t>MURESAN LETITIA</t>
  </si>
  <si>
    <t>MURESAN LIA-FELICIA</t>
  </si>
  <si>
    <t>MURESAN MIUTA MARIUTA</t>
  </si>
  <si>
    <t>DISKINEZIE BILIARA;TAHICARDIE SINUSALA</t>
  </si>
  <si>
    <t>MURESAN PETRU</t>
  </si>
  <si>
    <t>NEAGU CECILIA</t>
  </si>
  <si>
    <t>NICOARA COSMINA</t>
  </si>
  <si>
    <t>NICOARA ELISABETA-ADRIANA</t>
  </si>
  <si>
    <t>NICOARA MARIUS-IOAN</t>
  </si>
  <si>
    <t>NICOLA TRAIAN</t>
  </si>
  <si>
    <t>NITA AURELIAN</t>
  </si>
  <si>
    <t>OBREJA LUMINITA GABRIELA</t>
  </si>
  <si>
    <t>OFIMIES IACOB</t>
  </si>
  <si>
    <t>INFECTIE URINARA CU KLEBSIELLA PNEUMONIAE,
SEPSIS DE CATETER VENOS CENTRAL
BRONSITA PURULENTA CU BACILI GRAM NEG
PLEUREZIE BILATERALA INCHISTATA
FIA PERMANENTA CU AV MEDIE
CEA PERMANENTA, STIMULATOR TRICAMERAL IMPLANTAT IN 2012,
INLOCUIT IN 2016
INSUFICIENTA CARDIACA CONGESTIVA NYHA III CU FEVS SEVER
DEPRECIATA
CARDIOMIOPATIE IN STADIUL DILATATIV
INSUFICIENTA MITRALA SEVERA
INSUFICIENTA TRICUSPIDIANA GRAD II
HTP MODERATA SECUNDARA
HTA GRAD 2 RISC ADITIONAL FOARTE INALT
BPOC
OBEZITATE
ESCARA CALCANEANA DR SI INTERFESIERA, APP DE SCR RESUSCITAT IN 2012, STOP CARDIAC</t>
  </si>
  <si>
    <t>HTA GRAD II;BLOC DE RAMURA DREAPTA MAJOR
ANEMIE USOARA NORMOCROMA NORMOCITARA</t>
  </si>
  <si>
    <t>ONET GHEORGHE</t>
  </si>
  <si>
    <t>PADURET ROBERT BOGDAN</t>
  </si>
  <si>
    <t>PESTEAN CLAUDIU</t>
  </si>
  <si>
    <t>PETREAN ELISABETA</t>
  </si>
  <si>
    <t>POP IOAN-MARIUS</t>
  </si>
  <si>
    <t xml:space="preserve">PINTILIE MARIA </t>
  </si>
  <si>
    <t xml:space="preserve">POP DANIEL </t>
  </si>
  <si>
    <t xml:space="preserve">PARJA ILEANA </t>
  </si>
  <si>
    <t xml:space="preserve">OLELEU JENICA  </t>
  </si>
  <si>
    <t>POP MARIA</t>
  </si>
  <si>
    <t>POP MARIA MARINELA</t>
  </si>
  <si>
    <t>POP MUGUREL CORNEL</t>
  </si>
  <si>
    <t>POP RARES-GHEORGHE</t>
  </si>
  <si>
    <t>POP VASILE</t>
  </si>
  <si>
    <t>PRESECAN CLEMENTINA</t>
  </si>
  <si>
    <t>CRAZY PAVING</t>
  </si>
  <si>
    <t>DEXAMETAZONA 8 MG</t>
  </si>
  <si>
    <t>DEXAMETAZONA 16 MG</t>
  </si>
  <si>
    <t>RACHITA ELVIRA</t>
  </si>
  <si>
    <t>DEMENTA ALZHEIMER</t>
  </si>
  <si>
    <t>RAD CRINA-DANIELA</t>
  </si>
  <si>
    <t>PARALIZIE CEREBRALA SPASTICA CVADRIPLEGICA;RETARD MENTAL
ENCEFALOPATIE INFANTILA SECHELARA</t>
  </si>
  <si>
    <t xml:space="preserve">PRODAN VASILE-AUREL </t>
  </si>
  <si>
    <t xml:space="preserve">PROFIR TUDORITA </t>
  </si>
  <si>
    <t>RESTAS CRISTINA</t>
  </si>
  <si>
    <t>AVORT IN 28.04.2020</t>
  </si>
  <si>
    <t>RESTAS IOSIF</t>
  </si>
  <si>
    <t>RESTAS JUTKA</t>
  </si>
  <si>
    <t>SARCINA IN EVOLUTIE SAPTAMANA 21;ANEMIE USOARA NORMOCROMA NORMOCITARA
HIDRONEFROZA DREAPTA MATERNA
INFECTIE URINARA</t>
  </si>
  <si>
    <t>RESTAS LAJOS</t>
  </si>
  <si>
    <t>RESTAS VIOLETA OLGA</t>
  </si>
  <si>
    <t>RUS ALEXANDRA</t>
  </si>
  <si>
    <t>RUJEOLA</t>
  </si>
  <si>
    <t>RUS DAMIAN</t>
  </si>
  <si>
    <t>RUS PAULINA</t>
  </si>
  <si>
    <t>SALCIANU MIHAELA</t>
  </si>
  <si>
    <t>SAVU ELENA DIANA</t>
  </si>
  <si>
    <t>SECHEI NICULAE</t>
  </si>
  <si>
    <t>TROMBOZA COMPLETA DE VENA PORTA, VMS si VENA SPLENICA;INFARCT ENTERO-MEZENTERIC - ENTERECTOMIE SEGMENTARA JEJUNALA SI
ILEALA CU ANASTOMOZA JEJUNO-JEJUNALA TT SI ILEO-ILEALA TT IN APP
RECENTECAVERNOM PORTAL.CIRCULATIE COLATERALA DE TIP VENOS - PERIESOFAGIAN,
PERIGASTRIC, SPLENIC MEZENTERIC SI PERIRECTAL
COLECTIE HIDROAERICA AUTOLIMITATA SI PLASTRONIZATA</t>
  </si>
  <si>
    <t>SECLAMAN ANISOARA</t>
  </si>
  <si>
    <t>SEPLECAN AGNETA</t>
  </si>
  <si>
    <t>SERBAN ALEXANDRU</t>
  </si>
  <si>
    <t>SILAGHI MIRELA</t>
  </si>
  <si>
    <t>SIMONCA LAURA CRISTINA</t>
  </si>
  <si>
    <t>ANEMIE NORMOCROMA NORMOCITARA</t>
  </si>
  <si>
    <t>HTAE NOU DEPISTATA</t>
  </si>
  <si>
    <t>SIMONCA RARES</t>
  </si>
  <si>
    <t>STOICA MIHAELA</t>
  </si>
  <si>
    <t>SUCIU ANA</t>
  </si>
  <si>
    <t>SUCIU CRISTIAN</t>
  </si>
  <si>
    <t>HEMORAGIE SUBARAHNOIDIANA FRONTO-TEMPORALA STANGA POST TCC;     HTA GR I</t>
  </si>
  <si>
    <t>TROMBEMBOLISM PULMONAR;  HERNIE HIATALA
HERNIE OMBILICALA CU CONTINUT GRASOS
HTA</t>
  </si>
  <si>
    <t>SZABADOS ISTVAN</t>
  </si>
  <si>
    <t>SZABO ANGELA-EMILIA</t>
  </si>
  <si>
    <t>NODULI TIROIDIENI</t>
  </si>
  <si>
    <t xml:space="preserve">SIMONCA MIHAI </t>
  </si>
  <si>
    <t xml:space="preserve">SUCIU MARIA </t>
  </si>
  <si>
    <t>SZAKACS ANA</t>
  </si>
  <si>
    <t>DEMENTA MIXTA VASCULARA SI ALZHEIMER;SINDROM PSIHOORGANIC
EPISOD DEPRESIV
DEPENDENTA PARTIALA ECOG 3</t>
  </si>
  <si>
    <t>SZEKELY STEFAN CAROL</t>
  </si>
  <si>
    <t>ASTM BRONSIC; HTASINDROM PSIHOORGANIC
SINDROM DE HEPATOCITOLIZA</t>
  </si>
  <si>
    <t>TEUCA VIORICA</t>
  </si>
  <si>
    <t>TREPADUS FLOAREA</t>
  </si>
  <si>
    <t xml:space="preserve">TALMAZAN OTILIA </t>
  </si>
  <si>
    <t>TRIF LUCIAN ALIN</t>
  </si>
  <si>
    <t>VAIDA MARCEL-MIRON</t>
  </si>
  <si>
    <t>VANCOMICINA/18; IMIPENEM/10; TIGECICLINA/10; MEROPENEM/8;</t>
  </si>
  <si>
    <t>VINCZE IBOLYA</t>
  </si>
  <si>
    <t>VITAN AVRAM</t>
  </si>
  <si>
    <t>VITAN BERTA</t>
  </si>
  <si>
    <t>HTA OSCILANTA; OBEZITATE GR II;INTARZIERE MENTALA MEDIE CU TULBURARI DE COMPORTAMENT;</t>
  </si>
  <si>
    <t>VITAN CSABA</t>
  </si>
  <si>
    <t>TAHICARDIE SINUSALA; ANEMIE; HIPERTRIGLICERIDEMIE; OBEZITATE GR II</t>
  </si>
  <si>
    <t xml:space="preserve">VITAN DAVID </t>
  </si>
  <si>
    <t>ANEMIE; HIPOTROFIE STATURO-PONDERALA; DIFICULTATI ALIMENTARE;</t>
  </si>
  <si>
    <t xml:space="preserve">VITAN ELISABETA </t>
  </si>
  <si>
    <t>VITAN ERSZEBET</t>
  </si>
  <si>
    <t>VITAN GABOR</t>
  </si>
  <si>
    <t>VITAN IBOLYA</t>
  </si>
  <si>
    <t>VITAN ISVA</t>
  </si>
  <si>
    <t>VITAN JUDIT</t>
  </si>
  <si>
    <t>HTA NOU DEPISTATA; HIPERTRIGLICERIDEMIE
SUPRAPONDERE</t>
  </si>
  <si>
    <t>VITAN KATALIN</t>
  </si>
  <si>
    <t>OBEZITATE GRADUL I</t>
  </si>
  <si>
    <t>VITAN LUDOVIC</t>
  </si>
  <si>
    <t>DISLIPIDEMIE. REACTIE PANCREATICA;OBEZITATE GRAD III (IMC=42.93)
BRONHOCEL PARACARDIAC STANGA
CHISTURI RENALE BILATERALE TIP BOSNIAK 1
HERNIE OMBILICALA MEDIE NEINCARCERATA</t>
  </si>
  <si>
    <t>VITAN MARIA</t>
  </si>
  <si>
    <t>OBEZITATE</t>
  </si>
  <si>
    <t>VITAN OLGA INF 3</t>
  </si>
  <si>
    <t>VITAN SUSANA</t>
  </si>
  <si>
    <t>SARCINA SAPTAMANA 27 (?) NEDISPENSARIZATA IN EVOLUTIE</t>
  </si>
  <si>
    <t>VITAN VILMA</t>
  </si>
  <si>
    <t>VITAN ZSUZSA</t>
  </si>
  <si>
    <t>ZAHAN CORNELIA</t>
  </si>
  <si>
    <t>ZAPARTAN AGUSTIN</t>
  </si>
  <si>
    <t>AVC ISCHEMIC;DEMENTA SENILA</t>
  </si>
  <si>
    <t>DOXI 10</t>
  </si>
  <si>
    <t>ACHIM EUGEN</t>
  </si>
  <si>
    <t>ALDEA AURELIAN-BOGDAN</t>
  </si>
  <si>
    <t>LITIAZA RENALA; COLICI RENALE</t>
  </si>
  <si>
    <t>BARB IOANA- ALEXANDRA</t>
  </si>
  <si>
    <t>SINDROM WOLF-PARKINSON-WHITE</t>
  </si>
  <si>
    <t>BATCAU GAVRIL</t>
  </si>
  <si>
    <t>BATCAU MARIA</t>
  </si>
  <si>
    <t>BICA PETRUTA-DORINA</t>
  </si>
  <si>
    <t>BODEA ANA</t>
  </si>
  <si>
    <t>BOTA MARIA CRISTINA</t>
  </si>
  <si>
    <t>ANEMIE USOARA HIPOCROMA MICROCITARA
TROMBOCITOZA REMISA
TAHICARDIE SINUSALA
ALTERAREA METABOLISMULUI GLUCIDIC
FIBROM UTERIN
OBEZITATE GRAD I
ALERGODERMIE</t>
  </si>
  <si>
    <t>BOTEZAN IOAN</t>
  </si>
  <si>
    <t>INSUFICIENTA RESPIRATORIE ACUTA CU NECESAR DE VNI
BRONSITA CRONICA
HTAE GRAD II RISC ADITIONAL INALT
GASTRODUODENITA</t>
  </si>
  <si>
    <t>BURZO IONEL</t>
  </si>
  <si>
    <t>CADIS LAURA</t>
  </si>
  <si>
    <t>FIBROM UTERIN</t>
  </si>
  <si>
    <t>CLEXANE 0.4</t>
  </si>
  <si>
    <t>CALUGAREANU BLAJ IOAN CATALIN</t>
  </si>
  <si>
    <t>BOALA DE REFLUX GASTRO-ESOFAGIAN; DEFICIT DE VITAMINA D</t>
  </si>
  <si>
    <t>COTUT NASTASA</t>
  </si>
  <si>
    <t>HERNIE HIATALA MICA
TPSV IN ANTECEDENTE
SPONDILARTROZA CU RADICULALGII
HISTERECTOMIE, ANEXECTOMIE BILATERALA</t>
  </si>
  <si>
    <t>CRISAN SIMION</t>
  </si>
  <si>
    <t>SAD GRAD II
HIPOPOTASEMIE
HIPONATREMIE
HIPOTIROIDISM</t>
  </si>
  <si>
    <t>ABRUDEAN MIRCEA</t>
  </si>
  <si>
    <t>SLEEVE GASTRIC SI COLECISTECTOMIE PT LITIAZA BILIARA</t>
  </si>
  <si>
    <t>BERAR CLAUDIA-IOANA</t>
  </si>
  <si>
    <t>CORMOS MARIUS-CLAUDIU</t>
  </si>
  <si>
    <t>apendicita flegmonoasa perforata, cu peritonita, operata</t>
  </si>
  <si>
    <t>DAN CRISTINA</t>
  </si>
  <si>
    <t>ZAHARIE IOANA</t>
  </si>
  <si>
    <t>VESA P STEFAN CRISTIAN</t>
  </si>
  <si>
    <t>TRITEAN DAN MIHAIL</t>
  </si>
  <si>
    <t>TODEA MIRCEA-AUGUSTIN</t>
  </si>
  <si>
    <t>MAV ARTERA CEREBRALA ANTERIOARA STANGA OPERATA
STATUS POSTOPERATOR
ANEVRISM DE ARTERA CEREBRALA
ARITMIE EXTRASISTOLOCA SUPRAVENTRICULARA
BRADICARDIE SINUSALA</t>
  </si>
  <si>
    <t>TITU MAIORESCU DORIN</t>
  </si>
  <si>
    <t>TITU ADRIANA-MEDA</t>
  </si>
  <si>
    <t>SZABO IOAN</t>
  </si>
  <si>
    <t>SZABO DENISA-LIGIA-MARIA</t>
  </si>
  <si>
    <t>HIPOVITAMINOZA D</t>
  </si>
  <si>
    <t>SULLER BEATA-GABRIELA</t>
  </si>
  <si>
    <t>STOIANOVICI ILEANA</t>
  </si>
  <si>
    <t>SILASI ANGELA ILEANA</t>
  </si>
  <si>
    <t>TROMBOFILIE EREDITARA
OBEZITATE GRAD I</t>
  </si>
  <si>
    <t>SILAGHI ANA MARIA</t>
  </si>
  <si>
    <t>ASTM BRONSIC
INSUFICIENTA RESPIRATORIE ACUTA
HIPOTIROIDISM
OSTEOPENIE
GASTRITA ACUTA
INSUFICIENTA MITRALA GRAD II
ALERGIE LA KETONAL
ANEMIE NORMOCROMA NORMOCITARA
CHISTE OVARIENE BILATERAL</t>
  </si>
  <si>
    <t>SERBAN VLADIMIR</t>
  </si>
  <si>
    <t>SCRIDON PETRU</t>
  </si>
  <si>
    <t>RUSCA IOAN</t>
  </si>
  <si>
    <t>HTA ESENTIALA
PSORIAZIS CUTANAT
ADENOM DE PROSTATA</t>
  </si>
  <si>
    <t>RADU RADUCU-MARCEL</t>
  </si>
  <si>
    <t>60-70%</t>
  </si>
  <si>
    <t>PRECUP RADU-DUMITRU</t>
  </si>
  <si>
    <t>BICA ADELINA-MARIA</t>
  </si>
  <si>
    <t>BOCA SEBASTIAN-OVIDIU</t>
  </si>
  <si>
    <t>DISLIPIDEMIE; OBEZITATE GRAD I</t>
  </si>
  <si>
    <t>BOTA VASILE SORIN</t>
  </si>
  <si>
    <t>CACIULEAC FILIP</t>
  </si>
  <si>
    <t>ORJELET OCHI STANG</t>
  </si>
  <si>
    <t>CACIULEAC MONICA-BIANCA</t>
  </si>
  <si>
    <t>REFLUX
GASTRO-ESOFAGIAN; GUSA NODULARA;  HTA IN OBSERVATIE ( ? ); HIPERTRIGLICERIDIMIE</t>
  </si>
  <si>
    <t>CACIULEAC SIMON</t>
  </si>
  <si>
    <t>HIPEREOZINOFILIE;  DIFICULTATI ALIMENTARE</t>
  </si>
  <si>
    <t>CALNACI LUCIA-IOANA</t>
  </si>
  <si>
    <t>ANEMIE USOARA; 
INSUFICIENTA AORTICA GR I; 
MIOCARDITA SI ASTM BRONSIC IN APP</t>
  </si>
  <si>
    <t>CATAN VALERIU</t>
  </si>
  <si>
    <t>ANEMIE USOARA;
 HIPERTRIGLICERIDEMIE; 
HTA NOU-DEPISTATA CU VALORI BORDERLINE;</t>
  </si>
  <si>
    <t>COSMA CLAUDIU VALENTIN</t>
  </si>
  <si>
    <t>VITILIGO</t>
  </si>
  <si>
    <t>VARGA PETRU</t>
  </si>
  <si>
    <t>HTA DE GRANITA</t>
  </si>
  <si>
    <t>VARGA ADASA PATRICIA</t>
  </si>
  <si>
    <t>VARGA ANGELA CORINA</t>
  </si>
  <si>
    <t>URSULEANU DANIELA -ADRIANA</t>
  </si>
  <si>
    <t>TOTSZEGI NICOLAS-NIMROD</t>
  </si>
  <si>
    <t>TOTSZEGI TIBOR</t>
  </si>
  <si>
    <t>TOTSZEGI ALINA ROZALIA</t>
  </si>
  <si>
    <t>STOIANOVICI LIANA-LAURA</t>
  </si>
  <si>
    <t>POLIALERGIE MEDICAMENTOASA</t>
  </si>
  <si>
    <t>STOIANOVICI BOGDAN-TUDOR</t>
  </si>
  <si>
    <t>STOIANOVICI ALIN LUCIAN</t>
  </si>
  <si>
    <t>SUCIU ALIN TRAIAN</t>
  </si>
  <si>
    <t>SARACUT LUCIAN</t>
  </si>
  <si>
    <t>SDA GRAD I</t>
  </si>
  <si>
    <t>SARACUT LUMINITA-ADRIANA</t>
  </si>
  <si>
    <t>SUPRAPONDERE</t>
  </si>
  <si>
    <t>RADU DENIS</t>
  </si>
  <si>
    <t>ALERGIE LA METOCLOPRAMID</t>
  </si>
  <si>
    <t>RADU GRIGORE</t>
  </si>
  <si>
    <t>DISLIPIDEMIE
TABAGISM CRONIC</t>
  </si>
  <si>
    <t>POPA VIRGIL</t>
  </si>
  <si>
    <t>POP EUGEN</t>
  </si>
  <si>
    <t>POP ANA</t>
  </si>
  <si>
    <t>COSMA VLAD-ALEXANDRU</t>
  </si>
  <si>
    <t>CRISTESCU ANA-LILIANA</t>
  </si>
  <si>
    <t xml:space="preserve">MALFORMATIE DE COLECIST; </t>
  </si>
  <si>
    <t>DEMENTA ALZHEIMER
HTA</t>
  </si>
  <si>
    <t>DRAGAN ILEANA</t>
  </si>
  <si>
    <t>DRAGOTA CRISTIAN-ADRIAN</t>
  </si>
  <si>
    <t>FEHER ZOLTAN</t>
  </si>
  <si>
    <t>FIBRILATIE ATRIALA PERMANENTA CU AV MEDIE</t>
  </si>
  <si>
    <t>FLOREA RADU</t>
  </si>
  <si>
    <t>ASTM BRONSIC ALERGIC; COLON IRITABIL</t>
  </si>
  <si>
    <t>FRANDES CRISTIAN IOAN</t>
  </si>
  <si>
    <t>GABUDEAN ROBERT</t>
  </si>
  <si>
    <t>GALAN LUCIA-ROZALIA</t>
  </si>
  <si>
    <t>GAUCA ANA</t>
  </si>
  <si>
    <t xml:space="preserve">HTA STADIUL IIB; 
SPONDILARTROPATIE PSORIAZICA; OBEZITATE </t>
  </si>
  <si>
    <t>GHERMAN ANISIA-CRISTINA</t>
  </si>
  <si>
    <t>LEUCEMIE ACUTA LIMFOBLASTICA CU PRECURSORI B, CD 10 POZITIV, FUZIUNE
TEL/AML1 POZITIVA, GRUPA DE RISC STANDARD; 
TROMBOCITOPENIE REMISA; 
CECITATE AO; 
DEFICIT SEVER DE VITAMINA D;</t>
  </si>
  <si>
    <t>GHIRITI ROXANA-DANIELA</t>
  </si>
  <si>
    <t>SARCINA S15 IN EV</t>
  </si>
  <si>
    <t>GRIGORAS ADRIAN</t>
  </si>
  <si>
    <t>TRAUMATISM CRANIO-FACIAL MINOR; 
SINDROM DE HEPATOCITOLIZA MODERAT DE ETIOLOGIE PROBABIL TOXICA ETANOLICA</t>
  </si>
  <si>
    <t>HASMASAN ANDREI</t>
  </si>
  <si>
    <t>OBEZITATE GRAD II</t>
  </si>
  <si>
    <t>HASMASAN CALIN</t>
  </si>
  <si>
    <t>HERTEG DENISIA NICOLETA</t>
  </si>
  <si>
    <t>SINUZITA FRONTALA IN APP; 
EXTRASISTOLE VENTRICULARE IN APP; 
TRATAMENT ANTICONCEPTIONAL ORAL.</t>
  </si>
  <si>
    <t>HERTEG RADU-CRISTIAN</t>
  </si>
  <si>
    <t>HOCA MARGARETA</t>
  </si>
  <si>
    <t>HIPOPOTASEMIE</t>
  </si>
  <si>
    <t>HOCA VASILE</t>
  </si>
  <si>
    <t>GASTRODUODENITA ACUTA;
SINDROM VERTIGINOS;
ANEMIE FERIPRIVA; 
DIFICULTATI ALIMENTARE</t>
  </si>
  <si>
    <t>ILYES MARIETA -RAMONA</t>
  </si>
  <si>
    <t>HTA SUB TRATAMENT; 
HIPERTRIGLICERIDEMIE; 
OBEZITATE GRAD III</t>
  </si>
  <si>
    <t>IOSIP CLAUDIA-ROXANA</t>
  </si>
  <si>
    <t>HTAE STADIU I A</t>
  </si>
  <si>
    <t xml:space="preserve">CHETE MARIAN-NICOLAE (REINTERNARE ) </t>
  </si>
  <si>
    <t>CIUPAN IOAN (TEST POZITIV ? )</t>
  </si>
  <si>
    <t>NANDRA RAZVAN</t>
  </si>
  <si>
    <t>NICOARA DARIAN</t>
  </si>
  <si>
    <t>PAUN ALEXANDRU</t>
  </si>
  <si>
    <t>PETRESCU DAN-VASILE</t>
  </si>
  <si>
    <t>ALERGIE LA POLEN</t>
  </si>
  <si>
    <t>PETRIC ARIANA IULIA</t>
  </si>
  <si>
    <t>PETRIC FELICIA-MIRELA</t>
  </si>
  <si>
    <t>POP ANGHEL-MARIAN</t>
  </si>
  <si>
    <t xml:space="preserve">GASTRITA  </t>
  </si>
  <si>
    <t>POPA CRISTINA</t>
  </si>
  <si>
    <t>2 NASTERI PRIN SECTIUNE CEZARIANA</t>
  </si>
  <si>
    <t>ROGNEAN RODICA MIRELA</t>
  </si>
  <si>
    <t>OBEZITATE GR I</t>
  </si>
  <si>
    <t>ROGNEAN VASILE</t>
  </si>
  <si>
    <t>RUSU CLAUDIA</t>
  </si>
  <si>
    <t>HTA; COLECISTECTOMIE; POLIP UTERIN OPERAT</t>
  </si>
  <si>
    <t>SILAGHI MARIA</t>
  </si>
  <si>
    <t>TICLEA DORU-MARIN</t>
  </si>
  <si>
    <t>ASTM BRONSIC</t>
  </si>
  <si>
    <t>TIMIS CRISTIAN IOAN</t>
  </si>
  <si>
    <t>TIMIS ELENA</t>
  </si>
  <si>
    <t>TIMIS IUSTINA</t>
  </si>
  <si>
    <t>TIMIS SANDA</t>
  </si>
  <si>
    <t>TIROIDITA HASHIMOTO</t>
  </si>
  <si>
    <t>MAIER EUGEN</t>
  </si>
  <si>
    <t>MAIER RODICA</t>
  </si>
  <si>
    <t>MAN LILIANA DANIELA</t>
  </si>
  <si>
    <t>MARICA GIGEL</t>
  </si>
  <si>
    <t>MARINCEAN ANCA-GABRIELA</t>
  </si>
  <si>
    <t>ASTM
BRONSIC IN OBSERVATIE. SUPRAPONDERE. ALERGIE LA INDOMETACINA SI
ASPIRINA. HIPETRIGLICERIDEMIE</t>
  </si>
  <si>
    <t>MARINCEANU CLAUDIU</t>
  </si>
  <si>
    <t>MARTIN MIHAI</t>
  </si>
  <si>
    <t>MATEUT IOAN</t>
  </si>
  <si>
    <t>MAZARE DRAGOS-ANDREI</t>
  </si>
  <si>
    <t>MIRON VASILE</t>
  </si>
  <si>
    <t>MOCAN VASILE-DANIEL</t>
  </si>
  <si>
    <t>MOCANU ALEXANDRU NICOLAE</t>
  </si>
  <si>
    <t>OBEZITATE GRAD II. APNEE DE SOMN - TRATAMENT CRONIC CU CPAP.
HTA. HIPERTRIGLICERIDEMIE. SINDROM DE HEPATOCITOLIZA.</t>
  </si>
  <si>
    <t xml:space="preserve">OBEZITATE GRAD I. TROMBOCITOPENIE.
HIPOVITAMINOZA D.ENTEROCOLITA ACUTA DE ETIOLOGIE NEPRECIZATA; HIPERTRIGLICERIDEMIE; HIPOPROTEINEMIE; </t>
  </si>
  <si>
    <t>MOCANU LAURA-FLORICA</t>
  </si>
  <si>
    <t>KALLO ANGELA</t>
  </si>
  <si>
    <t>KUN ANNA</t>
  </si>
  <si>
    <t>LAX ANA</t>
  </si>
  <si>
    <t>LAZAR MARIA</t>
  </si>
  <si>
    <t>LUCAN CONSTANTIN</t>
  </si>
  <si>
    <t>LUPEA LUCIA</t>
  </si>
  <si>
    <t>MOCANU PATRICIA-MARIA</t>
  </si>
  <si>
    <t>MOISIL ILINCA</t>
  </si>
  <si>
    <t>MOISIL VASILE</t>
  </si>
  <si>
    <t>MOLDOVAN ADELA</t>
  </si>
  <si>
    <t>MUNTEAN VIRGIL</t>
  </si>
  <si>
    <t>FLUTTER ATRIAL REMIS
ANEMIE MEGALOBLASTICA PRIN DEFICIT DE B12</t>
  </si>
  <si>
    <t>MUSCAN MIHAI</t>
  </si>
  <si>
    <t>SARCINA 32 SAPTAMANI</t>
  </si>
  <si>
    <t>MURESAN ROZALIA</t>
  </si>
  <si>
    <t>MURESAN RALUCA-MIHAELA</t>
  </si>
  <si>
    <t>ALERGIE LA PENICILINA</t>
  </si>
  <si>
    <t>MORAR MARIANA</t>
  </si>
  <si>
    <t>MOSTEANU ELENA-OFELIA</t>
  </si>
  <si>
    <t>MOLDOVAN IONUT</t>
  </si>
  <si>
    <t>MOLDOVAN CRISTIAN-DAN</t>
  </si>
  <si>
    <t>MOLDOVAN MIHAI</t>
  </si>
  <si>
    <t>MOLDOVAN CALIN DANIEL</t>
  </si>
  <si>
    <t>MOLDOVAN ANDREI</t>
  </si>
  <si>
    <t>VARGA IMRE- LEVENTE</t>
  </si>
  <si>
    <t>VATCA ION</t>
  </si>
  <si>
    <t>VANA IOAN</t>
  </si>
  <si>
    <t>HTA SUB TRATAMENT
LITIAZA RENALA
HERNIE INGHINALA OPERATA (IN URMA CU 35 ANI)
SUPRAPONDERE
DESHIDRATARE GRADUL I/II.</t>
  </si>
  <si>
    <t>SNEP PETRE</t>
  </si>
  <si>
    <t>OTVOS LIVIU</t>
  </si>
  <si>
    <t>VATCA VIORICA</t>
  </si>
  <si>
    <t>POPA ILEANA</t>
  </si>
  <si>
    <t>POPA VIOREL</t>
  </si>
  <si>
    <t>SUPRAGREUTATE</t>
  </si>
  <si>
    <t>TOSA VALER</t>
  </si>
  <si>
    <t>NAGY GIZELA</t>
  </si>
  <si>
    <t>HTA
ENDOMETRIOZA GRADUL IV
GASTRITA CRONICA
REFLUX GASTRO-ESOFAGIAN
CHISTURI MAMARE
NODULI TIROIDIENI</t>
  </si>
  <si>
    <t>MOLDOVAN LETITIA</t>
  </si>
  <si>
    <t>MOLDOVAN MELINDA MIRELA</t>
  </si>
  <si>
    <t>MICLEA NICOLAE-BENIAMIN</t>
  </si>
  <si>
    <t>MICLAUS MIRELA</t>
  </si>
  <si>
    <t>FIA PAROXISTICA IN APP
VERTEBROPLASTIE IN APP</t>
  </si>
  <si>
    <t>MICU MARIA</t>
  </si>
  <si>
    <t>LITIAZA VEZICULARA
HTA ESENTIALA</t>
  </si>
  <si>
    <t>MATEUT LUCRETIA</t>
  </si>
  <si>
    <t>MATEUT SERGIU IONUT</t>
  </si>
  <si>
    <t>MANEA CRISTIAN- MARIAN</t>
  </si>
  <si>
    <t>URIAN COSMIN DAN</t>
  </si>
  <si>
    <t>VARGA ILEANA</t>
  </si>
  <si>
    <t>GAGIU LARA</t>
  </si>
  <si>
    <t>ALERGIE LA AZITROMICINA . ALERGIE LA PROTEINELE DIN LAPTE DE VACA</t>
  </si>
  <si>
    <t>HAN TRAIAN</t>
  </si>
  <si>
    <t>LACATUS CLAUDIA</t>
  </si>
  <si>
    <t>COLECISTECTOMIE IN APP
FIBROM UTERIN HEMORAGIC. HISTERECTOMIE TOTALA INTERANEXIALA</t>
  </si>
  <si>
    <t>FARKAS GABRIELA</t>
  </si>
  <si>
    <t>FARKAS LASZLO-PETER</t>
  </si>
  <si>
    <t>FODOR CRISTINA</t>
  </si>
  <si>
    <t>OBEZITATE GRAD I
GASTRIC SLEEVE IN APP (2018)
REDUCTIE MAMARA IN APP (2014)
ABDOMINOPLASTIE IN APP (2010)
LITIAZA VEZICULARA.
MASTOZA CHISTICA.</t>
  </si>
  <si>
    <t>BULEU IOANA-ALEXANDRA</t>
  </si>
  <si>
    <t>ELECHES IOANA SIMONA</t>
  </si>
  <si>
    <t>ANEMIE HIPOCROMA MICROCITARA</t>
  </si>
  <si>
    <t>DAMJAN DOKOVIC</t>
  </si>
  <si>
    <t>BLAG DANUT-CORNELIU</t>
  </si>
  <si>
    <t>BLENCHE MIRELA DANIELA</t>
  </si>
  <si>
    <t>ANEMIE NORMOCROMA NORMOCITARA FORMA USOARA</t>
  </si>
  <si>
    <t>BAL REMUS- VLADIMIR</t>
  </si>
  <si>
    <t xml:space="preserve">7 LUNI </t>
  </si>
  <si>
    <t>POPA DANIEL-MARIUS</t>
  </si>
  <si>
    <t>COSTIN IOSIF</t>
  </si>
  <si>
    <t>BOTEZ CONSTANTIN</t>
  </si>
  <si>
    <t>ARDS SEVER.
INSUFICIENTA MULTIPLA DE ORGAN.
HIPERPOTASEMIE
SILICOZA PULMONARA
INSUFICIENTA CARDIO-CIRCULATORIE ACUTA</t>
  </si>
  <si>
    <t>~20%</t>
  </si>
  <si>
    <t>Remdesivir/durata</t>
  </si>
  <si>
    <t>DA/4</t>
  </si>
  <si>
    <t xml:space="preserve">MEROPENEM VANKOTEK </t>
  </si>
  <si>
    <t>ANDREICA LINA</t>
  </si>
  <si>
    <t>BENEA ELENA</t>
  </si>
  <si>
    <t>ANEMIE CRONICA SIMPLA; GASTRITA</t>
  </si>
  <si>
    <t>BERESKI DENISA- ANDREEA</t>
  </si>
  <si>
    <t>BERESKI INOKE</t>
  </si>
  <si>
    <t>BERESKI YANNICK</t>
  </si>
  <si>
    <t>SIDROM
MARSHALL</t>
  </si>
  <si>
    <t>CIORAN ANDREEA ROXANA</t>
  </si>
  <si>
    <t>CIORAN FLORIN</t>
  </si>
  <si>
    <t>TABAGISM CRONIC</t>
  </si>
  <si>
    <t>PRUNEAN RALUCA-TEODORA</t>
  </si>
  <si>
    <t>POPOVICI ALEXANDRU-TUDOR</t>
  </si>
  <si>
    <t>NEDELEA MARIA-SABINA</t>
  </si>
  <si>
    <t>INSUFICIENTA MITRALA USOARA
PROLAPS DE VALVA MITRALA</t>
  </si>
  <si>
    <t>MUNTEAN LIDIA</t>
  </si>
  <si>
    <t>OBEZITATE GRD I
DEFICIT DE VITAMINA D
REACTII ADVERSE LA KALETRA (scaune diareice)
HTA nou depistata</t>
  </si>
  <si>
    <t>POP CATALIN MARIUS</t>
  </si>
  <si>
    <t>SINDROM DISCRET DE HEPATOCITOLIZA</t>
  </si>
  <si>
    <t>MUNTEANU DANIEL FLORIN</t>
  </si>
  <si>
    <t>MOROCOS ANA-MARIA</t>
  </si>
  <si>
    <t>MOROCOS GABRIEL-LIVIU</t>
  </si>
  <si>
    <t>MOROCAZAN MARCEL</t>
  </si>
  <si>
    <t>MARIAN G IOANA-CAMELIA</t>
  </si>
  <si>
    <t xml:space="preserve">HIPOSODEMIE; HTA GR I </t>
  </si>
  <si>
    <t>BOROS MARTIN -DOREL</t>
  </si>
  <si>
    <t>CIORAN SARAH- FLORINA</t>
  </si>
  <si>
    <t>HTA
OBEZITATE GR I
DEFICIT DE VITAMINA D
ANEMIE SIMPLA IN APP
HISTERECTOMIE PARTIALA CU ANEXECTOMIE
VARICE MEMBRELE INFERIOARE OPERATE</t>
  </si>
  <si>
    <t>COROIAN LACRIMIOARA AD IV</t>
  </si>
  <si>
    <t xml:space="preserve">BOB STEFAN AD II </t>
  </si>
  <si>
    <t>DOMSA TUDOR-LIVIU</t>
  </si>
  <si>
    <t>CONJUNCTIVITA ACUTA BILATERALA</t>
  </si>
  <si>
    <t>COLECISTITA CRONICA
COLICA BILIARA REMISA
SINDROM DE HEPATOCITOLIZA USOR
ENTEROCOILTA ACUTA REMISA; OBEZITATE GR I</t>
  </si>
  <si>
    <t>FODOR AUREL AD I</t>
  </si>
  <si>
    <t>FARCAS VALENTINA AD III</t>
  </si>
  <si>
    <t>GABOR CATALINA</t>
  </si>
  <si>
    <t>COLECISTECTOMIE 2012</t>
  </si>
  <si>
    <t>GANEA LIVIU AD III</t>
  </si>
  <si>
    <t>FIBRILATIE ATRIALA CU AV INALTA NOU DIAGNOSTICATA
HTAE GRAD II CU RISC ADITIONAL INALT
INFARCTE SPLENICE VECHI.
CHIST BILIAR SIMPLU ? SEGMENT VI HEPATIC.
SPONDILOZA COLOANA DORSALA; HIPERTIROIDISM</t>
  </si>
  <si>
    <t>GHIURA MIRON AD I</t>
  </si>
  <si>
    <t xml:space="preserve">GLIGAN MARINELA  COPII V </t>
  </si>
  <si>
    <t>COXARTROZA;OSTEOPOROZA;GASTRITA HP POZITIV</t>
  </si>
  <si>
    <t>GLIGAN NICOLAE</t>
  </si>
  <si>
    <t>BOALA HEMOROIDALA
ANEMIE HIPOCROMA MICROCITARA
MODERAT SINDROM DE HEPATOCITOLIZA</t>
  </si>
  <si>
    <t>GOIA GEORGIANA</t>
  </si>
  <si>
    <t>GOIA MARK-TIMOTEI</t>
  </si>
  <si>
    <t xml:space="preserve">HOROBA ANA  COPII VI </t>
  </si>
  <si>
    <t>IANCU NATALIA</t>
  </si>
  <si>
    <t>SINDROM DE HEPATOCITOLIZA.HIPERTRIGLICERIDEMIE SECUNDARA; RUPTURA LIGAMENTE GEN DR;HIPOTIROIDISM IN OBSERVATIE</t>
  </si>
  <si>
    <t>ILEA MARIA</t>
  </si>
  <si>
    <t>JURCHIS ANA - SOFIA</t>
  </si>
  <si>
    <t>OBEZITATE GRAD II.HIPERTRIGLICERIDEMIE. SINDROM DE HEPATOCITOLIZA</t>
  </si>
  <si>
    <t xml:space="preserve">JURCHIS BOGDAN - MANOLIN COPII VI </t>
  </si>
  <si>
    <t>TIROIDITA
HASHIMOTO IN TRATAMENT.TROMBOFILIE IN OBSERVATIE. SINDROM DE HEPATOCITOLIZA</t>
  </si>
  <si>
    <t>JURCHIS LOREDANA VASILICA COPII VI</t>
  </si>
  <si>
    <t>LINGURAR PAULINA AD III</t>
  </si>
  <si>
    <t>boala cronica de rinichi stadiu 5 K/DOQI tratata cu
hemodializa cronica (nefropatie obstructiva cronica / nefropatie ischemica), litiaza renala bilaterala,
cardiostimulare electrica artificiala permanenta mod VVI pentru bloc atrioventricular de grad inalt,
insuficienta mitrala grad 1, HTAE netratata, arteriopatie cronica obliteranta la membrele inferioare,
accident vascular cerebral ischemic subacut capsulolenticular stang, ciroza hepatica virala tip B clasa
CHILD-PUGH A, diabet zaharat tip II,</t>
  </si>
  <si>
    <t>MAJARU FANEL TI 1</t>
  </si>
  <si>
    <t>CLEXANE 0.4/0.6</t>
  </si>
  <si>
    <t xml:space="preserve">DEXAMETAZONA 8MG/2ML </t>
  </si>
  <si>
    <t>MELIS COSTINESCU MARTINA</t>
  </si>
  <si>
    <t>ANEMIE
NORMOCROMA NORMOCITARA. HIPERPOTASEMIE. HIPOSODEMIE. TULBURARI DE COAGULARE. HIPERTRIGLICERIDEMIE</t>
  </si>
  <si>
    <t>MOCAN LIDIA TI 1</t>
  </si>
  <si>
    <t>UDREA IOAN</t>
  </si>
  <si>
    <t>VULTURAR MARIA</t>
  </si>
  <si>
    <t>TIFREA MIHAI CODRUT</t>
  </si>
  <si>
    <t>SIPOS ILEANA</t>
  </si>
  <si>
    <t>ROSTAS AUGUSTIN</t>
  </si>
  <si>
    <t>POP TEREZIA</t>
  </si>
  <si>
    <t>PADUREAN DANIELA</t>
  </si>
  <si>
    <t>RODILA DARIA-ANDREIA</t>
  </si>
  <si>
    <t>RODILA MARA SOFIA</t>
  </si>
  <si>
    <t>NECIU CALIN</t>
  </si>
  <si>
    <t>AFECTARE TOTALA</t>
  </si>
  <si>
    <t>GRECESCU MIHAELA-ELENA</t>
  </si>
  <si>
    <t>FRACTURA VERTEBRALA D12 IN OBSERVATIE
SUPRAPONDERE</t>
  </si>
  <si>
    <t>ANTAL LAURA</t>
  </si>
  <si>
    <t>INSUFICIENTA MULTIPLA DE ORGAN
SOC SEPTIC
SEPSIS FUNGIC
INSUFICIENTA RESPIRATORIE ACUTA IOT+VM
INSUFICIENTA RENALA CRONICA ACUTIZATA CU NECESAR DE CVVHDF
PNEUMOMEDIASTIN VOLUMINOS
CIROZA HEPATICA METABOLICA DECOMPENSATA, CLASA CHILD PUGH B8, MELD
Na 30
ENCEFALOPATIE HEPATICA
TIPS MONTAT IN ANTECEDENTE (2019) PENTRU ASCITA REFRACTARA
BOALA CRONICA RENALA PRIN DISFUNCTIA GREFEI
TRANSPLANT RENAL IN ANTECEDENTE (2012) CU REJET ACUT
HIPERTENSIUNE ARTERIALA SECUNDARA GRAD II RISC CV MODERAT
ANEMIE NORMOCROMA NORMOCITARA
TROMBOCITOPENIE
HIPOSODEMIE
HIPOPROTEINEMIE
HIPOALBUMINEMIE
AMPUTATIE DEGET II-V MANA STANGA
INFECTIE NOZOCOMIALA
STOP CARDIAC</t>
  </si>
  <si>
    <t>MEROPENEM 1000MG</t>
  </si>
  <si>
    <t>MACAVEI CIPRIAN</t>
  </si>
  <si>
    <t>SCLEROZA MULTIPLA</t>
  </si>
  <si>
    <t>MOSNEGUTIU MAGDALENA-ADRIANA</t>
  </si>
  <si>
    <t>NADASAN DANIELA-LIGIA</t>
  </si>
  <si>
    <t>POP CORNEL VLAD</t>
  </si>
  <si>
    <t>RADU MATEI ALEXANDRU</t>
  </si>
  <si>
    <t>RADU NICOLAE</t>
  </si>
  <si>
    <t>RADU SOFIA CRISTINA</t>
  </si>
  <si>
    <t>RUS CORNELIU</t>
  </si>
  <si>
    <t>SARCA ALEXANDRA-STEFANIA</t>
  </si>
  <si>
    <t>VULTURAR ANDREI-STEFAN</t>
  </si>
  <si>
    <t>VULTURAR CRISTIAN-TUDOR</t>
  </si>
  <si>
    <t xml:space="preserve">FRAXI 0,4/CLEX 0,6 </t>
  </si>
  <si>
    <t>4;55</t>
  </si>
  <si>
    <t>VANCO 14;MERO 10;CEFTAZIDIM+AVIBACTAM 10</t>
  </si>
  <si>
    <t>VANCOMICINA;MEROPENEM;CEFTAZIDIM+AVIBACTAM</t>
  </si>
  <si>
    <t>VANCO 14;MERO 12</t>
  </si>
  <si>
    <t>VANCOMICINA;MEROPENEM</t>
  </si>
  <si>
    <t>GABOR GAVRILA  AD I</t>
  </si>
  <si>
    <t>DINOIU VIORICA TI (PREZENT)</t>
  </si>
  <si>
    <t>COSMA LUCRETIA</t>
  </si>
  <si>
    <t>HTA
HIPOTIROIDISM
CISTITA HEMORAGICA
LITIAZA VEZICULARA
VARICE A MEMBRELOR INFERIOARE
SURDITATE
OBEZITATE GRAD I</t>
  </si>
  <si>
    <t>TAZOCIN/4 MEROPENEM/12 LINEZOLID/12</t>
  </si>
  <si>
    <t>IONEL CECILIA</t>
  </si>
  <si>
    <t>HTA.
CHIST OVARIAN.
INFARCT MONOVASCULAR STENTAT.
TROMBOCITOPENIE.</t>
  </si>
  <si>
    <t>MICHILE FRUSINA</t>
  </si>
  <si>
    <t>MIOCARDITA ACUTA IN OBSERVATIE
OBEZITATE GRAD I</t>
  </si>
  <si>
    <t>MUNTEAN-BALEA VALER</t>
  </si>
  <si>
    <t>OBEZITATE GRD I</t>
  </si>
  <si>
    <t>NEMES CONSTANTIN</t>
  </si>
  <si>
    <t>POP MATEI</t>
  </si>
  <si>
    <t>BOGATONIU AURELIA-TEODORA</t>
  </si>
  <si>
    <t>LAZEA CAMELIA-MARIA</t>
  </si>
  <si>
    <t>SINDROM VERTIGINOS</t>
  </si>
  <si>
    <t>FAVIPIRAVIR/ DURATA</t>
  </si>
  <si>
    <t>LAZEA DARIUS-MIHAI</t>
  </si>
  <si>
    <t>TROMBOCITOPENIE; HTA</t>
  </si>
  <si>
    <t>MANDRU ELENA SOFIA</t>
  </si>
  <si>
    <t>MANDRU MARIA ALEXANDRA</t>
  </si>
  <si>
    <t>MARGINEAN ANDREA-RAMONA</t>
  </si>
  <si>
    <t>TIROIDITA HASHIMOTO CU EUTIROIDIE</t>
  </si>
  <si>
    <t>MARIS CRISTIAN-VASILE</t>
  </si>
  <si>
    <t>MOCA IOAN</t>
  </si>
  <si>
    <t>RETARDARE MENTALA MODERATA
TULBURARE DE LIMBAJ EXPRESIV
TULBURARE DE LIMBAJ RECEPTIV
HIPERMETROPIE
ASTIGMATISM</t>
  </si>
  <si>
    <t>RADU RARES CRISTIAN</t>
  </si>
  <si>
    <t>ROSTAS AMALIO-RAGIU</t>
  </si>
  <si>
    <t>ASTM BRONSIC SUB TRATAMENT
RETARDARE MENTALA SEVERA
TULBURARE DE LIMBAJ RECEPTIV
TULBURARE DE LIMBAJ EXPRESIV</t>
  </si>
  <si>
    <t>ROSTAS ROSANA</t>
  </si>
  <si>
    <t>NISTAGMUS CONGENITAL OD
ATROFIE OPTICA OD</t>
  </si>
  <si>
    <t>SAFIRESCU LUANA-MANUELA</t>
  </si>
  <si>
    <t>SPIRIDUS GEANINA</t>
  </si>
  <si>
    <t>SINDROM DE HEPATOCITOLIZA
HERNIE DE DISC LOMBARA L5-S1 OPERATA; OBEZITATE MORBIDA</t>
  </si>
  <si>
    <t xml:space="preserve">STANCEL TOADER DAN </t>
  </si>
  <si>
    <t>FIA PAROXISTICA CONVERTITA LA RS CU RADIOABLATIE (2018); HTA E; OBEZITATE GR II</t>
  </si>
  <si>
    <t xml:space="preserve">STOIA MARA- CATALINA </t>
  </si>
  <si>
    <t>TOTHEZAN GABRIEL</t>
  </si>
  <si>
    <t>ASTM BRONSIC IN OBSERVATIE
ISTORIC PERSONAL DE TBC PULMONAR</t>
  </si>
  <si>
    <t>TOTHEZAN NIKOLAS-RAUL</t>
  </si>
  <si>
    <t>TRIF ADINA-MARIA</t>
  </si>
  <si>
    <t>PSORIAZIS; SPONDILOZA</t>
  </si>
  <si>
    <t>BORSA MARIA</t>
  </si>
  <si>
    <t>CIOBANU MIHAELA VALERICA</t>
  </si>
  <si>
    <t>RETARDARE MENTALA;TULBURARE DE DEZVOLTARE;SINDROM ALPORT</t>
  </si>
  <si>
    <t>CLIPA GEORGICA</t>
  </si>
  <si>
    <t>COJOCNEAN TAMARA</t>
  </si>
  <si>
    <t>COLCERIU OVIDIU</t>
  </si>
  <si>
    <t>HTAE;APNEE DE SOMN;COXARTROZA</t>
  </si>
  <si>
    <t>COZMA ANGELA</t>
  </si>
  <si>
    <t>FARKAS IOANA</t>
  </si>
  <si>
    <t>LAUZIE;ANEMIE FERIPRIVA</t>
  </si>
  <si>
    <t>IFTIMIE LILIANA</t>
  </si>
  <si>
    <t>INOAN ANA</t>
  </si>
  <si>
    <t>IUONUT GABRIELA</t>
  </si>
  <si>
    <t>ZOMANCZ CRISTINA</t>
  </si>
  <si>
    <t>BRONSITA ACUTA
TIROIDITA HASHIMOTO
HIPOTIROIDISM SUB TRATAMENT SUBSTITUTIV
DISLIPIDEMIE MIXTA
COLON IRITABIL
COLECISTECTOMIE</t>
  </si>
  <si>
    <t>ILIES ADRIANA -ROBERTA</t>
  </si>
  <si>
    <t>FELEA MATEI VALERIAN OLIMPIU</t>
  </si>
  <si>
    <t xml:space="preserve">
SUPRAPONDERE
SINDROM DE HEPATOCITOLIZA
HIPERURICEMIE
HIPERTRIGLICERIDEMIE</t>
  </si>
  <si>
    <t>FRATEAN IOSIF</t>
  </si>
  <si>
    <t>KOVACS ERIKA</t>
  </si>
  <si>
    <t>HISTERECTOMIE CU ANEXECTOMIE</t>
  </si>
  <si>
    <t>MESESAN NICOLAE</t>
  </si>
  <si>
    <t>HTA ESENTIALA</t>
  </si>
  <si>
    <t>PALAGHIA SABINA-ELENA</t>
  </si>
  <si>
    <t>TAHICARDIE SINUSALA
ASTM BRONSIC ALERGIC IN APP
ALERGIE LA ERITROMICINA
SDR OVARE POLICHISTICE
NODUL TIROIDIAN DREPT</t>
  </si>
  <si>
    <t>PERDE-SCHREPLER MARIA-IDA</t>
  </si>
  <si>
    <t>HTAE NOU DIAGNOSTICATA</t>
  </si>
  <si>
    <t>PROCOPCIUC LUCIA MARIA</t>
  </si>
  <si>
    <t>TALA GHEORGHE</t>
  </si>
  <si>
    <t>AGRAVAT (INST INIMII)</t>
  </si>
  <si>
    <t>ZIRBO IOAN</t>
  </si>
  <si>
    <t>ZIRBO NICOLAE</t>
  </si>
  <si>
    <t>SINDROM ANEMIC USOR</t>
  </si>
  <si>
    <t>PROLAPS DE VALVA MITRALA; 
HTA ESENTIALA;  OSTEOPOROZA</t>
  </si>
  <si>
    <t>HTA IN TRATAMENT</t>
  </si>
  <si>
    <t>HTA ESENTIALA
OSTEOPOROZA
HIPOTIROIDISM
SDA GRI/II</t>
  </si>
  <si>
    <t>HTA ESENTIALA
ASTM BRONSIC</t>
  </si>
  <si>
    <t>HIPERTRIGLICERIDEMIE. HTA IN
TRATAMENT. OBEZITATE GRAD 1</t>
  </si>
  <si>
    <t>MIOCARDIC</t>
  </si>
  <si>
    <t>DEMENTA ALZHEIMER; HTA
ARITMIE EXTRASISTOLICA
BRD
INFARCT MIOCARDIC VECHI
INTERTRIGO SUBMAMAR SI INGHINAL
ESCARA SACRATA GRD I/II</t>
  </si>
  <si>
    <t>FRACTURA COMINUTIVA CALCANEU STANG CU INFUNDARE TALAMICA.
FRACTURA CALCANEU DREPT CU MININFARCT MIOCARDIC DEPLASARE
PRIN CADERE DE LA INALTIME
SINDROM DISCRET DE HEPATOCITOLIZA</t>
  </si>
  <si>
    <t>TOTAL</t>
  </si>
  <si>
    <t>INSUFICIENTA CARD</t>
  </si>
  <si>
    <t>BOTEST1A ALEXANDRU-VASILE</t>
  </si>
  <si>
    <t>BOTEST1A PETRUTA-MARIA</t>
  </si>
  <si>
    <t>CHECHERITA LUTEST1A</t>
  </si>
  <si>
    <t>TEST1, HTAE GR II RA INALT, INFARCT MIOCARDIC VECHI APP</t>
  </si>
  <si>
    <t>MAJLATH LUTEST1A</t>
  </si>
  <si>
    <t>HTA GR II; TEST1 FIA;SUPRADOZAJ DE ANTICOAGULANT HIPOSODEMIE, HIPOPOTASEMIE
TROMBOCITOPENIE</t>
  </si>
  <si>
    <t>HTA;FIBRILATIE ATRIALA
TEST1</t>
  </si>
  <si>
    <t>STARE POST-EVACUARE HEMATOM DISECANT DE PERETE ABDOMINAL CU INTERESAREA A. EPIGASTRICE INFERIOARE STANGI;ANEMIE POST-HEMORAGICA
FIA PERMANENTA CU AV INALTA
TEST1 HTA GRAD II 
ASTM BRONSIC
SINDORM PSIHOORGANIC
HIPOALBUMINEMIE
ATROFIE CEREBRALA DIFUZA MODERATA</t>
  </si>
  <si>
    <t>HTA, TEST1</t>
  </si>
  <si>
    <t>HTA  GRAD II ; TEST1;ATEROSCLEROZA CEREBRALA</t>
  </si>
  <si>
    <t>ACOMI II B;  HTA E RISC AD INALT;TEST1; CEA PERMANENTA PT BOALA DE NOD SINUSAL; FIA PAROXISTICA
CONVERITITA LA RITM SINUSAL; BRADICARDIE; LIMFOM GASTRIC NON-HODKIN RCH TRATAT 2009</t>
  </si>
  <si>
    <t>TEST1. HTAE IN
TRATAMENT. BYPASS AORTO-CORONARIAN . OBEZITATE GRAD I. SINDROM DE HEPATOCITOLIZA; HIPERTRIGLICERIDEMIE</t>
  </si>
  <si>
    <t>DEFECT DE SEPT INTERVENTRICULAR SUBAORTIC OPERAT TARDIV
INSUFICIENTA TRICUSPIDIANA GRAD II
INSUFICIENTA PULMONARA GRAD I/II
BLOC BIFASTEST1ULAR - HBAS SI BRD MAJOR
FLUTTER ATRIAL TRATAT PRIN ABLATIE PRIN RADIOFRECVENTA (2019)
BRADICARDIE SINUSALA.
ALERGIE LA PENICILINA/AMPICILINA ?</t>
  </si>
  <si>
    <t>SINDROM ANEMIC MODERAT NORMOCROM NORMOCITAR
SDR DISCRET DE HEPATOCITOLIZA
HTAE
TEST1
HVS</t>
  </si>
  <si>
    <t>HTA E; TEST1</t>
  </si>
  <si>
    <t>HDI; ANEMIE HIPOCR MTEST1RO  SEV; DEFICIT B12; B HEMOROIDALA; DIVERTICULOZA SIGMOIDIANA MIN; OBEZ GR I;</t>
  </si>
  <si>
    <t>HTA ST II; TEST1 TEST1 II/III ; ENTEROCOLITA ACUTA</t>
  </si>
  <si>
    <t>HTAE grad III, insuficienta ventriculara stanga de efort TEST1 II, etilism cronic,
TBC pulmonar inactiv, osteoporoza, cataracta bilaterala operata</t>
  </si>
  <si>
    <t>MODERAT. SINDROM DE HEPATOCITOLIZA.
STENOZA AORTICA STRANSA.
INSUFICIENTA AORTICA GRAD I.
INSUFICIENTA MITRALA GRAD I.
INSUFICIENTA TEST1 CRONICA TEST1 III.
STENOZA DE ARTERA SUBCLAVIE STANGA.
CARDIOELECTROSTIMULARE PERMANENTA PENTRU BLOC
ATRIO-VENTRICULAR GRAD III.
ANGOR DE EFORT.</t>
  </si>
  <si>
    <t>DISELECTROLITEMIE CORECTATA
HTA ESENTIALA GRAD III RISC ADITIONAL INALT
TEST1 ISCHEMICA CRONICA
VALVULOPATIE MITRALA</t>
  </si>
  <si>
    <t xml:space="preserve">NU,  </t>
  </si>
  <si>
    <t>VASCULAR</t>
  </si>
  <si>
    <t>SOC SEPTIC CU PUNCT DE PLECARE PULMONAR;HTA ESENTIALA GR.III
TEST1
TEST1
HBP OPERATA
INSUFICIENTA TEST2 CRONICA
ATEROMATOZA AORTICAESCARA SACRATA GR.II/III
SINDROM ANEMIC SEVER</t>
  </si>
  <si>
    <t>TROMBOZA TEST2 PROFUNDA JUGULARA INTERNA;ANEMIE MODERATA NORMOCROMA NORMOCITARA
HEPATOCITOLIZA USOARA
ESCARA TROHANTERIANA DREAPTA</t>
  </si>
  <si>
    <t>ARDS FORMA MEDIE REMIS
HTAE RISC ADITIONAL MODERAT
LIPOSARCOM TESTICULAR SUB OBSERVATIE
INSUFICIENTA TEST2 CRONICA CEAP 4
VENE VARICOASE MI (INTERVENTIE CHIRURGICALA IN 3 IUNIE 2020)
COXARTROZA BILATERALA</t>
  </si>
  <si>
    <t>HTA , TEST1, TEST1 TEST1 II/III, TEST3</t>
  </si>
  <si>
    <t>BOALA PARKINSON STADIUL III HOEHN JAHR;TEST3
HEMIPAREZA STANGA FRUSTA
HTAE STADIUL III
TEST1 ISCHEMICA</t>
  </si>
  <si>
    <t>HTA ; TEST1;CIFOZA DORSALA
TEST3</t>
  </si>
  <si>
    <t>TEST3 ISCHEMIC SECHELAR (2018);HTA GR II 
ASTM BRONSIC 
OBEZITATE GR I</t>
  </si>
  <si>
    <t>TEST3 ISCHEMIC;DEMENTA SENILA</t>
  </si>
  <si>
    <t>SINDROM DE HEPATOCITOLIZA- MODERAT
ANEMIE USOARA NORMOCROMA NORMOCITARA
FIA PAROXISTICA
TEST1 ISCHEMICA CRONICA
TEST3 ISCHEMIC SECHELAR SUB TRATAMENT ANTICOAGULANT
OBEZITATE GRAD I
GLICEMIE BAZALA MODIFICATA
OBS. TULBURARE ORGANICA DE PERSONALITATE
OBS. TULBURARE COGNITIVA DETERIORATIVA</t>
  </si>
  <si>
    <t>ARTRITA SEPTICA COXOFEMURAL STANG
TEST3 ISCHEMIC CAROTIDIAN DREPT TRANSFORMAT HEMORAGIC IN
ANTECEDENTELE RECENTE, HEMIPLEGIE STANGA
PROTEZA MECANICA VALVA MITRALA. TERAPIE ANTICOAGULANTA
HTA ST II CU RISC ADITIONAL FOARTE INALT
TEST1 ISCHEMICA
INSUFICIENTA TEST1 CONGESTIVA TEST1 II
OBEZITATE GRD II</t>
  </si>
  <si>
    <t>HIPOPOTASEMIE CORECTATA
STARE POST TEST3 ISCHEMIC CAROTIDIAN STANG (2018)
HEMIPAREZA STANGA
HTA STADIUL II RISC ADITIONAL INALT; DISLIPIDEMIE; HIPERURICEMIE</t>
  </si>
  <si>
    <t>TROMBOFILIE;TEST3 ISCHEMIC;HIPOTIROIDISM</t>
  </si>
  <si>
    <t>avc</t>
  </si>
  <si>
    <t>dementa</t>
  </si>
  <si>
    <t>BPOC</t>
  </si>
  <si>
    <t>HTAE GRAD II
CORD PULMONAR CRONIC
TEST4 SUB TRATAMENT
PNEUMECTOMIE STANGA POSTRAUMATICA
SPONDILOZA DISEMINATA</t>
  </si>
  <si>
    <t>LES</t>
  </si>
  <si>
    <t>UDG</t>
  </si>
  <si>
    <t>HTA;GASTRTIA; TEST6 DUODENAL,HIPERPLAZIE BENIGNA DE PROSTATA;BRONSITA CRONICA</t>
  </si>
  <si>
    <t>HEPATIC1</t>
  </si>
  <si>
    <t>HEPATIC3</t>
  </si>
  <si>
    <t>TROMBOCITOPENIE;TULBURARI DE COAGULARE
TEST8 HEPATICA VIRALA C</t>
  </si>
  <si>
    <t>TEST1 TEST1 II, TEST8 SECUNDARA
FiA PERMANENTA CU AV MDIE
INSUFICIENTA MITRALA GRAD I
INSUFICIENTA AORTICA GRAD I
INSUFICIENTA TRICUSPIDIANA GRAD II
BOALA CRONICA RENALA KDIGO V, HTA E</t>
  </si>
  <si>
    <t>INFECTIE URINARA CU KLEBSIELLA PNEUMONIAE,
SEPSIS DE CATETER VENOS CENTRAL
BRONSITA PURULENTA CU BACILI GRAM NEG
PLEUREZIE BILATERALA INCHISTATA
FIA PERMANENTA CU AV MEDIE
CEA PERMANENTA, STIMULATOR TRICAMERAL IMPLANTAT IN 2012,
INLOCUIT IN 2016
INSUFICIENTA TEST1 CONGESTIVA TEST1 III CU FEVS SEVER
DEPRECIATA
CARDIOMIOPATIE IN STADIUL DILATATIV
INSUFICIENTA MITRALA SEVERA
INSUFICIENTA TRICUSPIDIANA GRAD II
TEST8 MODERATA SECUNDARA
HTA GRAD 2 RISC ADITIONAL FOARTE INALT
TEST4
OBEZITATE
ESCARA CALCANEANA DR SI INTERFESIERA, APP DE SCR RESUSCITAT IN 2012, STOP CARDIAC</t>
  </si>
  <si>
    <t>DSA OSTIUM SECUNDUM LARG;FARA SEMNE DE TEST8 SEMNIFICATIVA
INSUFICIENTA MITRALA MINORA
TEST1 TEST1 II</t>
  </si>
  <si>
    <t>HTA GR III;HTA ESENTIALA GRAD III RISC ADITIONAL INALT
TEST8 HEPATICA DE ETIOLOGIE NEPRECIZATA ETIOLOGIC TEST8 B9
HIPERTENSIUNE TEST8
HIPERSPLENISM BICITOPENIZANT FORMA MODERATA
DILATARE ANEVRISMALA</t>
  </si>
  <si>
    <t>HTA II, ANEMIE, TEST7 REACTIVA</t>
  </si>
  <si>
    <t>TEST7 REACTIVA; RUJEOLA FORMA USOARA
STOMATITA MICOTICA
HIPERTRIGLICERIDEMIE POSTMEDICAMENTOASA</t>
  </si>
  <si>
    <t>HTAE; TEST7 REACTIVA.
TROMBOCITOPENIE USOARA, REMISA</t>
  </si>
  <si>
    <t>TVP MEMBRUL INFERIOR STANG IN ANTECEDENTE; TRATAMENT CRONIC CU ANTICOAGULANT ORAL.
TEST7 TOXICA POSTMEDICAMENTOASA</t>
  </si>
  <si>
    <t>SCHIZOFRENIE NEDIFERENTIATA; OBEZITATE MORBIDA
DISLIPIDEMIE MIXTA
TEST7 REACTIVA</t>
  </si>
  <si>
    <t>TEST7 REACTIVA</t>
  </si>
  <si>
    <t>TEST7 ACUTA VIRALA B</t>
  </si>
  <si>
    <t>HTA; TEST7 AUTOIMUNA</t>
  </si>
  <si>
    <t>ANEMIE APLASTICA SUB TRATAMENT CORTICOID
TROMBOCITOPENIE SEVERA.
ANEMIE MODERATA.
LEUCOPENIE SI NEUTROPENIE MODERATE.
EPISTAXIS ANTERIOR DREPT.
PURPURA CUTANATA GENERALIZATA.
TEST7 MONONUCLEOZICA IN APP RECENTE.
ALERGIE LA PENICILINA</t>
  </si>
  <si>
    <t>HTA ESENTIALA; TEST1 ISCHEMICA CRONICA
TEST7 REACTIVA
BOALA TEST5</t>
  </si>
  <si>
    <t>DZ</t>
  </si>
  <si>
    <t xml:space="preserve">HTAE II, TEST9 2, OBEZITATE I </t>
  </si>
  <si>
    <t>TEST9 2 TRAT CU ADO, DISLIPIDEMIE</t>
  </si>
  <si>
    <t>TEST9 2 TRAT CU ADO, PSORIAZIS VULGAR, ANEMIE, HIPOPOTASEMIE REMISA</t>
  </si>
  <si>
    <t>HTAE; TEST9 II; DEMENTA</t>
  </si>
  <si>
    <t>HTAE GRAD II;TEST9 TIP II 
HIPERTRIGLICERIDEMIE</t>
  </si>
  <si>
    <t>TEST9 TIP 2 NOU DEPISTAT</t>
  </si>
  <si>
    <t>TEST3 ISCHEMIC SECHELAR;EPILEPSIE SECUNDARA
HTA ESENTIALA
TEST9 TIP 2 ECHILIBRAT PRIN DIETA
TEST5 GUTOASA
OBEZITATE</t>
  </si>
  <si>
    <t>DISELECTROLITEMIE; HTA STADIUL IIC; TEST1 ISCHEMICA CRONICA; INSUFICIENTA TEST1 CONGESTIVA; TEST4; ASTM BRONSIC; 
TEST9 TIP 2 IN TERAPIE CU ADO
OBEZITATE MORBIDA GR II  ; CHIST OVARIAN DREPT (2016);PSORIAZIS VULGAR; DISCOPATIE LOMBARA; SPONDILOARTROZA CERVICALA;</t>
  </si>
  <si>
    <t>INFARCT MIOCARDIC ACUT FARA SUPRADENIVELARE ST; HTAE
IVS DE EFORT TEST1 I/II
TEST9 TIP 2 TRATAT CU ADO
DISLIPIDEMIE MIXTA
OBEZITATE GR.I</t>
  </si>
  <si>
    <t>HIPONATREMIE
INSUFICIENTA RENALA ACUTA REMISA
TEST9 TIP II NOU DEPISTAT
HTAE GRD III
OBEZITATE GRD I
CATARACTA BILATERALA</t>
  </si>
  <si>
    <t>HTA; TEST9 TIP 2; NODULI TIROIDIENI; TEST1 ISCHEMICA CRONICA</t>
  </si>
  <si>
    <t>SINDROM DE APNEE IN SOMN
ENTEROCOLITA ACUTA REMISA
SDR DISCRET DE HEPATOCITOLIZA
INSUFICIENTA RENALA ACUTA MAI PROBABIL PRERENALA REMISA
HTAE GRAD III RISC ADITIONAL FOARTE INALT
INSUFICIENTA MITRALA GRAD I
INSUFICIENTA TRICUSPIDIANA GRAD I
HTAP SECUNDARA USOARA
IVS TEST1 III.
STOP CARDIO-RESPIRATOR RESUSCITAT IN APP.
TEST9 TIP 2 ECHILIBRAT CU ADO.
HERNIE HIATALA .
OBEZITATE MORBIDA.</t>
  </si>
  <si>
    <t>SEPSIS DE CATETER CU KLEBSIELLA PNEUMONIAE.
INFECTIE NOSOCOMIALA.
TROMBOCITOPENIE MODERATA.
ANEMIE NORMOCROMA NORMOCITARA.
TEST9 NOU DEPISTAT.
HTA.
OBEZITATE GR.II.</t>
  </si>
  <si>
    <t>HTA;TEST9 TIP II</t>
  </si>
  <si>
    <t>TEST9 TIP 2; HTA ESENTIALA GRAD III 
SPONDILOZA DORSALA
STEATOZA HEPATICA</t>
  </si>
  <si>
    <t>HTA GR II;TEST9 TIP 2 ECHILIBRAT CU ADO</t>
  </si>
  <si>
    <t>TEST9 TIP II DEZECHILIBRAT</t>
  </si>
  <si>
    <t>OBEZITATE GRAD III;TEST1 ISCHEMICA. HTA
TEST9 TIP 2 NOU DEPISTAT</t>
  </si>
  <si>
    <t>INSUFICIENTA RENALA ACUTA REMISA
INFARCT MIOCARDIC ACUT CU SUPRADENIVELARE ST IN TERITORIUL INFERIOR
REVASCULARIZAT PRIN DES/CD IN ANTECEDENTELE RECENTE (9.06.2020)
CARDIOMIOPATIE ISCHEMICA PRIN AFECTARE BIVASCULARA (CD/IVA)
HTA ESENTIALA GRAD II CU RISC ADITIONAL
CARDIOVASCULAR FOARTE INALT
CARDIOSTIMULARE ELECTRICA ARTIFICIALA PERMANENTA
BLOC ATRIO-VENTRICULAR GRAD II CU TRANSMITERE 2:1
HIPERTENSIUNE PULMONARA SECUNDARA
INSUFICIENTA TRICUSPIDIANA GRAD III
TEST9 TIP 2 TRATAT CU ADO
GUTA CRONICA
OBEZITATE GRAD I</t>
  </si>
  <si>
    <t>TEST9 TIP 2 ADO TRATAT
ASTM BRONSIC
LITIAZA VEZICULARA
PSORIAZIS
OBEZITATE</t>
  </si>
  <si>
    <t xml:space="preserve">HTA ESENTIALA
INSUFICIENTA MTIRALA GR.I
INSUFICIENTA AORTICA GR.I/II
TEST9 TIP 2 NOU DEPISTAT
OBEZITATE GR.II
INFECTIE NOZOCOMIALA
HTA ESENTIALA
INSUFICIENTA MTIRALA GR.I
INSUFICIENTA AORTICA GR.I/II
TEST9 TIP 2 NOU DEPISTAT
OBEZITATE GR.II
INFECTIE NOZOCOMIALA
</t>
  </si>
  <si>
    <t>TEST9 NOU DEPISTAT; OBEZITATE</t>
  </si>
  <si>
    <t>TEST9 TIP 2 ECHILIBRAT CU ADO; 
SINDROM DE HEPATOCITOLIZA MODERAT; OBEZITATAEA GR II</t>
  </si>
  <si>
    <t>TEST9 TIP II NOU DEPISTAT SUB CONTROL IGIENO-DIETETIC
HTA E GRAD I
OBEZITATE GRAD I</t>
  </si>
  <si>
    <t>TEST9 TIP II IN TRATAMENT CU ADO
INFARCT MIOCARDIC VECHI (2012)
ACOMI MEMBRE INFERIOARE INFERIOARE BILATERAL</t>
  </si>
  <si>
    <t>OBEZITATE GRAD II; CCM MIN INVAZIV TIROIDIAN OPERAT IN URMA CU 3 ANI
HTA GRAD II
TEST7 AUTOIMUNA
TEST9 TIP II</t>
  </si>
  <si>
    <t>TEST1 ISCHEMICA CRONICA. TEST9 TIP II DEZECHILIBRAT.</t>
  </si>
  <si>
    <t>FIBRILATIE ATRIALA
FLUTTER ATRIAL CU TRANSMITERE 2:1 IN ANTECEDENTE
HTA ESENTIALA STADIUL II
AFIRMATIV ALERGICA LA NIFEDIPIN, CAPTOPRIL SI ENALAPRIL
TEST1 ISCHEMICA CRONICA NEDUREROASA
OBEZITATE GRAD II
NODULI TIROIDIENI CU EUTIROIDIE
SINDROM VESTIBULAR DE TIP CENTRAL
INSUFICIENTA VERTEBRO-BAZILARA
TEST9 TIP 2 NOU DEPISTAT
SUPRADOZAJ DE ACO
EMPTY SELLA</t>
  </si>
  <si>
    <t>INSUFICIENTA TRICUSPIDIANA
INSUFICIENTA MITRALA
ATEROMATOZA CARODITIANA
TEST3 REPETITIVE
TEST9 TIP 2 CONTROLAT PRIN DIETA
ALERGIE LA PENICILINA, AMPICILINA, DROTAVERINA; HTA CU RA INALT</t>
  </si>
  <si>
    <t>TEST9 TIP II CU ADO
HTA ESENTIALA
BRD MAJOR
ERIZIPEL GAMBA STANGA.</t>
  </si>
  <si>
    <t>SOC CARDIOGEN; STOP CARDIAC REPETITIV PRIN FIBRILATIE VENTRICULARA RESUSCITAT,
SUSPICIUNE DE ENDOCARDITA INFECTIOASA
SUSPICIUNE MIOCARDITA ACUTA
BRONSITA PURULENTA CU ACINETOBACTER BAUMANNII SI CANDIDA ALBICANS
BOALA TEST1 ISCHEMICA MULTIVASCULARA
INFARCT MIOCARDIC FARA SUPRADENIVELARE ST TRATAT CONSERVATOR
(01.2020)
FIA PERMANENTA CU TRANSMITERE AV INALTA
FLUTTER ATRIAL ABLATAT (2014)
TEST1 TEST1 III
INSUFICIENTA MITRALA MODERATA
INSUFICIENTA TRICUSPIDIANA USOARA
HTAE GR.II RISC FOARTE INALT
ACOMI ST.IIB
TEST9 TIP 2 CU ADO
BOALA PARKINSON
HIPERTIROIDISM POST ADMINISTRARE DE AMIODARONA</t>
  </si>
  <si>
    <t>TEST1 ISCHEMICA SILENTIOASA;HTA GR II 
TEST9 TIP 2 
POLINEUROPATIE TEST10TICA</t>
  </si>
  <si>
    <t>TEST10T GESTIATIONAL;
LAUZA ZIUA 11.
STARE POST SECTIUNE CEZARIANA
ANEMIE USOARA NORMOCROMA, NORMOCITARA</t>
  </si>
  <si>
    <t>HTAE GRAD II
TEST9 TIP 2 SUB TRATAMENT CU ANTITEST10TICE ORALE
OBEZITATE GRADUL I</t>
  </si>
  <si>
    <t>HTAE STADIUL IIC
FIA PERMANENTA CU AV MEDIE
TEST9 TIP II SUB TRATAMENT CU ANTITEST10TICE ORALE
GASTRITA CRONICA
SCOLIOZA DEXTROCONVEXA
COXARTROZA
GONARTROZA</t>
  </si>
  <si>
    <t>TEST9 TIP 2 TEST10NO-NECESITANT; TEST1 ISCHEMICA CR; INSUF VENTRIC STG TEST1 III; TEST4 II; ADENOM DE PROSTATA; INSUF TEST2 CR; OBEZITATE GR II</t>
  </si>
  <si>
    <t>TEST9 TIP 2 DEZECHILIBRAT CU NECESAR DE TEST10NA;HTA ESENTIALA GRAD III RISC ADITIONAL FOARTE INALT
OBEZITATE GRAD II
SINDROM DE COLESTAZA</t>
  </si>
  <si>
    <t>TEST9 TIP II TEST10NONECESITANT; OBEZITATE GR II</t>
  </si>
  <si>
    <t>CELULITA 1/3 INFERIOARE ANTEBRATE BILATERAL
HTA GRAD II RISC ADITIONAL FOARTE INALT
TEST9 TIP 2 TEST10NONECESITANT CU POLINEUROPATIE MIXTA
OBEZITATE GR III
TEST3 IN APP
ULCERATIE HALUCE DREPT IN CURS DE VINDECARE
REACTIE ANXIOASA</t>
  </si>
  <si>
    <t>TEST9 TIP II TEST10NO-NECESITANT;HTA IN TRATAMENT;EXTRASISTOLE VENTRICULARE</t>
  </si>
  <si>
    <t>INSUFICIENTA TEST1 TEST1 III
HTA STADIUL III RISC ADITIONAL FOARTE INALT
TEST1 HIPERTENSIVA
FIBRILATIE ATRIALA PERMANENTA CU AV MEDIE
TEST9 TIP II TEST10NO-NECESITANT (DE 10 ANI)
SINDROM NEFROTIC. NEFROPATIE TEST10TICA
INFARCTE SPLENICE MULTIPLE VECHI.
EMBOLIE ARTERE RENALE IN ANTECEDENTE
ACCIDENT VASCULAR CEREBRAL ISCHEMIC IN ANTECEDENTE
OBEZITATE GRAD II
HIPOGLICEMIE.
ENTEROCOLITA ACUTA POSTMEDICAMENTOASA</t>
  </si>
  <si>
    <t>TEST9 TEST10NO NECESITANT, DEZECHILIBRAT</t>
  </si>
  <si>
    <t>DZ+1</t>
  </si>
  <si>
    <t>HIV</t>
  </si>
  <si>
    <t>BCR</t>
  </si>
  <si>
    <t>FIBROM UTERIN; BCRTA ALERGICA</t>
  </si>
  <si>
    <t>HTAE
TEST1
TEST9 TIP II (TEST10NODEPENDENT)
STEATOZA HEPATICA
HIPERTROFIE BENIGNA DE PROSTATA
BOALA CRONICA DE BCRCH - NEFROPATIE CRONICA TEST10TICA</t>
  </si>
  <si>
    <t>BCRTA ALERGICA. OBEZITATE
GRAD I. HIPERTRIGLICERIDEMIE</t>
  </si>
  <si>
    <t>BCRTA CRONICA
ANEMIE USOARA NORMOCROMA NORMOCITARA
TEST7 REACTIVA</t>
  </si>
  <si>
    <t>LAUZIE ZIUA 3
HIPERCOLESTEROLEMIE
HIPERTRIGLICERIDEMIE SECUNDARA
ASTIM BRONSIC IN OBSERVATIE
BCRTA ALERGICA
ALERGIE LA METOCLOPRAMID</t>
  </si>
  <si>
    <t>boala cronica de BCRchi stadiu 5 K/DOQI tratata cu
hemodializa cronica (BCRpatie obstructiva cronica / BCRpatie ischemica), litiaza renala bilaterala,
cardiostimulare electrica artificiala permanenta mod VVI pentru bloc atrioventricular de grad inalt,
insuficienta mitrala grad 1, HTAE netratata, arteriopatie cronica obliteranta la membrele inferioare,
accident vascular cerebral ischemic subacut capsulolenticular stang, TEST8 hepatica virala tip B clasa
TEST8-PUGH A, TEST9 tip II,</t>
  </si>
  <si>
    <t>HERNIE DE DISC OPERATA
BCRTA CRONICA ALERGICA</t>
  </si>
  <si>
    <t>TIROIDITA HASHIMOTO; GASTRITA CRONICA;BCRTA CRONICA HIPETROFICA  TRATATA RFA;APENDICECTOMIE</t>
  </si>
  <si>
    <t>BRC CU BCR RENAL RECENT SI TRATAMENT IMUNOSUPRESOR; HTA SECUNDARA</t>
  </si>
  <si>
    <t>BCR RENAL (DECEMBRIE 2019);TROMBOCITOPENIE SEVERA
SINDROM ANEMIC SEVER
SINDROM DE HEPATOCITOLIZA
HTA</t>
  </si>
  <si>
    <t>BRC CU BCR RENAL RECENT (APRILIE 2019) CU TRATAMENT IMUNOSUPRESOR ; HTA SECUNDARA;</t>
  </si>
  <si>
    <t>ANEMIE USOARA NORMOCROMA NORMOCITARA
STARE POST BCR RENAL (2003) - SUB TRATAMENT IMUNOSUPRESOR
CRONIC
HTA SECUNDARA STADIUL III
OBEZITATE GRAD II</t>
  </si>
  <si>
    <t>DEMENTA SENILA; INSUFICIENTA BCRONICA</t>
  </si>
  <si>
    <t>HTA ESENTIALA
TEST3 ISCHEMICE REPETITIVE IN ANTECEDENTE
PTOZA PALPEBRALA
PAREZA NERV OCULOMOTOR STANG
INSUFICIENTA BCRONICA</t>
  </si>
  <si>
    <t>BOALA BCRONICA IN PROGRAM DE HEMODIALIZA.
HTA.</t>
  </si>
  <si>
    <t>INSUFICIENTA MULTIPLA DE ORGAN
SOC SEPTIC
SEPSIS FUNGIC
INSUFICIENTA RESPIRATORIE ACUTA IOT+VM
INSUFICIENTA BCRONICA ACUTIZATA CU NECESAR DE CVVHDF
PNEUMOMEDIASTIN VOLUMINOS
TEST8 HEPATICA METABOLICA DECOMPENSATA, CLASA TEST8 PUGH B8, MELD
Na 30
ENCEFALOPATIE HEPATICA
TIPS MONTAT IN ANTECEDENTE (2019) PENTRU ASCITA REFRACTARA
BOALA CRONICA RENALA PRIN DISFUNCTIA GREFEI
BCR RENAL IN ANTECEDENTE (2012) CU REJET ACUT
HTA SECUNDARA GRAD II RISC CV MODERAT
ANEMIE NORMOCROMA NORMOCITARA
TROMBOCITOPENIE
HIPOSODEMIE
HIPOPROTEINEMIE
HIPOALBUMINEMIE
AMPUTATIE DEGET II-V MANA STANGA
INFECTIE NOZOCOMIALA
STOP CARDIAC</t>
  </si>
  <si>
    <t>CANCER</t>
  </si>
  <si>
    <t>META</t>
  </si>
  <si>
    <t>LEUCEMIE</t>
  </si>
  <si>
    <t>LIMF</t>
  </si>
  <si>
    <t>SCOR</t>
  </si>
  <si>
    <t>FORMATIUNE CANCERALA BENIGNA PAROTIDIANA DREAPTA; OBEZITATE</t>
  </si>
  <si>
    <t>CANCERA RENALA DREAPTA RECENT DIAGNOSTICATA CU INVAZIE HEPATICA;DETERMINARI SECUNDARE HEPATICE SI POSIBIL, PULMONARE SI OSOASE
INSUFICIENTA RENALA ACUTA MODERATA
HIPOALBUMINEMIE.HIPOPROTEINEMIE
SDR DISPEPTIC</t>
  </si>
  <si>
    <t>CANCERA OVARIANA DREAPTA OPERATA SI CHIMIOTRATATA</t>
  </si>
  <si>
    <t>HTA SUB TRATAMENT
TEST9 TIP II IN
HHC (RECENT DIAGNOSTICAT)
TEST8 HEPATICA ETANOLICA
TROMBOZA DE VENA PORTA
FORMATIUNE CANCERALA SUPRARENALIANA DREAPTA
ANEMIE MODERATA.</t>
  </si>
  <si>
    <t>CANCERM MAMAR CHIMIOTRATAT (2019); ASTM BRONSIC; HTA; DIVERTICULOZA; LITIAZA BILIARA NECOMPLICATA; STEATOZA HEPATICA; DISCOPATIE</t>
  </si>
  <si>
    <t>CANCERM MAMAR STANG OPERAT</t>
  </si>
  <si>
    <t>CANCERM MAMAR STANG T2N2M0;MASTECTOMIE STANGA CU
LIMFADENECTOMIE AXILARA STANGA. CELULITA DE PLAGA. HEMORAGIE PE
TUBUL DE DREN.
ANEMIE SEVERA NORMOCROMA NORMOCITARA. LEUCOPENIE</t>
  </si>
  <si>
    <t>CANCERM MAMAR DREPT OPERAT;</t>
  </si>
  <si>
    <t>PLEUREZIE STANGA MININFARCT MIOCARDIC
LOBECTOMIE STANGA PENTRU CANCERM PULMONAR
NEFRECTOMIE STANGA
INSUFICIENTA RENALA ACUTA USOARA
INFARCT MIOCARDIC VECHI
HTAE GRADUL II</t>
  </si>
  <si>
    <t>CANCERM MAMAR; HTAE GR II; BRD MINOR</t>
  </si>
  <si>
    <t>CANCERM COL UTERIN; SPONDILOZA CERVICALA; SDR DEPRESIV</t>
  </si>
  <si>
    <t>HTAE
TEST4
TEST3 ISCHEMIC IN APP
CANCERM DE COLON OPERAT IN 07.02.2020 , IN CURS DE CHIMIOTERAPIE (IN 10
IULIE ULTINFARCT MIOCARDIC ADMINISTRARE)
TROMBOCITOPENIE USOARA</t>
  </si>
  <si>
    <t>CANCERM MAMAR IN SITU</t>
  </si>
  <si>
    <t>CANCER mamar invaziv stang cT1N2M0, stadiul IIIA,mastectomie radicala stanga,TEST9 II nonTEST10nonecesitant,
stare post colecistectomie</t>
  </si>
  <si>
    <t>adenoCANCER rectal ,LITIAZA RENALA STANGA,
CHISTURI RENALE BILATERALE
,ANEMIE NORMOCROMA NORMOCITARA</t>
  </si>
  <si>
    <t>CANCER BRONHOPULMONAR STANG NON-SMALL CELL SLAB DIFERENTIAT;DETERMINARI SECUNDARE CEREBRALE, MUSCULARE, CUTANATE,
PERITONEALA SI SUPRARENALIANA DREAPTA
ANEMIE MEDIE NORMOCROMA NORMOCITARA
TROMBOCITOZA REACTIVA
SINDROM DE HEPATOCITOLIZA</t>
  </si>
  <si>
    <t>CANCERATOZA PERITONEALA DE ETIOLOGIE NEPRECIZATA;ASCITA IN CANTITATE MARE (SUB TENSIUNE)
COLECTII PLEURALE BILATERALE IN CANTITATE MEDIE
ASTM BRONSIC 
HEPATOPATIE CRONICA POSIBILA
HERNIE INGHINALA STANGA INCARCERATA RECENT OPERATA (19.05.2020
SUCEAVA)
INSUFICIENTA RENALA ACUTA USOARA
NODUL PULMONAR DREPT DE ETIOLOGIE NEPRECIZATA
TEST1
FIBRILO-FLUTTER ATRIAL CU TRANSMITERE 2:1 CONVERTIT SPONTAN LA RITM
SINUSAL, 
HIPOTIROIDISM 
OBEZITATE GR II</t>
  </si>
  <si>
    <t>CANCER MAMAR INVAZIV DREPT - cT2N1M0, CHIMIOTRATAT CANCERADJUVANT;MASTECTOMIE RADICALA DREAPTA
TEST1 ISCHEMICA
STARE POST HISTERECTOMIE</t>
  </si>
  <si>
    <t>CANCERA CUTANATA BIFAZICA DE MELANOM NODULAR SI CANCER BAZOSCUAMOS SUPRAINFECTATA, EXULCERATA, HEMORAGICA, OPERATA IN
FEBRUARIE 2020
DETERMINARI SECUNDARE PULMONARE SI OSOASE
EVENTERATIE MEDIANA OMBILICALA CU CONTINUT INTESTINAL
LITIAZA RENALA STANGA
OBEZITATE GRAD III</t>
  </si>
  <si>
    <t>CANCER MAMAR INVAZIV DREPT cT2N2M0 CHIMIOTRATAT CANCERADJUVANT;MASTECTOMIE RADICALA MODIFICATA DREAPTA TIP MADDEN (APRILIE 2020)
TROMBOZA TEST2 ANTEBRAT STANG IN TRATAMENT ANTICOAGULANT</t>
  </si>
  <si>
    <t>ADENOCANCER RECTAL MIJLOCIU STADIU IVA RADIOTRATAT;IN CURS DE
CHIMIOTERAPIE
DETERMINARI SECUNDARE HEPATICE
COLOSTOMA STANGA DE PROTECTIE</t>
  </si>
  <si>
    <t>STARE POST - REZECTIE RECTOSIGMOIDIANA;
CANCER SEROS OVARIAN OPERAT SI CHIMIOTRATAT IN ANTECEDENTE, CU
RECIDIVA PELVINA, PARARECTALA DREAPTA
HIPERTIROIDISM</t>
  </si>
  <si>
    <t>INSUFICIENTA BCRONICA CU NECESAR DE HEMODIALIZA
ANEMIE USOARA NORMOCROMA NORMOCITARA SECUNDARA
HIPERPARATIROIDISM SECUNDAR
CANCER DE PROSTATA
PURTATOR CRONIC DE SONDA URINARA
INFECTIE URINARA CU ESCHERICHIA COLI ESBL POZITIV SI ENTEROCOCCUS
FAECALIS
HERNIE OMBILICALA IREDUCTIBILA</t>
  </si>
  <si>
    <t>NODUL PULMONAR SUSPECT LSS
TEST8 HEPATICA VIRALA C TEST8 PUGH A
HEPATOCANCER
VARICE ESOFAGIENE GRAD I
HTA ESENTIALA GRAD II RISC ADITIONAL RIDICAT
TEST1 ISCHEMICA NEDUREROASA
ADENOCANCER DE PROSTATA
ANEMIE NORMOCROMA NORMOCITARA</t>
  </si>
  <si>
    <t>EPENDIMOM CU CEL CLARE GR II OMS RECIDIVAT, CANCERGLIONEURONALA GR II OMS IN CURS DE CHIMIO,  DRENAJ VENTRICULO PERITONEAL</t>
  </si>
  <si>
    <t>TEST4 CU OXIGENOTERAPIE LA DOMICILIU;ASTM BRONSIC;INSUFICIENTA RESPIRATORIE CRONICA; HTAE GR.III CU RISC ADITIONAL INALT; INSUFICIENTA TEST1 CONGESTIVA TEST1 III; FORMATIUNE CANCERHEPATICA DE ETIOLOGIE NEPRECIZATA;</t>
  </si>
  <si>
    <t xml:space="preserve">CANCERMAMAR STG </t>
  </si>
  <si>
    <t>HTA, HVC APP, EXCIZIE CANCERENDOMETRIALA APP, HEMANGIOAME VERT D12-L1,SPONDILOZA</t>
  </si>
  <si>
    <t>TICANCERMAIORESCU DORIN</t>
  </si>
  <si>
    <t>TICANCERADRIANA-MEDA</t>
  </si>
  <si>
    <t xml:space="preserve">ADENOCANCER GASTRIC OPERAT (GASTRECTOMIE SUBTOTALA) pT3N3bM1;(META444STAZE HEPATICE) L1V0R1 STADIUL IV;ASCITA HEMORAGICA IN CANTITATE MARE REFRACTARA
ANEMIE HIPOCROMA NORMOCITARA
HIPOALBUMINEMIE GRAD II
BCRCHI UNIC CHIRUGICAL
TEST1 ISCHEMICA
TROMBEMBOLISM PULMONAR IN APP (2012)
TEST9 TIP II </t>
  </si>
  <si>
    <t>VARSTA</t>
  </si>
  <si>
    <t>SCOR SUPRAVIETUIRE 10 ANI)</t>
  </si>
  <si>
    <t>|</t>
  </si>
  <si>
    <t>\</t>
  </si>
  <si>
    <t>o2</t>
  </si>
  <si>
    <t>uree</t>
  </si>
  <si>
    <t>pcr</t>
  </si>
  <si>
    <t>fr</t>
  </si>
  <si>
    <t>gcs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</si>
</sst>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numFmt numFmtId="165" formatCode="[$-409]d\-mmm;@"/>
    <numFmt numFmtId="166" formatCode="#,##0.000"/>
    <numFmt numFmtId="167" formatCode="0.000"/>
  </numFmts>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8"/>
      <name val="Calibri"/>
      <family val="2"/>
      <charset val="238"/>
    </font>
    <font>
      <sz val="9"/>
      <color theme="1"/>
      <name val="Times New Roman"/>
      <family val="1"/>
      <charset val="238"/>
    </font>
    <font>
      <sz val="8"/>
      <color theme="1"/>
      <name val="Times New Roman"/>
      <family val="1"/>
      <charset val="238"/>
    </font>
    <font>
      <b/>
      <sz val="11"/>
      <color theme="1"/>
      <name val="Calibri"/>
      <family val="2"/>
      <charset val="238"/>
      <scheme val="minor"/>
    </font>
    <font>
      <sz val="11"/>
      <color theme="1"/>
      <name val="Calibri"/>
      <family val="2"/>
      <charset val="238"/>
      <scheme val="minor"/>
    </font>
    <font>
      <sz val="11"/>
      <color rgb="FF006100"/>
      <name val="Calibri"/>
      <family val="2"/>
      <charset val="238"/>
      <scheme val="minor"/>
    </font>
    <font>
      <sz val="11"/>
      <color rgb="FF9C0006"/>
      <name val="Calibri"/>
      <family val="2"/>
      <charset val="238"/>
      <scheme val="minor"/>
    </font>
    <font>
      <vertAlign val="subscript"/>
      <sz val="11"/>
      <color theme="1"/>
      <name val="Calibri"/>
      <family val="2"/>
      <charset val="238"/>
      <scheme val="minor"/>
    </font>
    <font>
      <sz val="11"/>
      <name val="Calibri"/>
      <family val="2"/>
      <charset val="238"/>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0000"/>
        <bgColor indexed="64"/>
      </patternFill>
    </fill>
  </fills>
  <borders count="11">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4">
    <xf numFmtId="0" fontId="0" fillId="0" borderId="0"/>
    <xf numFmtId="9"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cellStyleXfs>
  <cellXfs count="126">
    <xf numFmtId="0" fontId="0" fillId="0" borderId="0" xfId="0"/>
    <xf numFmtId="0" fontId="0" fillId="0" borderId="3" xfId="0" applyBorder="1" applyAlignment="1">
      <alignment wrapText="1"/>
    </xf>
    <xf numFmtId="0" fontId="0" fillId="0" borderId="4" xfId="0" applyBorder="1"/>
    <xf numFmtId="0" fontId="0" fillId="0" borderId="4" xfId="0" applyBorder="1" applyAlignment="1">
      <alignment shrinkToFit="1"/>
    </xf>
    <xf numFmtId="0" fontId="0" fillId="0" borderId="4" xfId="0" applyBorder="1" applyAlignment="1">
      <alignment wrapText="1"/>
    </xf>
    <xf numFmtId="0" fontId="0" fillId="0" borderId="0" xfId="0" applyAlignment="1">
      <alignment wrapText="1"/>
    </xf>
    <xf numFmtId="164" fontId="0" fillId="0" borderId="4" xfId="0" applyNumberFormat="1" applyBorder="1"/>
    <xf numFmtId="164" fontId="0" fillId="0" borderId="0" xfId="0" applyNumberFormat="1"/>
    <xf numFmtId="164" fontId="0" fillId="0" borderId="4" xfId="0" applyNumberFormat="1" applyBorder="1" applyAlignment="1">
      <alignment horizontal="center" wrapText="1"/>
    </xf>
    <xf numFmtId="164" fontId="0" fillId="0" borderId="4" xfId="0" applyNumberFormat="1" applyBorder="1" applyAlignment="1">
      <alignment horizontal="center" wrapText="1" shrinkToFit="1"/>
    </xf>
    <xf numFmtId="0" fontId="0" fillId="0" borderId="4" xfId="0" applyBorder="1" applyAlignment="1">
      <alignment wrapText="1" shrinkToFit="1"/>
    </xf>
    <xf numFmtId="0" fontId="0" fillId="0" borderId="4" xfId="0" applyBorder="1" applyAlignment="1">
      <alignment horizontal="center" wrapText="1" shrinkToFit="1"/>
    </xf>
    <xf numFmtId="0" fontId="0" fillId="0" borderId="4" xfId="0" applyBorder="1" applyAlignment="1">
      <alignment horizontal="center" wrapText="1" shrinkToFit="1"/>
    </xf>
    <xf numFmtId="164" fontId="0" fillId="0" borderId="1" xfId="0" applyNumberFormat="1" applyBorder="1" applyAlignment="1">
      <alignment wrapText="1"/>
    </xf>
    <xf numFmtId="164" fontId="0" fillId="0" borderId="4" xfId="0" applyNumberFormat="1" applyBorder="1" applyAlignment="1">
      <alignment wrapText="1"/>
    </xf>
    <xf numFmtId="0" fontId="0" fillId="0" borderId="4" xfId="0" applyBorder="1" applyAlignment="1">
      <alignment horizontal="center" wrapText="1" shrinkToFit="1"/>
    </xf>
    <xf numFmtId="164" fontId="0" fillId="0" borderId="4" xfId="0" applyNumberFormat="1" applyBorder="1" applyAlignment="1">
      <alignment horizontal="center" wrapText="1"/>
    </xf>
    <xf numFmtId="0" fontId="0" fillId="0" borderId="4" xfId="0" applyBorder="1" applyAlignment="1">
      <alignment horizontal="center" wrapText="1" shrinkToFit="1"/>
    </xf>
    <xf numFmtId="0" fontId="0" fillId="0" borderId="6"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164" fontId="0" fillId="0" borderId="4" xfId="0" applyNumberFormat="1" applyBorder="1" applyAlignment="1">
      <alignment horizontal="center"/>
    </xf>
    <xf numFmtId="16" fontId="0" fillId="0" borderId="4" xfId="0" applyNumberFormat="1" applyBorder="1"/>
    <xf numFmtId="3" fontId="0" fillId="0" borderId="4" xfId="0" applyNumberFormat="1" applyBorder="1"/>
    <xf numFmtId="164" fontId="0" fillId="0" borderId="0" xfId="0" applyNumberFormat="1" applyAlignment="1">
      <alignment horizontal="center"/>
    </xf>
    <xf numFmtId="0" fontId="5" fillId="0" borderId="0" xfId="0" applyFont="1"/>
    <xf numFmtId="3" fontId="6" fillId="0" borderId="4" xfId="0" applyNumberFormat="1" applyFont="1" applyBorder="1"/>
    <xf numFmtId="9" fontId="0" fillId="0" borderId="4" xfId="1" applyFont="1" applyBorder="1"/>
    <xf numFmtId="0" fontId="9" fillId="3" borderId="4" xfId="3" applyBorder="1"/>
    <xf numFmtId="164" fontId="9" fillId="4" borderId="4" xfId="3" applyNumberFormat="1" applyFill="1" applyBorder="1"/>
    <xf numFmtId="164" fontId="8" fillId="4" borderId="4" xfId="2" applyNumberFormat="1" applyFill="1" applyBorder="1"/>
    <xf numFmtId="0" fontId="9" fillId="4" borderId="4" xfId="3" applyFill="1" applyBorder="1"/>
    <xf numFmtId="0" fontId="0" fillId="5" borderId="4" xfId="0" applyFill="1" applyBorder="1"/>
    <xf numFmtId="17" fontId="0" fillId="0" borderId="4" xfId="0" applyNumberFormat="1" applyBorder="1"/>
    <xf numFmtId="164" fontId="10" fillId="0" borderId="4" xfId="0" applyNumberFormat="1" applyFont="1" applyBorder="1"/>
    <xf numFmtId="0" fontId="0" fillId="4" borderId="4" xfId="0" applyFill="1" applyBorder="1"/>
    <xf numFmtId="165" fontId="0" fillId="0" borderId="4" xfId="0" applyNumberFormat="1" applyBorder="1"/>
    <xf numFmtId="165" fontId="0" fillId="0" borderId="4" xfId="0" applyNumberFormat="1" applyBorder="1" applyAlignment="1">
      <alignment wrapText="1"/>
    </xf>
    <xf numFmtId="165" fontId="0" fillId="0" borderId="0" xfId="0" applyNumberFormat="1"/>
    <xf numFmtId="165" fontId="0" fillId="0" borderId="4" xfId="0" applyNumberFormat="1" applyBorder="1" applyAlignment="1">
      <alignment horizontal="center" wrapText="1"/>
    </xf>
    <xf numFmtId="165" fontId="0" fillId="0" borderId="0" xfId="0" applyNumberFormat="1" applyAlignment="1">
      <alignment wrapText="1"/>
    </xf>
    <xf numFmtId="165" fontId="0" fillId="5" borderId="4" xfId="0" applyNumberFormat="1" applyFill="1" applyBorder="1"/>
    <xf numFmtId="165" fontId="9" fillId="3" borderId="4" xfId="3" applyNumberFormat="1" applyBorder="1"/>
    <xf numFmtId="165" fontId="4" fillId="0" borderId="0" xfId="0" applyNumberFormat="1" applyFont="1"/>
    <xf numFmtId="165" fontId="0" fillId="4" borderId="4" xfId="0" applyNumberFormat="1" applyFill="1" applyBorder="1"/>
    <xf numFmtId="0" fontId="0" fillId="4" borderId="4" xfId="0" applyFill="1" applyBorder="1" applyAlignment="1">
      <alignment horizontal="center"/>
    </xf>
    <xf numFmtId="0" fontId="0" fillId="4" borderId="4" xfId="0" applyFill="1" applyBorder="1" applyAlignment="1">
      <alignment wrapText="1"/>
    </xf>
    <xf numFmtId="165" fontId="0" fillId="4" borderId="4" xfId="0" applyNumberFormat="1" applyFill="1" applyBorder="1" applyAlignment="1">
      <alignment wrapText="1"/>
    </xf>
    <xf numFmtId="164" fontId="0" fillId="4" borderId="4" xfId="0" applyNumberFormat="1" applyFill="1" applyBorder="1" applyAlignment="1">
      <alignment horizontal="center"/>
    </xf>
    <xf numFmtId="164" fontId="0" fillId="4" borderId="4" xfId="0" applyNumberFormat="1" applyFill="1" applyBorder="1"/>
    <xf numFmtId="0" fontId="0" fillId="4" borderId="0" xfId="0" applyFill="1"/>
    <xf numFmtId="1" fontId="0" fillId="4" borderId="4" xfId="0" applyNumberFormat="1" applyFill="1" applyBorder="1"/>
    <xf numFmtId="165" fontId="0" fillId="6" borderId="4" xfId="0" applyNumberFormat="1" applyFill="1" applyBorder="1"/>
    <xf numFmtId="0" fontId="0" fillId="6" borderId="4" xfId="0" applyFill="1" applyBorder="1"/>
    <xf numFmtId="166" fontId="0" fillId="0" borderId="4" xfId="0" applyNumberFormat="1" applyBorder="1"/>
    <xf numFmtId="0" fontId="0" fillId="6" borderId="4" xfId="0" applyFill="1" applyBorder="1" applyAlignment="1">
      <alignment wrapText="1"/>
    </xf>
    <xf numFmtId="165" fontId="0" fillId="6" borderId="4" xfId="0" applyNumberFormat="1" applyFill="1" applyBorder="1" applyAlignment="1">
      <alignment wrapText="1"/>
    </xf>
    <xf numFmtId="164" fontId="0" fillId="6" borderId="4" xfId="0" applyNumberFormat="1" applyFill="1" applyBorder="1" applyAlignment="1">
      <alignment horizontal="center"/>
    </xf>
    <xf numFmtId="164" fontId="0" fillId="6" borderId="4" xfId="0" applyNumberFormat="1" applyFill="1" applyBorder="1"/>
    <xf numFmtId="0" fontId="0" fillId="6" borderId="0" xfId="0" applyFill="1"/>
    <xf numFmtId="0" fontId="0" fillId="0" borderId="4" xfId="0" applyNumberFormat="1" applyBorder="1" applyAlignment="1">
      <alignment wrapText="1"/>
    </xf>
    <xf numFmtId="167" fontId="0" fillId="0" borderId="4" xfId="0" applyNumberFormat="1" applyBorder="1"/>
    <xf numFmtId="0" fontId="0" fillId="4" borderId="0" xfId="0" applyFill="1" applyAlignment="1">
      <alignment wrapText="1"/>
    </xf>
    <xf numFmtId="0" fontId="0" fillId="0" borderId="4" xfId="0" applyFill="1" applyBorder="1"/>
    <xf numFmtId="0" fontId="11" fillId="0" borderId="4" xfId="0" applyFont="1" applyBorder="1"/>
    <xf numFmtId="16" fontId="0" fillId="0" borderId="4" xfId="0" applyNumberFormat="1" applyBorder="1" applyAlignment="1">
      <alignment wrapText="1"/>
    </xf>
    <xf numFmtId="0" fontId="0" fillId="0" borderId="6" xfId="0" applyBorder="1" applyAlignment="1">
      <alignment horizontal="center"/>
    </xf>
    <xf numFmtId="165" fontId="0" fillId="4" borderId="0" xfId="0" applyNumberFormat="1" applyFill="1"/>
    <xf numFmtId="165" fontId="0" fillId="4" borderId="0" xfId="0" applyNumberFormat="1" applyFill="1" applyAlignment="1">
      <alignment wrapText="1"/>
    </xf>
    <xf numFmtId="164" fontId="0" fillId="4" borderId="0" xfId="0" applyNumberFormat="1" applyFill="1" applyAlignment="1">
      <alignment horizontal="center"/>
    </xf>
    <xf numFmtId="0" fontId="2" fillId="4" borderId="4" xfId="0" applyFont="1" applyFill="1" applyBorder="1" applyAlignment="1">
      <alignment wrapText="1"/>
    </xf>
    <xf numFmtId="0" fontId="0" fillId="4" borderId="10" xfId="0" applyFill="1" applyBorder="1"/>
    <xf numFmtId="0" fontId="1" fillId="0" borderId="4" xfId="0" applyFont="1" applyBorder="1"/>
    <xf numFmtId="164" fontId="0" fillId="0" borderId="4" xfId="0" applyNumberFormat="1" applyFill="1" applyBorder="1"/>
    <xf numFmtId="16" fontId="0" fillId="4" borderId="4" xfId="0" applyNumberFormat="1" applyFill="1" applyBorder="1" applyAlignment="1">
      <alignment wrapText="1"/>
    </xf>
    <xf numFmtId="0" fontId="0" fillId="0" borderId="4" xfId="0" applyFill="1" applyBorder="1" applyAlignment="1">
      <alignment wrapText="1"/>
    </xf>
    <xf numFmtId="165" fontId="0" fillId="0" borderId="4" xfId="0" applyNumberFormat="1" applyFill="1" applyBorder="1"/>
    <xf numFmtId="164" fontId="0" fillId="0" borderId="4" xfId="0" applyNumberFormat="1" applyFill="1" applyBorder="1" applyAlignment="1">
      <alignment horizontal="center"/>
    </xf>
    <xf numFmtId="0" fontId="0" fillId="0" borderId="6" xfId="0" applyBorder="1" applyAlignment="1">
      <alignment horizontal="center"/>
    </xf>
    <xf numFmtId="16" fontId="0" fillId="0" borderId="4" xfId="0" applyNumberFormat="1" applyFill="1" applyBorder="1" applyAlignment="1">
      <alignment wrapText="1"/>
    </xf>
    <xf numFmtId="16" fontId="0" fillId="4" borderId="4" xfId="0" applyNumberFormat="1" applyFill="1" applyBorder="1"/>
    <xf numFmtId="165" fontId="0" fillId="0" borderId="0" xfId="0" applyNumberFormat="1" applyBorder="1" applyAlignment="1">
      <alignment wrapText="1"/>
    </xf>
    <xf numFmtId="165" fontId="0" fillId="0" borderId="0" xfId="0" applyNumberFormat="1" applyBorder="1"/>
    <xf numFmtId="164" fontId="0" fillId="0" borderId="0" xfId="0" applyNumberFormat="1" applyBorder="1" applyAlignment="1">
      <alignment horizontal="center"/>
    </xf>
    <xf numFmtId="164" fontId="0" fillId="0" borderId="0" xfId="0" applyNumberFormat="1" applyBorder="1"/>
    <xf numFmtId="3" fontId="0" fillId="0" borderId="10" xfId="0" applyNumberFormat="1" applyBorder="1"/>
    <xf numFmtId="0" fontId="0" fillId="0" borderId="10" xfId="0" applyBorder="1"/>
    <xf numFmtId="167" fontId="0" fillId="0" borderId="0" xfId="0" applyNumberFormat="1" applyBorder="1"/>
    <xf numFmtId="0" fontId="0" fillId="0" borderId="0" xfId="0" applyBorder="1"/>
    <xf numFmtId="3" fontId="4" fillId="0" borderId="4" xfId="0" applyNumberFormat="1" applyFont="1" applyBorder="1"/>
    <xf numFmtId="0" fontId="4" fillId="0" borderId="4" xfId="0" applyFont="1" applyBorder="1"/>
    <xf numFmtId="0" fontId="0" fillId="4" borderId="0" xfId="0" applyFill="1" applyBorder="1"/>
    <xf numFmtId="0" fontId="0" fillId="0" borderId="0" xfId="0" applyFill="1" applyBorder="1"/>
    <xf numFmtId="3" fontId="0" fillId="0" borderId="0" xfId="0" applyNumberFormat="1" applyBorder="1"/>
    <xf numFmtId="0" fontId="0" fillId="0" borderId="2" xfId="0" applyBorder="1" applyAlignment="1">
      <alignment wrapText="1"/>
    </xf>
    <xf numFmtId="0" fontId="0" fillId="0" borderId="0" xfId="0" applyAlignment="1"/>
    <xf numFmtId="0" fontId="5" fillId="0" borderId="4" xfId="0" applyFont="1" applyBorder="1"/>
    <xf numFmtId="0" fontId="0" fillId="0" borderId="0" xfId="0" applyBorder="1" applyAlignment="1">
      <alignment wrapText="1"/>
    </xf>
    <xf numFmtId="0" fontId="0" fillId="0" borderId="2" xfId="0" applyBorder="1"/>
    <xf numFmtId="0" fontId="0" fillId="0" borderId="4" xfId="0" applyBorder="1" applyAlignment="1"/>
    <xf numFmtId="0" fontId="0" fillId="0" borderId="3" xfId="0" applyBorder="1"/>
    <xf numFmtId="0" fontId="0" fillId="7" borderId="4" xfId="0" applyFill="1" applyBorder="1"/>
    <xf numFmtId="0" fontId="9" fillId="7" borderId="4" xfId="3" applyFill="1" applyBorder="1"/>
    <xf numFmtId="0" fontId="0" fillId="7" borderId="4" xfId="0" applyFill="1" applyBorder="1" applyAlignment="1">
      <alignment wrapText="1"/>
    </xf>
    <xf numFmtId="0" fontId="0" fillId="7" borderId="0" xfId="0" applyFill="1"/>
    <xf numFmtId="0" fontId="0" fillId="4" borderId="10" xfId="0" applyFill="1" applyBorder="1" applyAlignment="1">
      <alignment wrapText="1"/>
    </xf>
    <xf numFmtId="3" fontId="0" fillId="4" borderId="4" xfId="0" applyNumberFormat="1" applyFill="1" applyBorder="1"/>
    <xf numFmtId="17" fontId="0" fillId="4" borderId="4" xfId="0" applyNumberFormat="1" applyFill="1" applyBorder="1"/>
    <xf numFmtId="167" fontId="0" fillId="4" borderId="4" xfId="0" applyNumberFormat="1" applyFill="1" applyBorder="1"/>
    <xf numFmtId="164" fontId="0" fillId="4" borderId="0" xfId="0" applyNumberFormat="1" applyFill="1"/>
    <xf numFmtId="0" fontId="0" fillId="0" borderId="4" xfId="0" applyBorder="1" applyAlignment="1">
      <alignment horizontal="center"/>
    </xf>
    <xf numFmtId="0" fontId="0" fillId="0" borderId="4" xfId="0" applyBorder="1" applyAlignment="1">
      <alignment horizontal="center" wrapText="1"/>
    </xf>
    <xf numFmtId="165" fontId="0" fillId="0" borderId="4" xfId="0" applyNumberFormat="1" applyBorder="1" applyAlignment="1">
      <alignment horizontal="center" wrapText="1"/>
    </xf>
    <xf numFmtId="164" fontId="0" fillId="0" borderId="7" xfId="0" applyNumberFormat="1" applyBorder="1" applyAlignment="1">
      <alignment horizontal="center" wrapText="1"/>
    </xf>
    <xf numFmtId="164" fontId="0" fillId="0" borderId="1" xfId="0" applyNumberFormat="1" applyBorder="1" applyAlignment="1">
      <alignment horizontal="center" wrapText="1"/>
    </xf>
    <xf numFmtId="0" fontId="0" fillId="0" borderId="4" xfId="0" applyBorder="1" applyAlignment="1">
      <alignment horizontal="center" wrapText="1" shrinkToFit="1"/>
    </xf>
    <xf numFmtId="0" fontId="0" fillId="0" borderId="4" xfId="0" applyBorder="1" applyAlignment="1">
      <alignment horizontal="center" shrinkToFit="1"/>
    </xf>
    <xf numFmtId="164" fontId="0" fillId="0" borderId="8" xfId="0" applyNumberForma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2" xfId="0" applyBorder="1" applyAlignment="1">
      <alignment horizontal="center" shrinkToFit="1"/>
    </xf>
    <xf numFmtId="0" fontId="0" fillId="0" borderId="3" xfId="0" applyBorder="1" applyAlignment="1">
      <alignment horizontal="center" shrinkToFit="1"/>
    </xf>
    <xf numFmtId="164" fontId="0" fillId="0" borderId="4" xfId="0" applyNumberFormat="1" applyBorder="1" applyAlignment="1">
      <alignment horizontal="center" wrapText="1"/>
    </xf>
    <xf numFmtId="0" fontId="0" fillId="0" borderId="5" xfId="0" applyBorder="1" applyAlignment="1">
      <alignment horizontal="center"/>
    </xf>
    <xf numFmtId="0" fontId="0" fillId="0" borderId="9" xfId="0" applyBorder="1" applyAlignment="1">
      <alignment horizontal="center"/>
    </xf>
    <xf numFmtId="0" fontId="0" fillId="0" borderId="6" xfId="0" applyBorder="1" applyAlignment="1">
      <alignment horizontal="center"/>
    </xf>
  </cellXfs>
  <cellStyles count="4">
    <cellStyle name="Bad" xfId="3" builtinId="27"/>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4"/>
  <sheetViews>
    <sheetView zoomScale="40" zoomScaleNormal="40" workbookViewId="0">
      <pane ySplit="2" topLeftCell="A3" activePane="bottomLeft" state="frozen"/>
      <selection pane="bottomLeft" activeCell="A3" sqref="A3:A18"/>
    </sheetView>
  </sheetViews>
  <sheetFormatPr defaultRowHeight="14.4" x14ac:dyDescent="0.3"/>
  <cols>
    <col min="1" max="1" width="9.109375" customWidth="1"/>
    <col min="3" max="3" width="37.33203125" customWidth="1"/>
    <col min="4" max="4" width="9" style="5" customWidth="1"/>
    <col min="5" max="5" width="7.6640625" style="5" customWidth="1"/>
    <col min="6" max="6" width="15.109375" style="40" customWidth="1"/>
    <col min="7" max="7" width="18" style="38" customWidth="1"/>
    <col min="8" max="8" width="18" style="24" customWidth="1"/>
    <col min="9" max="9" width="18" style="7" customWidth="1"/>
    <col min="10" max="10" width="11.6640625" style="7" customWidth="1"/>
    <col min="11" max="11" width="18" style="38" customWidth="1"/>
    <col min="12" max="12" width="13.6640625" style="38" customWidth="1"/>
    <col min="13" max="13" width="9" style="7" customWidth="1"/>
    <col min="14" max="15" width="9.109375" customWidth="1"/>
    <col min="16" max="16" width="13.6640625" style="38" customWidth="1"/>
    <col min="20" max="20" width="13.6640625" style="38" customWidth="1"/>
    <col min="24" max="24" width="13.6640625" style="38" customWidth="1"/>
    <col min="28" max="28" width="13.6640625" style="38" customWidth="1"/>
    <col min="36" max="36" width="7.6640625" customWidth="1"/>
    <col min="37" max="37" width="6.33203125" customWidth="1"/>
    <col min="38" max="38" width="9" customWidth="1"/>
    <col min="39" max="39" width="10.5546875" customWidth="1"/>
    <col min="40" max="40" width="18.6640625" customWidth="1"/>
    <col min="41" max="41" width="10.5546875" customWidth="1"/>
    <col min="42" max="42" width="24.88671875" customWidth="1"/>
    <col min="43" max="43" width="7.33203125" customWidth="1"/>
    <col min="46" max="46" width="11.33203125" customWidth="1"/>
    <col min="48" max="48" width="23.33203125" customWidth="1"/>
    <col min="49" max="51" width="17.33203125" customWidth="1"/>
    <col min="54" max="54" width="9.5546875" customWidth="1"/>
    <col min="55" max="55" width="22" style="5" customWidth="1"/>
  </cols>
  <sheetData>
    <row r="1" spans="1:55" ht="15" customHeight="1" x14ac:dyDescent="0.3">
      <c r="A1" s="110" t="s">
        <v>0</v>
      </c>
      <c r="B1" s="110" t="s">
        <v>7</v>
      </c>
      <c r="C1" s="110" t="s">
        <v>1</v>
      </c>
      <c r="D1" s="111" t="s">
        <v>11</v>
      </c>
      <c r="E1" s="111" t="s">
        <v>8</v>
      </c>
      <c r="F1" s="39"/>
      <c r="G1" s="112" t="s">
        <v>23</v>
      </c>
      <c r="H1" s="16"/>
      <c r="I1" s="113" t="s">
        <v>32</v>
      </c>
      <c r="J1" s="114"/>
      <c r="K1" s="39"/>
      <c r="L1" s="122" t="s">
        <v>26</v>
      </c>
      <c r="M1" s="122"/>
      <c r="N1" s="122"/>
      <c r="O1" s="122"/>
      <c r="P1" s="122" t="s">
        <v>13</v>
      </c>
      <c r="Q1" s="122"/>
      <c r="R1" s="122"/>
      <c r="S1" s="122"/>
      <c r="T1" s="122" t="s">
        <v>14</v>
      </c>
      <c r="U1" s="122"/>
      <c r="V1" s="122"/>
      <c r="W1" s="122"/>
      <c r="X1" s="122" t="s">
        <v>15</v>
      </c>
      <c r="Y1" s="122"/>
      <c r="Z1" s="122"/>
      <c r="AA1" s="122"/>
      <c r="AB1" s="122" t="s">
        <v>16</v>
      </c>
      <c r="AC1" s="122"/>
      <c r="AD1" s="122"/>
      <c r="AE1" s="122"/>
      <c r="AF1" s="113" t="s">
        <v>33</v>
      </c>
      <c r="AG1" s="117"/>
      <c r="AH1" s="117"/>
      <c r="AI1" s="114"/>
      <c r="AJ1" s="113" t="s">
        <v>31</v>
      </c>
      <c r="AK1" s="117"/>
      <c r="AL1" s="117"/>
      <c r="AM1" s="115" t="s">
        <v>28</v>
      </c>
      <c r="AN1" s="11"/>
      <c r="AO1" s="17"/>
      <c r="AP1" s="116" t="s">
        <v>39</v>
      </c>
      <c r="AQ1" s="116"/>
      <c r="AR1" s="110" t="s">
        <v>5</v>
      </c>
      <c r="AS1" s="110"/>
      <c r="AT1" s="123" t="s">
        <v>6</v>
      </c>
      <c r="AU1" s="124"/>
      <c r="AV1" s="125"/>
      <c r="AW1" s="18"/>
      <c r="AX1" s="66"/>
      <c r="AY1" s="78"/>
      <c r="AZ1" s="118" t="s">
        <v>19</v>
      </c>
      <c r="BA1" s="120" t="s">
        <v>20</v>
      </c>
      <c r="BB1" s="19"/>
      <c r="BC1" s="111" t="s">
        <v>17</v>
      </c>
    </row>
    <row r="2" spans="1:55" ht="48" customHeight="1" x14ac:dyDescent="0.3">
      <c r="A2" s="110"/>
      <c r="B2" s="110"/>
      <c r="C2" s="110"/>
      <c r="D2" s="111"/>
      <c r="E2" s="111"/>
      <c r="F2" s="39" t="s">
        <v>22</v>
      </c>
      <c r="G2" s="112"/>
      <c r="H2" s="16" t="s">
        <v>40</v>
      </c>
      <c r="I2" s="14" t="s">
        <v>41</v>
      </c>
      <c r="J2" s="13" t="s">
        <v>42</v>
      </c>
      <c r="K2" s="39" t="s">
        <v>25</v>
      </c>
      <c r="L2" s="39" t="s">
        <v>24</v>
      </c>
      <c r="M2" s="8" t="s">
        <v>2</v>
      </c>
      <c r="N2" s="2" t="s">
        <v>4</v>
      </c>
      <c r="O2" s="2" t="s">
        <v>3</v>
      </c>
      <c r="P2" s="39" t="s">
        <v>12</v>
      </c>
      <c r="Q2" s="8" t="s">
        <v>2</v>
      </c>
      <c r="R2" s="2" t="s">
        <v>4</v>
      </c>
      <c r="S2" s="2" t="s">
        <v>3</v>
      </c>
      <c r="T2" s="39" t="s">
        <v>12</v>
      </c>
      <c r="U2" s="8" t="s">
        <v>2</v>
      </c>
      <c r="V2" s="2" t="s">
        <v>4</v>
      </c>
      <c r="W2" s="2" t="s">
        <v>3</v>
      </c>
      <c r="X2" s="39" t="s">
        <v>12</v>
      </c>
      <c r="Y2" s="8" t="s">
        <v>2</v>
      </c>
      <c r="Z2" s="2" t="s">
        <v>4</v>
      </c>
      <c r="AA2" s="2" t="s">
        <v>3</v>
      </c>
      <c r="AB2" s="39" t="s">
        <v>51</v>
      </c>
      <c r="AC2" s="8" t="s">
        <v>2</v>
      </c>
      <c r="AD2" s="2" t="s">
        <v>4</v>
      </c>
      <c r="AE2" s="2" t="s">
        <v>3</v>
      </c>
      <c r="AF2" s="4" t="s">
        <v>55</v>
      </c>
      <c r="AG2" s="4" t="s">
        <v>56</v>
      </c>
      <c r="AH2" s="4" t="s">
        <v>34</v>
      </c>
      <c r="AI2" s="2" t="s">
        <v>35</v>
      </c>
      <c r="AJ2" s="9" t="s">
        <v>38</v>
      </c>
      <c r="AK2" s="10" t="s">
        <v>18</v>
      </c>
      <c r="AL2" s="10" t="s">
        <v>36</v>
      </c>
      <c r="AM2" s="115"/>
      <c r="AN2" s="15" t="s">
        <v>27</v>
      </c>
      <c r="AO2" s="17" t="s">
        <v>53</v>
      </c>
      <c r="AP2" s="12" t="s">
        <v>37</v>
      </c>
      <c r="AQ2" s="3" t="s">
        <v>21</v>
      </c>
      <c r="AR2" s="4" t="s">
        <v>29</v>
      </c>
      <c r="AS2" s="4" t="s">
        <v>30</v>
      </c>
      <c r="AT2" s="2" t="s">
        <v>43</v>
      </c>
      <c r="AU2" s="4" t="s">
        <v>44</v>
      </c>
      <c r="AV2" s="4" t="s">
        <v>45</v>
      </c>
      <c r="AW2" s="1" t="s">
        <v>62</v>
      </c>
      <c r="AX2" s="1" t="s">
        <v>600</v>
      </c>
      <c r="AY2" s="1" t="s">
        <v>715</v>
      </c>
      <c r="AZ2" s="119"/>
      <c r="BA2" s="121"/>
      <c r="BB2" s="20" t="s">
        <v>63</v>
      </c>
      <c r="BC2" s="111"/>
    </row>
    <row r="3" spans="1:55" s="50" customFormat="1" ht="183.75" customHeight="1" x14ac:dyDescent="0.3">
      <c r="A3" s="35">
        <v>1</v>
      </c>
      <c r="B3" s="31">
        <v>16318</v>
      </c>
      <c r="C3" s="35" t="s">
        <v>153</v>
      </c>
      <c r="D3" s="46">
        <v>72</v>
      </c>
      <c r="E3" s="46" t="s">
        <v>10</v>
      </c>
      <c r="F3" s="47">
        <v>44001</v>
      </c>
      <c r="G3" s="44">
        <v>44010</v>
      </c>
      <c r="H3" s="48" t="s">
        <v>155</v>
      </c>
      <c r="I3" s="49" t="s">
        <v>167</v>
      </c>
      <c r="J3" s="29" t="s">
        <v>52</v>
      </c>
      <c r="K3" s="44">
        <v>43995</v>
      </c>
      <c r="L3" s="44">
        <v>43995</v>
      </c>
      <c r="M3" s="49" t="s">
        <v>49</v>
      </c>
      <c r="N3" s="35" t="s">
        <v>54</v>
      </c>
      <c r="O3" s="35" t="s">
        <v>54</v>
      </c>
      <c r="P3" s="44">
        <v>43997</v>
      </c>
      <c r="Q3" s="35" t="s">
        <v>49</v>
      </c>
      <c r="R3" s="35" t="s">
        <v>158</v>
      </c>
      <c r="S3" s="35" t="s">
        <v>157</v>
      </c>
      <c r="T3" s="44">
        <v>44007</v>
      </c>
      <c r="U3" s="35" t="s">
        <v>49</v>
      </c>
      <c r="V3" s="35"/>
      <c r="W3" s="35"/>
      <c r="X3" s="44"/>
      <c r="Y3" s="35"/>
      <c r="Z3" s="35"/>
      <c r="AA3" s="35"/>
      <c r="AB3" s="44"/>
      <c r="AC3" s="35"/>
      <c r="AD3" s="35"/>
      <c r="AE3" s="35"/>
      <c r="AF3" s="35"/>
      <c r="AG3" s="35"/>
      <c r="AH3" s="35"/>
      <c r="AI3" s="35"/>
      <c r="AJ3" s="35" t="s">
        <v>49</v>
      </c>
      <c r="AK3" s="35" t="s">
        <v>66</v>
      </c>
      <c r="AL3" s="35" t="s">
        <v>66</v>
      </c>
      <c r="AM3" s="35">
        <v>5</v>
      </c>
      <c r="AN3" s="71" t="s">
        <v>115</v>
      </c>
      <c r="AO3" s="71">
        <v>5</v>
      </c>
      <c r="AP3" s="71" t="s">
        <v>52</v>
      </c>
      <c r="AQ3" s="71" t="s">
        <v>52</v>
      </c>
      <c r="AR3" s="71" t="s">
        <v>52</v>
      </c>
      <c r="AS3" s="71" t="s">
        <v>52</v>
      </c>
      <c r="AT3" s="71" t="s">
        <v>52</v>
      </c>
      <c r="AU3" s="71" t="s">
        <v>52</v>
      </c>
      <c r="AV3" s="105" t="s">
        <v>177</v>
      </c>
      <c r="AW3" s="71" t="s">
        <v>176</v>
      </c>
      <c r="AX3" s="71"/>
      <c r="AY3" s="71"/>
      <c r="AZ3" s="71" t="s">
        <v>176</v>
      </c>
      <c r="BA3" s="71" t="s">
        <v>176</v>
      </c>
      <c r="BB3" s="71" t="s">
        <v>176</v>
      </c>
      <c r="BC3" s="46" t="s">
        <v>154</v>
      </c>
    </row>
    <row r="4" spans="1:55" s="50" customFormat="1" ht="316.8" x14ac:dyDescent="0.3">
      <c r="A4" s="35">
        <v>2</v>
      </c>
      <c r="B4" s="35">
        <v>15557</v>
      </c>
      <c r="C4" s="35" t="s">
        <v>222</v>
      </c>
      <c r="D4" s="46">
        <v>78</v>
      </c>
      <c r="E4" s="46" t="s">
        <v>10</v>
      </c>
      <c r="F4" s="47">
        <v>43984</v>
      </c>
      <c r="G4" s="44">
        <v>43984</v>
      </c>
      <c r="H4" s="48" t="s">
        <v>10</v>
      </c>
      <c r="I4" s="49" t="s">
        <v>60</v>
      </c>
      <c r="J4" s="49" t="s">
        <v>52</v>
      </c>
      <c r="K4" s="44">
        <v>43984</v>
      </c>
      <c r="L4" s="44">
        <v>43992</v>
      </c>
      <c r="M4" s="49" t="s">
        <v>49</v>
      </c>
      <c r="N4" s="35">
        <v>0.23300000000000001</v>
      </c>
      <c r="O4" s="35">
        <v>0.81200000000000006</v>
      </c>
      <c r="P4" s="44">
        <v>43997</v>
      </c>
      <c r="Q4" s="35" t="s">
        <v>49</v>
      </c>
      <c r="R4" s="35" t="s">
        <v>224</v>
      </c>
      <c r="S4" s="35" t="s">
        <v>224</v>
      </c>
      <c r="T4" s="44"/>
      <c r="U4" s="35"/>
      <c r="V4" s="35"/>
      <c r="W4" s="35"/>
      <c r="X4" s="44"/>
      <c r="Y4" s="35"/>
      <c r="Z4" s="35"/>
      <c r="AA4" s="35"/>
      <c r="AB4" s="44"/>
      <c r="AC4" s="35"/>
      <c r="AD4" s="35"/>
      <c r="AE4" s="35"/>
      <c r="AF4" s="35"/>
      <c r="AG4" s="35"/>
      <c r="AH4" s="35"/>
      <c r="AI4" s="35"/>
      <c r="AJ4" s="35" t="s">
        <v>49</v>
      </c>
      <c r="AK4" s="35" t="s">
        <v>66</v>
      </c>
      <c r="AL4" s="35" t="s">
        <v>52</v>
      </c>
      <c r="AM4" s="35">
        <v>8</v>
      </c>
      <c r="AN4" s="35" t="s">
        <v>215</v>
      </c>
      <c r="AO4" s="35">
        <v>8</v>
      </c>
      <c r="AP4" s="35" t="s">
        <v>52</v>
      </c>
      <c r="AQ4" s="35" t="s">
        <v>52</v>
      </c>
      <c r="AR4" s="35" t="s">
        <v>52</v>
      </c>
      <c r="AS4" s="35" t="s">
        <v>52</v>
      </c>
      <c r="AT4" s="35" t="s">
        <v>52</v>
      </c>
      <c r="AU4" s="35" t="s">
        <v>52</v>
      </c>
      <c r="AV4" s="46" t="s">
        <v>225</v>
      </c>
      <c r="AW4" s="35">
        <v>7</v>
      </c>
      <c r="AX4" s="35"/>
      <c r="AY4" s="35"/>
      <c r="AZ4" s="35" t="s">
        <v>52</v>
      </c>
      <c r="BA4" s="35" t="s">
        <v>52</v>
      </c>
      <c r="BB4" s="35" t="s">
        <v>52</v>
      </c>
      <c r="BC4" s="46" t="s">
        <v>223</v>
      </c>
    </row>
    <row r="5" spans="1:55" s="50" customFormat="1" ht="201.6" x14ac:dyDescent="0.3">
      <c r="A5" s="35">
        <v>3</v>
      </c>
      <c r="B5" s="35">
        <v>13226</v>
      </c>
      <c r="C5" s="35" t="s">
        <v>228</v>
      </c>
      <c r="D5" s="46">
        <v>73</v>
      </c>
      <c r="E5" s="46" t="s">
        <v>183</v>
      </c>
      <c r="F5" s="47">
        <v>43919</v>
      </c>
      <c r="G5" s="44">
        <v>43978</v>
      </c>
      <c r="H5" s="48" t="s">
        <v>67</v>
      </c>
      <c r="I5" s="49" t="s">
        <v>60</v>
      </c>
      <c r="J5" s="49" t="s">
        <v>230</v>
      </c>
      <c r="K5" s="44">
        <v>43919</v>
      </c>
      <c r="L5" s="44">
        <v>43935</v>
      </c>
      <c r="M5" s="49" t="s">
        <v>49</v>
      </c>
      <c r="N5" s="35" t="s">
        <v>54</v>
      </c>
      <c r="O5" s="35" t="s">
        <v>54</v>
      </c>
      <c r="P5" s="44">
        <v>43944</v>
      </c>
      <c r="Q5" s="35" t="s">
        <v>49</v>
      </c>
      <c r="R5" s="35" t="s">
        <v>54</v>
      </c>
      <c r="S5" s="35" t="s">
        <v>54</v>
      </c>
      <c r="T5" s="44">
        <v>43950</v>
      </c>
      <c r="U5" s="35" t="s">
        <v>49</v>
      </c>
      <c r="V5" s="106">
        <v>6502</v>
      </c>
      <c r="W5" s="106">
        <v>78890</v>
      </c>
      <c r="X5" s="44">
        <v>43962</v>
      </c>
      <c r="Y5" s="35" t="s">
        <v>48</v>
      </c>
      <c r="Z5" s="106">
        <v>4372</v>
      </c>
      <c r="AA5" s="106">
        <v>47374</v>
      </c>
      <c r="AB5" s="44">
        <v>43976</v>
      </c>
      <c r="AC5" s="35" t="s">
        <v>48</v>
      </c>
      <c r="AD5" s="35" t="s">
        <v>54</v>
      </c>
      <c r="AE5" s="35" t="s">
        <v>54</v>
      </c>
      <c r="AF5" s="35"/>
      <c r="AG5" s="35"/>
      <c r="AH5" s="35"/>
      <c r="AI5" s="35"/>
      <c r="AJ5" s="35" t="s">
        <v>49</v>
      </c>
      <c r="AK5" s="35" t="s">
        <v>66</v>
      </c>
      <c r="AL5" s="35" t="s">
        <v>52</v>
      </c>
      <c r="AM5" s="35">
        <v>21</v>
      </c>
      <c r="AN5" s="46" t="s">
        <v>693</v>
      </c>
      <c r="AO5" s="107" t="s">
        <v>694</v>
      </c>
      <c r="AP5" s="35" t="s">
        <v>208</v>
      </c>
      <c r="AQ5" s="35">
        <v>6</v>
      </c>
      <c r="AR5" s="35">
        <v>1</v>
      </c>
      <c r="AS5" s="35" t="s">
        <v>52</v>
      </c>
      <c r="AT5" s="35">
        <v>5</v>
      </c>
      <c r="AU5" s="35" t="s">
        <v>165</v>
      </c>
      <c r="AV5" s="46" t="s">
        <v>696</v>
      </c>
      <c r="AW5" s="46" t="s">
        <v>695</v>
      </c>
      <c r="AX5" s="35"/>
      <c r="AY5" s="35"/>
      <c r="AZ5" s="35" t="s">
        <v>52</v>
      </c>
      <c r="BA5" s="35" t="s">
        <v>52</v>
      </c>
      <c r="BB5" s="35" t="s">
        <v>52</v>
      </c>
      <c r="BC5" s="46" t="s">
        <v>229</v>
      </c>
    </row>
    <row r="6" spans="1:55" s="50" customFormat="1" ht="129.6" x14ac:dyDescent="0.3">
      <c r="A6" s="35">
        <v>4</v>
      </c>
      <c r="B6" s="35">
        <v>15862</v>
      </c>
      <c r="C6" s="35" t="s">
        <v>231</v>
      </c>
      <c r="D6" s="46">
        <v>50</v>
      </c>
      <c r="E6" s="46" t="s">
        <v>10</v>
      </c>
      <c r="F6" s="47">
        <v>43992</v>
      </c>
      <c r="G6" s="44">
        <v>44017</v>
      </c>
      <c r="H6" s="48" t="s">
        <v>67</v>
      </c>
      <c r="I6" s="49" t="s">
        <v>60</v>
      </c>
      <c r="J6" s="49" t="s">
        <v>235</v>
      </c>
      <c r="K6" s="44">
        <v>43992</v>
      </c>
      <c r="L6" s="44">
        <v>43994</v>
      </c>
      <c r="M6" s="49" t="s">
        <v>49</v>
      </c>
      <c r="N6" s="106">
        <v>1458</v>
      </c>
      <c r="O6" s="35" t="s">
        <v>236</v>
      </c>
      <c r="P6" s="44">
        <v>44000</v>
      </c>
      <c r="Q6" s="35" t="s">
        <v>48</v>
      </c>
      <c r="R6" s="106">
        <v>15457</v>
      </c>
      <c r="S6" s="106">
        <v>8322</v>
      </c>
      <c r="T6" s="44">
        <v>44011</v>
      </c>
      <c r="U6" s="35" t="s">
        <v>49</v>
      </c>
      <c r="V6" s="35" t="s">
        <v>54</v>
      </c>
      <c r="W6" s="35" t="s">
        <v>54</v>
      </c>
      <c r="X6" s="44"/>
      <c r="Y6" s="35"/>
      <c r="Z6" s="35"/>
      <c r="AA6" s="35"/>
      <c r="AB6" s="44"/>
      <c r="AC6" s="35"/>
      <c r="AD6" s="35"/>
      <c r="AE6" s="35"/>
      <c r="AF6" s="35"/>
      <c r="AG6" s="35"/>
      <c r="AH6" s="35"/>
      <c r="AI6" s="35"/>
      <c r="AJ6" s="35" t="s">
        <v>49</v>
      </c>
      <c r="AK6" s="35" t="s">
        <v>66</v>
      </c>
      <c r="AL6" s="35" t="s">
        <v>52</v>
      </c>
      <c r="AM6" s="35">
        <v>10</v>
      </c>
      <c r="AN6" s="35" t="s">
        <v>233</v>
      </c>
      <c r="AO6" s="35">
        <v>25</v>
      </c>
      <c r="AP6" s="35" t="s">
        <v>234</v>
      </c>
      <c r="AQ6" s="35">
        <v>25</v>
      </c>
      <c r="AR6" s="35">
        <v>7</v>
      </c>
      <c r="AS6" s="35" t="s">
        <v>52</v>
      </c>
      <c r="AT6" s="35">
        <v>6</v>
      </c>
      <c r="AU6" s="35" t="s">
        <v>52</v>
      </c>
      <c r="AV6" s="46" t="s">
        <v>698</v>
      </c>
      <c r="AW6" s="46" t="s">
        <v>697</v>
      </c>
      <c r="AX6" s="35"/>
      <c r="AY6" s="35"/>
      <c r="AZ6" s="35" t="s">
        <v>52</v>
      </c>
      <c r="BA6" s="35" t="s">
        <v>52</v>
      </c>
      <c r="BB6" s="35" t="s">
        <v>52</v>
      </c>
      <c r="BC6" s="46" t="s">
        <v>232</v>
      </c>
    </row>
    <row r="7" spans="1:55" s="50" customFormat="1" ht="409.6" x14ac:dyDescent="0.3">
      <c r="A7" s="35">
        <v>5</v>
      </c>
      <c r="B7" s="35">
        <v>13156</v>
      </c>
      <c r="C7" s="35" t="s">
        <v>259</v>
      </c>
      <c r="D7" s="46">
        <v>73</v>
      </c>
      <c r="E7" s="46" t="s">
        <v>10</v>
      </c>
      <c r="F7" s="47">
        <v>43917</v>
      </c>
      <c r="G7" s="44">
        <v>43955</v>
      </c>
      <c r="H7" s="48" t="s">
        <v>155</v>
      </c>
      <c r="I7" s="49" t="s">
        <v>60</v>
      </c>
      <c r="J7" s="49" t="s">
        <v>52</v>
      </c>
      <c r="K7" s="44">
        <v>43916</v>
      </c>
      <c r="L7" s="44">
        <v>43932</v>
      </c>
      <c r="M7" s="49" t="s">
        <v>49</v>
      </c>
      <c r="N7" s="35" t="s">
        <v>54</v>
      </c>
      <c r="O7" s="35" t="s">
        <v>54</v>
      </c>
      <c r="P7" s="44">
        <v>43940</v>
      </c>
      <c r="Q7" s="35" t="s">
        <v>49</v>
      </c>
      <c r="R7" s="35" t="s">
        <v>54</v>
      </c>
      <c r="S7" s="35" t="s">
        <v>54</v>
      </c>
      <c r="T7" s="44">
        <v>43948</v>
      </c>
      <c r="U7" s="35" t="s">
        <v>49</v>
      </c>
      <c r="V7" s="35">
        <v>5.4589999999999996</v>
      </c>
      <c r="W7" s="35">
        <v>19.084</v>
      </c>
      <c r="X7" s="44"/>
      <c r="Y7" s="35"/>
      <c r="Z7" s="35"/>
      <c r="AA7" s="35"/>
      <c r="AB7" s="44"/>
      <c r="AC7" s="35"/>
      <c r="AD7" s="35"/>
      <c r="AE7" s="35"/>
      <c r="AF7" s="35"/>
      <c r="AG7" s="35"/>
      <c r="AH7" s="35"/>
      <c r="AI7" s="35"/>
      <c r="AJ7" s="35" t="s">
        <v>49</v>
      </c>
      <c r="AK7" s="35" t="s">
        <v>66</v>
      </c>
      <c r="AL7" s="35" t="s">
        <v>52</v>
      </c>
      <c r="AM7" s="35">
        <v>20</v>
      </c>
      <c r="AN7" s="35" t="s">
        <v>215</v>
      </c>
      <c r="AO7" s="35">
        <v>39</v>
      </c>
      <c r="AP7" s="35" t="s">
        <v>279</v>
      </c>
      <c r="AQ7" s="35">
        <v>8</v>
      </c>
      <c r="AR7" s="35" t="s">
        <v>52</v>
      </c>
      <c r="AS7" s="35" t="s">
        <v>52</v>
      </c>
      <c r="AT7" s="35">
        <v>11</v>
      </c>
      <c r="AU7" s="35" t="s">
        <v>165</v>
      </c>
      <c r="AV7" s="46" t="s">
        <v>328</v>
      </c>
      <c r="AW7" s="35" t="s">
        <v>52</v>
      </c>
      <c r="AX7" s="35"/>
      <c r="AY7" s="35"/>
      <c r="AZ7" s="35" t="s">
        <v>52</v>
      </c>
      <c r="BA7" s="35" t="s">
        <v>52</v>
      </c>
      <c r="BB7" s="35" t="s">
        <v>52</v>
      </c>
      <c r="BC7" s="46" t="s">
        <v>260</v>
      </c>
    </row>
    <row r="8" spans="1:55" s="50" customFormat="1" ht="32.25" customHeight="1" x14ac:dyDescent="0.3">
      <c r="A8" s="35">
        <v>6</v>
      </c>
      <c r="B8" s="35">
        <v>14651</v>
      </c>
      <c r="C8" s="35" t="s">
        <v>356</v>
      </c>
      <c r="D8" s="46">
        <v>94</v>
      </c>
      <c r="E8" s="46" t="s">
        <v>10</v>
      </c>
      <c r="F8" s="47">
        <v>43962</v>
      </c>
      <c r="G8" s="44">
        <v>43975</v>
      </c>
      <c r="H8" s="48" t="s">
        <v>10</v>
      </c>
      <c r="I8" s="49" t="s">
        <v>52</v>
      </c>
      <c r="J8" s="49" t="s">
        <v>52</v>
      </c>
      <c r="K8" s="44">
        <v>43961</v>
      </c>
      <c r="L8" s="44">
        <v>43972</v>
      </c>
      <c r="M8" s="49" t="s">
        <v>49</v>
      </c>
      <c r="N8" s="35">
        <v>1.101</v>
      </c>
      <c r="O8" s="35">
        <v>0.60499999999999998</v>
      </c>
      <c r="P8" s="44"/>
      <c r="Q8" s="35"/>
      <c r="R8" s="35"/>
      <c r="S8" s="35"/>
      <c r="T8" s="44"/>
      <c r="U8" s="35"/>
      <c r="V8" s="35"/>
      <c r="W8" s="35"/>
      <c r="X8" s="44"/>
      <c r="Y8" s="35"/>
      <c r="Z8" s="35"/>
      <c r="AA8" s="35"/>
      <c r="AB8" s="44"/>
      <c r="AC8" s="35"/>
      <c r="AD8" s="35"/>
      <c r="AE8" s="35"/>
      <c r="AF8" s="35"/>
      <c r="AG8" s="35"/>
      <c r="AH8" s="35"/>
      <c r="AI8" s="35"/>
      <c r="AJ8" s="35" t="s">
        <v>49</v>
      </c>
      <c r="AK8" s="35" t="s">
        <v>66</v>
      </c>
      <c r="AL8" s="35" t="s">
        <v>52</v>
      </c>
      <c r="AM8" s="35">
        <v>10</v>
      </c>
      <c r="AN8" s="35" t="s">
        <v>108</v>
      </c>
      <c r="AO8" s="35">
        <v>14</v>
      </c>
      <c r="AP8" s="35" t="s">
        <v>52</v>
      </c>
      <c r="AQ8" s="35" t="s">
        <v>52</v>
      </c>
      <c r="AR8" s="35" t="s">
        <v>52</v>
      </c>
      <c r="AS8" s="35" t="s">
        <v>52</v>
      </c>
      <c r="AT8" s="35">
        <v>10</v>
      </c>
      <c r="AU8" s="35" t="s">
        <v>358</v>
      </c>
      <c r="AV8" s="35" t="s">
        <v>52</v>
      </c>
      <c r="AW8" s="35"/>
      <c r="AX8" s="35"/>
      <c r="AY8" s="35"/>
      <c r="AZ8" s="35" t="s">
        <v>52</v>
      </c>
      <c r="BA8" s="35" t="s">
        <v>52</v>
      </c>
      <c r="BB8" s="35" t="s">
        <v>52</v>
      </c>
      <c r="BC8" s="46" t="s">
        <v>357</v>
      </c>
    </row>
    <row r="9" spans="1:55" s="50" customFormat="1" ht="100.8" x14ac:dyDescent="0.3">
      <c r="A9" s="35">
        <v>7</v>
      </c>
      <c r="B9" s="35">
        <v>18612</v>
      </c>
      <c r="C9" s="35" t="s">
        <v>597</v>
      </c>
      <c r="D9" s="46">
        <v>60</v>
      </c>
      <c r="E9" s="46" t="s">
        <v>10</v>
      </c>
      <c r="F9" s="47">
        <v>44045</v>
      </c>
      <c r="G9" s="44">
        <v>44049</v>
      </c>
      <c r="H9" s="48" t="s">
        <v>155</v>
      </c>
      <c r="I9" s="49" t="s">
        <v>60</v>
      </c>
      <c r="J9" s="49" t="s">
        <v>599</v>
      </c>
      <c r="K9" s="44">
        <v>44029</v>
      </c>
      <c r="L9" s="44">
        <v>44045</v>
      </c>
      <c r="M9" s="49" t="s">
        <v>49</v>
      </c>
      <c r="N9" s="35">
        <v>3.3490000000000002</v>
      </c>
      <c r="O9" s="35">
        <v>6.2939999999999996</v>
      </c>
      <c r="P9" s="44"/>
      <c r="Q9" s="35"/>
      <c r="R9" s="35"/>
      <c r="S9" s="35"/>
      <c r="T9" s="44"/>
      <c r="U9" s="35"/>
      <c r="V9" s="35"/>
      <c r="W9" s="35"/>
      <c r="X9" s="44"/>
      <c r="Y9" s="35"/>
      <c r="Z9" s="35"/>
      <c r="AA9" s="35"/>
      <c r="AB9" s="44"/>
      <c r="AC9" s="35"/>
      <c r="AD9" s="35"/>
      <c r="AE9" s="35"/>
      <c r="AF9" s="35"/>
      <c r="AG9" s="35"/>
      <c r="AH9" s="35"/>
      <c r="AI9" s="35"/>
      <c r="AJ9" s="35" t="s">
        <v>49</v>
      </c>
      <c r="AK9" s="35" t="s">
        <v>66</v>
      </c>
      <c r="AL9" s="35" t="s">
        <v>52</v>
      </c>
      <c r="AM9" s="35">
        <v>4</v>
      </c>
      <c r="AN9" s="35" t="s">
        <v>213</v>
      </c>
      <c r="AO9" s="35">
        <v>4</v>
      </c>
      <c r="AP9" s="35" t="s">
        <v>52</v>
      </c>
      <c r="AQ9" s="35" t="s">
        <v>52</v>
      </c>
      <c r="AR9" s="35">
        <v>4</v>
      </c>
      <c r="AS9" s="35" t="s">
        <v>52</v>
      </c>
      <c r="AT9" s="35" t="s">
        <v>52</v>
      </c>
      <c r="AU9" s="35" t="s">
        <v>52</v>
      </c>
      <c r="AV9" s="46" t="s">
        <v>602</v>
      </c>
      <c r="AW9" s="35">
        <v>4</v>
      </c>
      <c r="AX9" s="35" t="s">
        <v>601</v>
      </c>
      <c r="AY9" s="35"/>
      <c r="AZ9" s="35" t="s">
        <v>52</v>
      </c>
      <c r="BA9" s="35" t="s">
        <v>52</v>
      </c>
      <c r="BB9" s="35" t="s">
        <v>52</v>
      </c>
      <c r="BC9" s="46" t="s">
        <v>598</v>
      </c>
    </row>
    <row r="10" spans="1:55" s="50" customFormat="1" ht="360" x14ac:dyDescent="0.3">
      <c r="A10" s="35">
        <v>8</v>
      </c>
      <c r="B10" s="35">
        <v>17957</v>
      </c>
      <c r="C10" s="35" t="s">
        <v>659</v>
      </c>
      <c r="D10" s="46">
        <v>58</v>
      </c>
      <c r="E10" s="46" t="s">
        <v>10</v>
      </c>
      <c r="F10" s="47">
        <v>44033</v>
      </c>
      <c r="G10" s="44">
        <v>44060</v>
      </c>
      <c r="H10" s="48" t="s">
        <v>67</v>
      </c>
      <c r="I10" s="49" t="s">
        <v>277</v>
      </c>
      <c r="J10" s="49" t="s">
        <v>409</v>
      </c>
      <c r="K10" s="44">
        <v>44033</v>
      </c>
      <c r="L10" s="44">
        <v>44040</v>
      </c>
      <c r="M10" s="49" t="s">
        <v>49</v>
      </c>
      <c r="N10" s="35" t="s">
        <v>54</v>
      </c>
      <c r="O10" s="35" t="s">
        <v>54</v>
      </c>
      <c r="P10" s="44">
        <v>44048</v>
      </c>
      <c r="Q10" s="35" t="s">
        <v>49</v>
      </c>
      <c r="R10" s="35" t="s">
        <v>54</v>
      </c>
      <c r="S10" s="35" t="s">
        <v>54</v>
      </c>
      <c r="T10" s="44">
        <v>44049</v>
      </c>
      <c r="U10" s="35" t="s">
        <v>54</v>
      </c>
      <c r="V10" s="35">
        <f>3.355</f>
        <v>3.355</v>
      </c>
      <c r="W10" s="108">
        <v>1.1100000000000001</v>
      </c>
      <c r="X10" s="44"/>
      <c r="Y10" s="35"/>
      <c r="Z10" s="35"/>
      <c r="AA10" s="35"/>
      <c r="AB10" s="44"/>
      <c r="AC10" s="35"/>
      <c r="AD10" s="35"/>
      <c r="AE10" s="35"/>
      <c r="AF10" s="35"/>
      <c r="AG10" s="35"/>
      <c r="AH10" s="35"/>
      <c r="AI10" s="35"/>
      <c r="AJ10" s="35" t="s">
        <v>49</v>
      </c>
      <c r="AK10" s="35" t="s">
        <v>66</v>
      </c>
      <c r="AL10" s="35" t="s">
        <v>52</v>
      </c>
      <c r="AM10" s="35">
        <v>22</v>
      </c>
      <c r="AN10" s="35" t="s">
        <v>660</v>
      </c>
      <c r="AO10" s="35">
        <v>27</v>
      </c>
      <c r="AP10" s="35" t="s">
        <v>661</v>
      </c>
      <c r="AQ10" s="35">
        <v>10</v>
      </c>
      <c r="AR10" s="35">
        <v>17</v>
      </c>
      <c r="AS10" s="35" t="s">
        <v>52</v>
      </c>
      <c r="AT10" s="35"/>
      <c r="AU10" s="35" t="s">
        <v>52</v>
      </c>
      <c r="AV10" s="46" t="s">
        <v>703</v>
      </c>
      <c r="AW10" s="35"/>
      <c r="AX10" s="35" t="s">
        <v>52</v>
      </c>
      <c r="AY10" s="35"/>
      <c r="AZ10" s="35" t="s">
        <v>52</v>
      </c>
      <c r="BA10" s="35" t="s">
        <v>52</v>
      </c>
      <c r="BB10" s="35" t="s">
        <v>52</v>
      </c>
      <c r="BC10" s="46" t="s">
        <v>658</v>
      </c>
    </row>
    <row r="11" spans="1:55" s="50" customFormat="1" ht="409.6" x14ac:dyDescent="0.3">
      <c r="A11" s="35">
        <v>9</v>
      </c>
      <c r="B11" s="35">
        <v>18398</v>
      </c>
      <c r="C11" s="35" t="s">
        <v>674</v>
      </c>
      <c r="D11" s="46">
        <v>47</v>
      </c>
      <c r="E11" s="46" t="s">
        <v>10</v>
      </c>
      <c r="F11" s="47">
        <v>44040</v>
      </c>
      <c r="G11" s="44">
        <v>44056</v>
      </c>
      <c r="H11" s="48" t="s">
        <v>155</v>
      </c>
      <c r="I11" s="49" t="s">
        <v>60</v>
      </c>
      <c r="J11" s="49" t="s">
        <v>675</v>
      </c>
      <c r="K11" s="44">
        <v>44039</v>
      </c>
      <c r="L11" s="44">
        <v>44042</v>
      </c>
      <c r="M11" s="49" t="s">
        <v>49</v>
      </c>
      <c r="N11" s="35" t="s">
        <v>54</v>
      </c>
      <c r="O11" s="35" t="s">
        <v>54</v>
      </c>
      <c r="P11" s="44">
        <v>44049</v>
      </c>
      <c r="Q11" s="35" t="s">
        <v>49</v>
      </c>
      <c r="R11" s="35">
        <v>60.037999999999997</v>
      </c>
      <c r="S11" s="35">
        <v>10.087999999999999</v>
      </c>
      <c r="T11" s="44">
        <v>44053</v>
      </c>
      <c r="U11" s="35" t="s">
        <v>49</v>
      </c>
      <c r="V11" s="35">
        <v>70.682000000000002</v>
      </c>
      <c r="W11" s="35">
        <v>5.3010000000000002</v>
      </c>
      <c r="X11" s="44"/>
      <c r="Y11" s="35"/>
      <c r="Z11" s="35"/>
      <c r="AA11" s="35"/>
      <c r="AB11" s="44"/>
      <c r="AC11" s="35"/>
      <c r="AD11" s="35"/>
      <c r="AE11" s="35"/>
      <c r="AF11" s="35"/>
      <c r="AG11" s="35"/>
      <c r="AH11" s="35"/>
      <c r="AI11" s="35"/>
      <c r="AJ11" s="35" t="s">
        <v>49</v>
      </c>
      <c r="AK11" s="35" t="s">
        <v>52</v>
      </c>
      <c r="AL11" s="35" t="s">
        <v>52</v>
      </c>
      <c r="AM11" s="35">
        <v>16</v>
      </c>
      <c r="AN11" s="35" t="s">
        <v>375</v>
      </c>
      <c r="AO11" s="35">
        <v>7</v>
      </c>
      <c r="AP11" s="35" t="s">
        <v>278</v>
      </c>
      <c r="AQ11" s="35">
        <v>16</v>
      </c>
      <c r="AR11" s="35" t="s">
        <v>52</v>
      </c>
      <c r="AS11" s="35" t="s">
        <v>52</v>
      </c>
      <c r="AT11" s="35" t="s">
        <v>52</v>
      </c>
      <c r="AU11" s="35" t="s">
        <v>52</v>
      </c>
      <c r="AV11" s="35" t="s">
        <v>680</v>
      </c>
      <c r="AW11" s="35">
        <v>15</v>
      </c>
      <c r="AX11" s="35" t="s">
        <v>52</v>
      </c>
      <c r="AY11" s="35"/>
      <c r="AZ11" s="35" t="s">
        <v>52</v>
      </c>
      <c r="BA11" s="35" t="s">
        <v>52</v>
      </c>
      <c r="BB11" s="35"/>
      <c r="BC11" s="46" t="s">
        <v>679</v>
      </c>
    </row>
    <row r="12" spans="1:55" s="50" customFormat="1" x14ac:dyDescent="0.3">
      <c r="A12" s="35">
        <v>10</v>
      </c>
      <c r="D12" s="62"/>
      <c r="E12" s="62"/>
      <c r="F12" s="68"/>
      <c r="G12" s="67"/>
      <c r="H12" s="69"/>
      <c r="I12" s="109"/>
      <c r="J12" s="109"/>
      <c r="K12" s="67"/>
      <c r="L12" s="67"/>
      <c r="M12" s="109"/>
      <c r="P12" s="67"/>
      <c r="T12" s="67"/>
      <c r="X12" s="67"/>
      <c r="AB12" s="67"/>
      <c r="BC12" s="62"/>
    </row>
    <row r="13" spans="1:55" s="50" customFormat="1" x14ac:dyDescent="0.3">
      <c r="A13" s="35">
        <v>11</v>
      </c>
      <c r="D13" s="62"/>
      <c r="E13" s="62"/>
      <c r="F13" s="68"/>
      <c r="G13" s="67"/>
      <c r="H13" s="69"/>
      <c r="I13" s="109"/>
      <c r="J13" s="109"/>
      <c r="K13" s="67"/>
      <c r="L13" s="67"/>
      <c r="M13" s="109"/>
      <c r="P13" s="67"/>
      <c r="T13" s="67"/>
      <c r="X13" s="67"/>
      <c r="AB13" s="67"/>
      <c r="BC13" s="62"/>
    </row>
    <row r="14" spans="1:55" s="50" customFormat="1" x14ac:dyDescent="0.3">
      <c r="A14" s="35">
        <v>12</v>
      </c>
      <c r="D14" s="62"/>
      <c r="E14" s="62"/>
      <c r="F14" s="68"/>
      <c r="G14" s="67"/>
      <c r="H14" s="69"/>
      <c r="I14" s="109"/>
      <c r="J14" s="109"/>
      <c r="K14" s="67"/>
      <c r="L14" s="67"/>
      <c r="M14" s="109"/>
      <c r="P14" s="67"/>
      <c r="T14" s="67"/>
      <c r="X14" s="67"/>
      <c r="AB14" s="67"/>
      <c r="BC14" s="62"/>
    </row>
    <row r="15" spans="1:55" s="50" customFormat="1" x14ac:dyDescent="0.3">
      <c r="A15" s="35">
        <v>13</v>
      </c>
      <c r="D15" s="62"/>
      <c r="E15" s="62"/>
      <c r="F15" s="68"/>
      <c r="G15" s="67"/>
      <c r="H15" s="69"/>
      <c r="I15" s="109"/>
      <c r="J15" s="109"/>
      <c r="K15" s="67"/>
      <c r="L15" s="67"/>
      <c r="M15" s="109"/>
      <c r="P15" s="67"/>
      <c r="T15" s="67"/>
      <c r="X15" s="67"/>
      <c r="AB15" s="67"/>
      <c r="BC15" s="62"/>
    </row>
    <row r="16" spans="1:55" s="50" customFormat="1" x14ac:dyDescent="0.3">
      <c r="A16" s="35">
        <v>14</v>
      </c>
      <c r="D16" s="62"/>
      <c r="E16" s="62"/>
      <c r="F16" s="68"/>
      <c r="G16" s="67"/>
      <c r="H16" s="69"/>
      <c r="I16" s="109"/>
      <c r="J16" s="109"/>
      <c r="K16" s="67"/>
      <c r="L16" s="67"/>
      <c r="M16" s="109"/>
      <c r="P16" s="67"/>
      <c r="T16" s="67"/>
      <c r="X16" s="67"/>
      <c r="AB16" s="67"/>
      <c r="BC16" s="62"/>
    </row>
    <row r="17" spans="1:55" s="50" customFormat="1" x14ac:dyDescent="0.3">
      <c r="A17" s="35">
        <v>15</v>
      </c>
      <c r="D17" s="62"/>
      <c r="E17" s="62"/>
      <c r="F17" s="68"/>
      <c r="G17" s="67"/>
      <c r="H17" s="69"/>
      <c r="I17" s="109"/>
      <c r="J17" s="109"/>
      <c r="K17" s="67"/>
      <c r="L17" s="67"/>
      <c r="M17" s="109"/>
      <c r="P17" s="67"/>
      <c r="T17" s="67"/>
      <c r="X17" s="67"/>
      <c r="AB17" s="67"/>
      <c r="BC17" s="62"/>
    </row>
    <row r="18" spans="1:55" s="50" customFormat="1" x14ac:dyDescent="0.3">
      <c r="A18" s="35">
        <v>16</v>
      </c>
      <c r="D18" s="62"/>
      <c r="E18" s="62"/>
      <c r="F18" s="68"/>
      <c r="G18" s="67"/>
      <c r="H18" s="69"/>
      <c r="I18" s="109"/>
      <c r="J18" s="109"/>
      <c r="K18" s="67"/>
      <c r="L18" s="67"/>
      <c r="M18" s="109"/>
      <c r="P18" s="67"/>
      <c r="T18" s="67"/>
      <c r="X18" s="67"/>
      <c r="AB18" s="67"/>
      <c r="BC18" s="62"/>
    </row>
    <row r="19" spans="1:55" s="50" customFormat="1" x14ac:dyDescent="0.3">
      <c r="D19" s="62"/>
      <c r="E19" s="62"/>
      <c r="F19" s="68"/>
      <c r="G19" s="67"/>
      <c r="H19" s="69"/>
      <c r="I19" s="109"/>
      <c r="J19" s="109"/>
      <c r="K19" s="67"/>
      <c r="L19" s="67"/>
      <c r="M19" s="109"/>
      <c r="P19" s="67"/>
      <c r="T19" s="67"/>
      <c r="X19" s="67"/>
      <c r="AB19" s="67"/>
      <c r="BC19" s="62"/>
    </row>
    <row r="20" spans="1:55" s="50" customFormat="1" x14ac:dyDescent="0.3">
      <c r="D20" s="62"/>
      <c r="E20" s="62"/>
      <c r="F20" s="68"/>
      <c r="G20" s="67"/>
      <c r="H20" s="69"/>
      <c r="I20" s="109"/>
      <c r="J20" s="109"/>
      <c r="K20" s="67"/>
      <c r="L20" s="67"/>
      <c r="M20" s="109"/>
      <c r="P20" s="67"/>
      <c r="T20" s="67"/>
      <c r="X20" s="67"/>
      <c r="AB20" s="67"/>
      <c r="BC20" s="62"/>
    </row>
    <row r="21" spans="1:55" s="50" customFormat="1" x14ac:dyDescent="0.3">
      <c r="D21" s="62"/>
      <c r="E21" s="62"/>
      <c r="F21" s="68"/>
      <c r="G21" s="67"/>
      <c r="H21" s="69"/>
      <c r="I21" s="109"/>
      <c r="J21" s="109"/>
      <c r="K21" s="67"/>
      <c r="L21" s="67"/>
      <c r="M21" s="109"/>
      <c r="P21" s="67"/>
      <c r="T21" s="67"/>
      <c r="X21" s="67"/>
      <c r="AB21" s="67"/>
      <c r="BC21" s="62"/>
    </row>
    <row r="22" spans="1:55" s="50" customFormat="1" x14ac:dyDescent="0.3">
      <c r="D22" s="62"/>
      <c r="E22" s="62"/>
      <c r="F22" s="68"/>
      <c r="G22" s="67"/>
      <c r="H22" s="69"/>
      <c r="I22" s="109"/>
      <c r="J22" s="109"/>
      <c r="K22" s="67"/>
      <c r="L22" s="67"/>
      <c r="M22" s="109"/>
      <c r="P22" s="67"/>
      <c r="T22" s="67"/>
      <c r="X22" s="67"/>
      <c r="AB22" s="67"/>
      <c r="BC22" s="62"/>
    </row>
    <row r="23" spans="1:55" s="50" customFormat="1" x14ac:dyDescent="0.3">
      <c r="D23" s="62"/>
      <c r="E23" s="62"/>
      <c r="F23" s="68"/>
      <c r="G23" s="67"/>
      <c r="H23" s="69"/>
      <c r="I23" s="109"/>
      <c r="J23" s="109"/>
      <c r="K23" s="67"/>
      <c r="L23" s="67"/>
      <c r="M23" s="109"/>
      <c r="P23" s="67"/>
      <c r="T23" s="67"/>
      <c r="X23" s="67"/>
      <c r="AB23" s="67"/>
      <c r="BC23" s="62"/>
    </row>
    <row r="24" spans="1:55" s="50" customFormat="1" x14ac:dyDescent="0.3">
      <c r="D24" s="62"/>
      <c r="E24" s="62"/>
      <c r="F24" s="68"/>
      <c r="G24" s="67"/>
      <c r="H24" s="69"/>
      <c r="I24" s="109"/>
      <c r="J24" s="109"/>
      <c r="K24" s="67"/>
      <c r="L24" s="67"/>
      <c r="M24" s="109"/>
      <c r="P24" s="67"/>
      <c r="T24" s="67"/>
      <c r="X24" s="67"/>
      <c r="AB24" s="67"/>
      <c r="BC24" s="62"/>
    </row>
    <row r="25" spans="1:55" s="50" customFormat="1" x14ac:dyDescent="0.3">
      <c r="D25" s="62"/>
      <c r="E25" s="62"/>
      <c r="F25" s="68"/>
      <c r="G25" s="67"/>
      <c r="H25" s="69"/>
      <c r="I25" s="109"/>
      <c r="J25" s="109"/>
      <c r="K25" s="67"/>
      <c r="L25" s="67"/>
      <c r="M25" s="109"/>
      <c r="P25" s="67"/>
      <c r="T25" s="67"/>
      <c r="X25" s="67"/>
      <c r="AB25" s="67"/>
      <c r="BC25" s="62"/>
    </row>
    <row r="26" spans="1:55" s="50" customFormat="1" x14ac:dyDescent="0.3">
      <c r="D26" s="62"/>
      <c r="E26" s="62"/>
      <c r="F26" s="68"/>
      <c r="G26" s="67"/>
      <c r="H26" s="69"/>
      <c r="I26" s="109"/>
      <c r="J26" s="109"/>
      <c r="K26" s="67"/>
      <c r="L26" s="67"/>
      <c r="M26" s="109"/>
      <c r="P26" s="67"/>
      <c r="T26" s="67"/>
      <c r="X26" s="67"/>
      <c r="AB26" s="67"/>
      <c r="BC26" s="62"/>
    </row>
    <row r="27" spans="1:55" s="50" customFormat="1" x14ac:dyDescent="0.3">
      <c r="D27" s="62"/>
      <c r="E27" s="62"/>
      <c r="F27" s="68"/>
      <c r="G27" s="67"/>
      <c r="H27" s="69"/>
      <c r="I27" s="109"/>
      <c r="J27" s="109"/>
      <c r="K27" s="67"/>
      <c r="L27" s="67"/>
      <c r="M27" s="109"/>
      <c r="P27" s="67"/>
      <c r="T27" s="67"/>
      <c r="X27" s="67"/>
      <c r="AB27" s="67"/>
      <c r="BC27" s="62"/>
    </row>
    <row r="28" spans="1:55" s="50" customFormat="1" x14ac:dyDescent="0.3">
      <c r="D28" s="62"/>
      <c r="E28" s="62"/>
      <c r="F28" s="68"/>
      <c r="G28" s="67"/>
      <c r="H28" s="69"/>
      <c r="I28" s="109"/>
      <c r="J28" s="109"/>
      <c r="K28" s="67"/>
      <c r="L28" s="67"/>
      <c r="M28" s="109"/>
      <c r="P28" s="67"/>
      <c r="T28" s="67"/>
      <c r="X28" s="67"/>
      <c r="AB28" s="67"/>
      <c r="BC28" s="62"/>
    </row>
    <row r="29" spans="1:55" s="50" customFormat="1" x14ac:dyDescent="0.3">
      <c r="D29" s="62"/>
      <c r="E29" s="62"/>
      <c r="F29" s="68"/>
      <c r="G29" s="67"/>
      <c r="H29" s="69"/>
      <c r="I29" s="109"/>
      <c r="J29" s="109"/>
      <c r="K29" s="67"/>
      <c r="L29" s="67"/>
      <c r="M29" s="109"/>
      <c r="P29" s="67"/>
      <c r="T29" s="67"/>
      <c r="X29" s="67"/>
      <c r="AB29" s="67"/>
      <c r="BC29" s="62"/>
    </row>
    <row r="30" spans="1:55" s="50" customFormat="1" x14ac:dyDescent="0.3">
      <c r="D30" s="62"/>
      <c r="E30" s="62"/>
      <c r="F30" s="68"/>
      <c r="G30" s="67"/>
      <c r="H30" s="69"/>
      <c r="I30" s="109"/>
      <c r="J30" s="109"/>
      <c r="K30" s="67"/>
      <c r="L30" s="67"/>
      <c r="M30" s="109"/>
      <c r="P30" s="67"/>
      <c r="T30" s="67"/>
      <c r="X30" s="67"/>
      <c r="AB30" s="67"/>
      <c r="BC30" s="62"/>
    </row>
    <row r="31" spans="1:55" s="50" customFormat="1" x14ac:dyDescent="0.3">
      <c r="D31" s="62"/>
      <c r="E31" s="62"/>
      <c r="F31" s="68"/>
      <c r="G31" s="67"/>
      <c r="H31" s="69"/>
      <c r="I31" s="109"/>
      <c r="J31" s="109"/>
      <c r="K31" s="67"/>
      <c r="L31" s="67"/>
      <c r="M31" s="109"/>
      <c r="P31" s="67"/>
      <c r="T31" s="67"/>
      <c r="X31" s="67"/>
      <c r="AB31" s="67"/>
      <c r="BC31" s="62"/>
    </row>
    <row r="32" spans="1:55" s="50" customFormat="1" x14ac:dyDescent="0.3">
      <c r="D32" s="62"/>
      <c r="E32" s="62"/>
      <c r="F32" s="68"/>
      <c r="G32" s="67"/>
      <c r="H32" s="69"/>
      <c r="I32" s="109"/>
      <c r="J32" s="109"/>
      <c r="K32" s="67"/>
      <c r="L32" s="67"/>
      <c r="M32" s="109"/>
      <c r="P32" s="67"/>
      <c r="T32" s="67"/>
      <c r="X32" s="67"/>
      <c r="AB32" s="67"/>
      <c r="BC32" s="62"/>
    </row>
    <row r="33" spans="4:55" s="50" customFormat="1" x14ac:dyDescent="0.3">
      <c r="D33" s="62"/>
      <c r="E33" s="62"/>
      <c r="F33" s="68"/>
      <c r="G33" s="67"/>
      <c r="H33" s="69"/>
      <c r="I33" s="109"/>
      <c r="J33" s="109"/>
      <c r="K33" s="67"/>
      <c r="L33" s="67"/>
      <c r="M33" s="109"/>
      <c r="P33" s="67"/>
      <c r="T33" s="67"/>
      <c r="X33" s="67"/>
      <c r="AB33" s="67"/>
      <c r="BC33" s="62"/>
    </row>
    <row r="34" spans="4:55" s="50" customFormat="1" x14ac:dyDescent="0.3">
      <c r="D34" s="62"/>
      <c r="E34" s="62"/>
      <c r="F34" s="68"/>
      <c r="G34" s="67"/>
      <c r="H34" s="69"/>
      <c r="I34" s="109"/>
      <c r="J34" s="109"/>
      <c r="K34" s="67"/>
      <c r="L34" s="67"/>
      <c r="M34" s="109"/>
      <c r="P34" s="67"/>
      <c r="T34" s="67"/>
      <c r="X34" s="67"/>
      <c r="AB34" s="67"/>
      <c r="BC34" s="62"/>
    </row>
    <row r="35" spans="4:55" s="50" customFormat="1" x14ac:dyDescent="0.3">
      <c r="D35" s="62"/>
      <c r="E35" s="62"/>
      <c r="F35" s="68"/>
      <c r="G35" s="67"/>
      <c r="H35" s="69"/>
      <c r="I35" s="109"/>
      <c r="J35" s="109"/>
      <c r="K35" s="67"/>
      <c r="L35" s="67"/>
      <c r="M35" s="109"/>
      <c r="P35" s="67"/>
      <c r="T35" s="67"/>
      <c r="X35" s="67"/>
      <c r="AB35" s="67"/>
      <c r="BC35" s="62"/>
    </row>
    <row r="36" spans="4:55" s="50" customFormat="1" x14ac:dyDescent="0.3">
      <c r="D36" s="62"/>
      <c r="E36" s="62"/>
      <c r="F36" s="68"/>
      <c r="G36" s="67"/>
      <c r="H36" s="69"/>
      <c r="I36" s="109"/>
      <c r="J36" s="109"/>
      <c r="K36" s="67"/>
      <c r="L36" s="67"/>
      <c r="M36" s="109"/>
      <c r="P36" s="67"/>
      <c r="T36" s="67"/>
      <c r="X36" s="67"/>
      <c r="AB36" s="67"/>
      <c r="BC36" s="62"/>
    </row>
    <row r="37" spans="4:55" s="50" customFormat="1" x14ac:dyDescent="0.3">
      <c r="D37" s="62"/>
      <c r="E37" s="62"/>
      <c r="F37" s="68"/>
      <c r="G37" s="67"/>
      <c r="H37" s="69"/>
      <c r="I37" s="109"/>
      <c r="J37" s="109"/>
      <c r="K37" s="67"/>
      <c r="L37" s="67"/>
      <c r="M37" s="109"/>
      <c r="P37" s="67"/>
      <c r="T37" s="67"/>
      <c r="X37" s="67"/>
      <c r="AB37" s="67"/>
      <c r="BC37" s="62"/>
    </row>
    <row r="38" spans="4:55" s="50" customFormat="1" x14ac:dyDescent="0.3">
      <c r="D38" s="62"/>
      <c r="E38" s="62"/>
      <c r="F38" s="68"/>
      <c r="G38" s="67"/>
      <c r="H38" s="69"/>
      <c r="I38" s="109"/>
      <c r="J38" s="109"/>
      <c r="K38" s="67"/>
      <c r="L38" s="67"/>
      <c r="M38" s="109"/>
      <c r="P38" s="67"/>
      <c r="T38" s="67"/>
      <c r="X38" s="67"/>
      <c r="AB38" s="67"/>
      <c r="BC38" s="62"/>
    </row>
    <row r="39" spans="4:55" s="50" customFormat="1" x14ac:dyDescent="0.3">
      <c r="D39" s="62"/>
      <c r="E39" s="62"/>
      <c r="F39" s="68"/>
      <c r="G39" s="67"/>
      <c r="H39" s="69"/>
      <c r="I39" s="109"/>
      <c r="J39" s="109"/>
      <c r="K39" s="67"/>
      <c r="L39" s="67"/>
      <c r="M39" s="109"/>
      <c r="P39" s="67"/>
      <c r="T39" s="67"/>
      <c r="X39" s="67"/>
      <c r="AB39" s="67"/>
      <c r="BC39" s="62"/>
    </row>
    <row r="40" spans="4:55" s="50" customFormat="1" x14ac:dyDescent="0.3">
      <c r="D40" s="62"/>
      <c r="E40" s="62"/>
      <c r="F40" s="68"/>
      <c r="G40" s="67"/>
      <c r="H40" s="69"/>
      <c r="I40" s="109"/>
      <c r="J40" s="109"/>
      <c r="K40" s="67"/>
      <c r="L40" s="67"/>
      <c r="M40" s="109"/>
      <c r="P40" s="67"/>
      <c r="T40" s="67"/>
      <c r="X40" s="67"/>
      <c r="AB40" s="67"/>
      <c r="BC40" s="62"/>
    </row>
    <row r="41" spans="4:55" s="50" customFormat="1" x14ac:dyDescent="0.3">
      <c r="D41" s="62"/>
      <c r="E41" s="62"/>
      <c r="F41" s="68"/>
      <c r="G41" s="67"/>
      <c r="H41" s="69"/>
      <c r="I41" s="109"/>
      <c r="J41" s="109"/>
      <c r="K41" s="67"/>
      <c r="L41" s="67"/>
      <c r="M41" s="109"/>
      <c r="P41" s="67"/>
      <c r="T41" s="67"/>
      <c r="X41" s="67"/>
      <c r="AB41" s="67"/>
      <c r="BC41" s="62"/>
    </row>
    <row r="42" spans="4:55" s="50" customFormat="1" x14ac:dyDescent="0.3">
      <c r="D42" s="62"/>
      <c r="E42" s="62"/>
      <c r="F42" s="68"/>
      <c r="G42" s="67"/>
      <c r="H42" s="69"/>
      <c r="I42" s="109"/>
      <c r="J42" s="109"/>
      <c r="K42" s="67"/>
      <c r="L42" s="67"/>
      <c r="M42" s="109"/>
      <c r="P42" s="67"/>
      <c r="T42" s="67"/>
      <c r="X42" s="67"/>
      <c r="AB42" s="67"/>
      <c r="BC42" s="62"/>
    </row>
    <row r="43" spans="4:55" s="50" customFormat="1" x14ac:dyDescent="0.3">
      <c r="D43" s="62"/>
      <c r="E43" s="62"/>
      <c r="F43" s="68"/>
      <c r="G43" s="67"/>
      <c r="H43" s="69"/>
      <c r="I43" s="109"/>
      <c r="J43" s="109"/>
      <c r="K43" s="67"/>
      <c r="L43" s="67"/>
      <c r="M43" s="109"/>
      <c r="P43" s="67"/>
      <c r="T43" s="67"/>
      <c r="X43" s="67"/>
      <c r="AB43" s="67"/>
      <c r="BC43" s="62"/>
    </row>
    <row r="44" spans="4:55" s="50" customFormat="1" x14ac:dyDescent="0.3">
      <c r="D44" s="62"/>
      <c r="E44" s="62"/>
      <c r="F44" s="68"/>
      <c r="G44" s="67"/>
      <c r="H44" s="69"/>
      <c r="I44" s="109"/>
      <c r="J44" s="109"/>
      <c r="K44" s="67"/>
      <c r="L44" s="67"/>
      <c r="M44" s="109"/>
      <c r="P44" s="67"/>
      <c r="T44" s="67"/>
      <c r="X44" s="67"/>
      <c r="AB44" s="67"/>
      <c r="BC44" s="62"/>
    </row>
    <row r="45" spans="4:55" s="50" customFormat="1" x14ac:dyDescent="0.3">
      <c r="D45" s="62"/>
      <c r="E45" s="62"/>
      <c r="F45" s="68"/>
      <c r="G45" s="67"/>
      <c r="H45" s="69"/>
      <c r="I45" s="109"/>
      <c r="J45" s="109"/>
      <c r="K45" s="67"/>
      <c r="L45" s="67"/>
      <c r="M45" s="109"/>
      <c r="P45" s="67"/>
      <c r="T45" s="67"/>
      <c r="X45" s="67"/>
      <c r="AB45" s="67"/>
      <c r="BC45" s="62"/>
    </row>
    <row r="46" spans="4:55" s="50" customFormat="1" x14ac:dyDescent="0.3">
      <c r="D46" s="62"/>
      <c r="E46" s="62"/>
      <c r="F46" s="68"/>
      <c r="G46" s="67"/>
      <c r="H46" s="69"/>
      <c r="I46" s="109"/>
      <c r="J46" s="109"/>
      <c r="K46" s="67"/>
      <c r="L46" s="67"/>
      <c r="M46" s="109"/>
      <c r="P46" s="67"/>
      <c r="T46" s="67"/>
      <c r="X46" s="67"/>
      <c r="AB46" s="67"/>
      <c r="BC46" s="62"/>
    </row>
    <row r="47" spans="4:55" s="50" customFormat="1" x14ac:dyDescent="0.3">
      <c r="D47" s="62"/>
      <c r="E47" s="62"/>
      <c r="F47" s="68"/>
      <c r="G47" s="67"/>
      <c r="H47" s="69"/>
      <c r="I47" s="109"/>
      <c r="J47" s="109"/>
      <c r="K47" s="67"/>
      <c r="L47" s="67"/>
      <c r="M47" s="109"/>
      <c r="P47" s="67"/>
      <c r="T47" s="67"/>
      <c r="X47" s="67"/>
      <c r="AB47" s="67"/>
      <c r="BC47" s="62"/>
    </row>
    <row r="48" spans="4:55" s="50" customFormat="1" x14ac:dyDescent="0.3">
      <c r="D48" s="62"/>
      <c r="E48" s="62"/>
      <c r="F48" s="68"/>
      <c r="G48" s="67"/>
      <c r="H48" s="69"/>
      <c r="I48" s="109"/>
      <c r="J48" s="109"/>
      <c r="K48" s="67"/>
      <c r="L48" s="67"/>
      <c r="M48" s="109"/>
      <c r="P48" s="67"/>
      <c r="T48" s="67"/>
      <c r="X48" s="67"/>
      <c r="AB48" s="67"/>
      <c r="BC48" s="62"/>
    </row>
    <row r="49" spans="4:55" s="50" customFormat="1" x14ac:dyDescent="0.3">
      <c r="D49" s="62"/>
      <c r="E49" s="62"/>
      <c r="F49" s="68"/>
      <c r="G49" s="67"/>
      <c r="H49" s="69"/>
      <c r="I49" s="109"/>
      <c r="J49" s="109"/>
      <c r="K49" s="67"/>
      <c r="L49" s="67"/>
      <c r="M49" s="109"/>
      <c r="P49" s="67"/>
      <c r="T49" s="67"/>
      <c r="X49" s="67"/>
      <c r="AB49" s="67"/>
      <c r="BC49" s="62"/>
    </row>
    <row r="50" spans="4:55" s="50" customFormat="1" x14ac:dyDescent="0.3">
      <c r="D50" s="62"/>
      <c r="E50" s="62"/>
      <c r="F50" s="68"/>
      <c r="G50" s="67"/>
      <c r="H50" s="69"/>
      <c r="I50" s="109"/>
      <c r="J50" s="109"/>
      <c r="K50" s="67"/>
      <c r="L50" s="67"/>
      <c r="M50" s="109"/>
      <c r="P50" s="67"/>
      <c r="T50" s="67"/>
      <c r="X50" s="67"/>
      <c r="AB50" s="67"/>
      <c r="BC50" s="62"/>
    </row>
    <row r="51" spans="4:55" s="50" customFormat="1" x14ac:dyDescent="0.3">
      <c r="D51" s="62"/>
      <c r="E51" s="62"/>
      <c r="F51" s="68"/>
      <c r="G51" s="67"/>
      <c r="H51" s="69"/>
      <c r="I51" s="109"/>
      <c r="J51" s="109"/>
      <c r="K51" s="67"/>
      <c r="L51" s="67"/>
      <c r="M51" s="109"/>
      <c r="P51" s="67"/>
      <c r="T51" s="67"/>
      <c r="X51" s="67"/>
      <c r="AB51" s="67"/>
      <c r="BC51" s="62"/>
    </row>
    <row r="52" spans="4:55" s="50" customFormat="1" x14ac:dyDescent="0.3">
      <c r="D52" s="62"/>
      <c r="E52" s="62"/>
      <c r="F52" s="68"/>
      <c r="G52" s="67"/>
      <c r="H52" s="69"/>
      <c r="I52" s="109"/>
      <c r="J52" s="109"/>
      <c r="K52" s="67"/>
      <c r="L52" s="67"/>
      <c r="M52" s="109"/>
      <c r="P52" s="67"/>
      <c r="T52" s="67"/>
      <c r="X52" s="67"/>
      <c r="AB52" s="67"/>
      <c r="BC52" s="62"/>
    </row>
    <row r="53" spans="4:55" s="50" customFormat="1" x14ac:dyDescent="0.3">
      <c r="D53" s="62"/>
      <c r="E53" s="62"/>
      <c r="F53" s="68"/>
      <c r="G53" s="67"/>
      <c r="H53" s="69"/>
      <c r="I53" s="109"/>
      <c r="J53" s="109"/>
      <c r="K53" s="67"/>
      <c r="L53" s="67"/>
      <c r="M53" s="109"/>
      <c r="P53" s="67"/>
      <c r="T53" s="67"/>
      <c r="X53" s="67"/>
      <c r="AB53" s="67"/>
      <c r="BC53" s="62"/>
    </row>
    <row r="54" spans="4:55" s="50" customFormat="1" x14ac:dyDescent="0.3">
      <c r="D54" s="62"/>
      <c r="E54" s="62"/>
      <c r="F54" s="68"/>
      <c r="G54" s="67"/>
      <c r="H54" s="69"/>
      <c r="I54" s="109"/>
      <c r="J54" s="109"/>
      <c r="K54" s="67"/>
      <c r="L54" s="67"/>
      <c r="M54" s="109"/>
      <c r="P54" s="67"/>
      <c r="T54" s="67"/>
      <c r="X54" s="67"/>
      <c r="AB54" s="67"/>
      <c r="BC54" s="62"/>
    </row>
    <row r="55" spans="4:55" s="50" customFormat="1" x14ac:dyDescent="0.3">
      <c r="D55" s="62"/>
      <c r="E55" s="62"/>
      <c r="F55" s="68"/>
      <c r="G55" s="67"/>
      <c r="H55" s="69"/>
      <c r="I55" s="109"/>
      <c r="J55" s="109"/>
      <c r="K55" s="67"/>
      <c r="L55" s="67"/>
      <c r="M55" s="109"/>
      <c r="P55" s="67"/>
      <c r="T55" s="67"/>
      <c r="X55" s="67"/>
      <c r="AB55" s="67"/>
      <c r="BC55" s="62"/>
    </row>
    <row r="56" spans="4:55" s="50" customFormat="1" x14ac:dyDescent="0.3">
      <c r="D56" s="62"/>
      <c r="E56" s="62"/>
      <c r="F56" s="68"/>
      <c r="G56" s="67"/>
      <c r="H56" s="69"/>
      <c r="I56" s="109"/>
      <c r="J56" s="109"/>
      <c r="K56" s="67"/>
      <c r="L56" s="67"/>
      <c r="M56" s="109"/>
      <c r="P56" s="67"/>
      <c r="T56" s="67"/>
      <c r="X56" s="67"/>
      <c r="AB56" s="67"/>
      <c r="BC56" s="62"/>
    </row>
    <row r="57" spans="4:55" s="50" customFormat="1" x14ac:dyDescent="0.3">
      <c r="D57" s="62"/>
      <c r="E57" s="62"/>
      <c r="F57" s="68"/>
      <c r="G57" s="67"/>
      <c r="H57" s="69"/>
      <c r="I57" s="109"/>
      <c r="J57" s="109"/>
      <c r="K57" s="67"/>
      <c r="L57" s="67"/>
      <c r="M57" s="109"/>
      <c r="P57" s="67"/>
      <c r="T57" s="67"/>
      <c r="X57" s="67"/>
      <c r="AB57" s="67"/>
      <c r="BC57" s="62"/>
    </row>
    <row r="58" spans="4:55" s="50" customFormat="1" x14ac:dyDescent="0.3">
      <c r="D58" s="62"/>
      <c r="E58" s="62"/>
      <c r="F58" s="68"/>
      <c r="G58" s="67"/>
      <c r="H58" s="69"/>
      <c r="I58" s="109"/>
      <c r="J58" s="109"/>
      <c r="K58" s="67"/>
      <c r="L58" s="67"/>
      <c r="M58" s="109"/>
      <c r="P58" s="67"/>
      <c r="T58" s="67"/>
      <c r="X58" s="67"/>
      <c r="AB58" s="67"/>
      <c r="BC58" s="62"/>
    </row>
    <row r="59" spans="4:55" s="50" customFormat="1" x14ac:dyDescent="0.3">
      <c r="D59" s="62"/>
      <c r="E59" s="62"/>
      <c r="F59" s="68"/>
      <c r="G59" s="67"/>
      <c r="H59" s="69"/>
      <c r="I59" s="109"/>
      <c r="J59" s="109"/>
      <c r="K59" s="67"/>
      <c r="L59" s="67"/>
      <c r="M59" s="109"/>
      <c r="P59" s="67"/>
      <c r="T59" s="67"/>
      <c r="X59" s="67"/>
      <c r="AB59" s="67"/>
      <c r="BC59" s="62"/>
    </row>
    <row r="60" spans="4:55" s="50" customFormat="1" x14ac:dyDescent="0.3">
      <c r="D60" s="62"/>
      <c r="E60" s="62"/>
      <c r="F60" s="68"/>
      <c r="G60" s="67"/>
      <c r="H60" s="69"/>
      <c r="I60" s="109"/>
      <c r="J60" s="109"/>
      <c r="K60" s="67"/>
      <c r="L60" s="67"/>
      <c r="M60" s="109"/>
      <c r="P60" s="67"/>
      <c r="T60" s="67"/>
      <c r="X60" s="67"/>
      <c r="AB60" s="67"/>
      <c r="BC60" s="62"/>
    </row>
    <row r="61" spans="4:55" s="50" customFormat="1" x14ac:dyDescent="0.3">
      <c r="D61" s="62"/>
      <c r="E61" s="62"/>
      <c r="F61" s="68"/>
      <c r="G61" s="67"/>
      <c r="H61" s="69"/>
      <c r="I61" s="109"/>
      <c r="J61" s="109"/>
      <c r="K61" s="67"/>
      <c r="L61" s="67"/>
      <c r="M61" s="109"/>
      <c r="P61" s="67"/>
      <c r="T61" s="67"/>
      <c r="X61" s="67"/>
      <c r="AB61" s="67"/>
      <c r="BC61" s="62"/>
    </row>
    <row r="62" spans="4:55" s="50" customFormat="1" x14ac:dyDescent="0.3">
      <c r="D62" s="62"/>
      <c r="E62" s="62"/>
      <c r="F62" s="68"/>
      <c r="G62" s="67"/>
      <c r="H62" s="69"/>
      <c r="I62" s="109"/>
      <c r="J62" s="109"/>
      <c r="K62" s="67"/>
      <c r="L62" s="67"/>
      <c r="M62" s="109"/>
      <c r="P62" s="67"/>
      <c r="T62" s="67"/>
      <c r="X62" s="67"/>
      <c r="AB62" s="67"/>
      <c r="BC62" s="62"/>
    </row>
    <row r="63" spans="4:55" s="50" customFormat="1" x14ac:dyDescent="0.3">
      <c r="D63" s="62"/>
      <c r="E63" s="62"/>
      <c r="F63" s="68"/>
      <c r="G63" s="67"/>
      <c r="H63" s="69"/>
      <c r="I63" s="109"/>
      <c r="J63" s="109"/>
      <c r="K63" s="67"/>
      <c r="L63" s="67"/>
      <c r="M63" s="109"/>
      <c r="P63" s="67"/>
      <c r="T63" s="67"/>
      <c r="X63" s="67"/>
      <c r="AB63" s="67"/>
      <c r="BC63" s="62"/>
    </row>
    <row r="64" spans="4:55" s="50" customFormat="1" x14ac:dyDescent="0.3">
      <c r="D64" s="62"/>
      <c r="E64" s="62"/>
      <c r="F64" s="68"/>
      <c r="G64" s="67"/>
      <c r="H64" s="69"/>
      <c r="I64" s="109"/>
      <c r="J64" s="109"/>
      <c r="K64" s="67"/>
      <c r="L64" s="67"/>
      <c r="M64" s="109"/>
      <c r="P64" s="67"/>
      <c r="T64" s="67"/>
      <c r="X64" s="67"/>
      <c r="AB64" s="67"/>
      <c r="BC64" s="62"/>
    </row>
    <row r="65" spans="4:55" s="50" customFormat="1" x14ac:dyDescent="0.3">
      <c r="D65" s="62"/>
      <c r="E65" s="62"/>
      <c r="F65" s="68"/>
      <c r="G65" s="67"/>
      <c r="H65" s="69"/>
      <c r="I65" s="109"/>
      <c r="J65" s="109"/>
      <c r="K65" s="67"/>
      <c r="L65" s="67"/>
      <c r="M65" s="109"/>
      <c r="P65" s="67"/>
      <c r="T65" s="67"/>
      <c r="X65" s="67"/>
      <c r="AB65" s="67"/>
      <c r="BC65" s="62"/>
    </row>
    <row r="66" spans="4:55" s="50" customFormat="1" x14ac:dyDescent="0.3">
      <c r="D66" s="62"/>
      <c r="E66" s="62"/>
      <c r="F66" s="68"/>
      <c r="G66" s="67"/>
      <c r="H66" s="69"/>
      <c r="I66" s="109"/>
      <c r="J66" s="109"/>
      <c r="K66" s="67"/>
      <c r="L66" s="67"/>
      <c r="M66" s="109"/>
      <c r="P66" s="67"/>
      <c r="T66" s="67"/>
      <c r="X66" s="67"/>
      <c r="AB66" s="67"/>
      <c r="BC66" s="62"/>
    </row>
    <row r="67" spans="4:55" s="50" customFormat="1" x14ac:dyDescent="0.3">
      <c r="D67" s="62"/>
      <c r="E67" s="62"/>
      <c r="F67" s="68"/>
      <c r="G67" s="67"/>
      <c r="H67" s="69"/>
      <c r="I67" s="109"/>
      <c r="J67" s="109"/>
      <c r="K67" s="67"/>
      <c r="L67" s="67"/>
      <c r="M67" s="109"/>
      <c r="P67" s="67"/>
      <c r="T67" s="67"/>
      <c r="X67" s="67"/>
      <c r="AB67" s="67"/>
      <c r="BC67" s="62"/>
    </row>
    <row r="68" spans="4:55" s="50" customFormat="1" x14ac:dyDescent="0.3">
      <c r="D68" s="62"/>
      <c r="E68" s="62"/>
      <c r="F68" s="68"/>
      <c r="G68" s="67"/>
      <c r="H68" s="69"/>
      <c r="I68" s="109"/>
      <c r="J68" s="109"/>
      <c r="K68" s="67"/>
      <c r="L68" s="67"/>
      <c r="M68" s="109"/>
      <c r="P68" s="67"/>
      <c r="T68" s="67"/>
      <c r="X68" s="67"/>
      <c r="AB68" s="67"/>
      <c r="BC68" s="62"/>
    </row>
    <row r="69" spans="4:55" s="50" customFormat="1" x14ac:dyDescent="0.3">
      <c r="D69" s="62"/>
      <c r="E69" s="62"/>
      <c r="F69" s="68"/>
      <c r="G69" s="67"/>
      <c r="H69" s="69"/>
      <c r="I69" s="109"/>
      <c r="J69" s="109"/>
      <c r="K69" s="67"/>
      <c r="L69" s="67"/>
      <c r="M69" s="109"/>
      <c r="P69" s="67"/>
      <c r="T69" s="67"/>
      <c r="X69" s="67"/>
      <c r="AB69" s="67"/>
      <c r="BC69" s="62"/>
    </row>
    <row r="70" spans="4:55" s="50" customFormat="1" x14ac:dyDescent="0.3">
      <c r="D70" s="62"/>
      <c r="E70" s="62"/>
      <c r="F70" s="68"/>
      <c r="G70" s="67"/>
      <c r="H70" s="69"/>
      <c r="I70" s="109"/>
      <c r="J70" s="109"/>
      <c r="K70" s="67"/>
      <c r="L70" s="67"/>
      <c r="M70" s="109"/>
      <c r="P70" s="67"/>
      <c r="T70" s="67"/>
      <c r="X70" s="67"/>
      <c r="AB70" s="67"/>
      <c r="BC70" s="62"/>
    </row>
    <row r="71" spans="4:55" s="50" customFormat="1" x14ac:dyDescent="0.3">
      <c r="D71" s="62"/>
      <c r="E71" s="62"/>
      <c r="F71" s="68"/>
      <c r="G71" s="67"/>
      <c r="H71" s="69"/>
      <c r="I71" s="109"/>
      <c r="J71" s="109"/>
      <c r="K71" s="67"/>
      <c r="L71" s="67"/>
      <c r="M71" s="109"/>
      <c r="P71" s="67"/>
      <c r="T71" s="67"/>
      <c r="X71" s="67"/>
      <c r="AB71" s="67"/>
      <c r="BC71" s="62"/>
    </row>
    <row r="72" spans="4:55" s="50" customFormat="1" x14ac:dyDescent="0.3">
      <c r="D72" s="62"/>
      <c r="E72" s="62"/>
      <c r="F72" s="68"/>
      <c r="G72" s="67"/>
      <c r="H72" s="69"/>
      <c r="I72" s="109"/>
      <c r="J72" s="109"/>
      <c r="K72" s="67"/>
      <c r="L72" s="67"/>
      <c r="M72" s="109"/>
      <c r="P72" s="67"/>
      <c r="T72" s="67"/>
      <c r="X72" s="67"/>
      <c r="AB72" s="67"/>
      <c r="BC72" s="62"/>
    </row>
    <row r="73" spans="4:55" s="50" customFormat="1" x14ac:dyDescent="0.3">
      <c r="D73" s="62"/>
      <c r="E73" s="62"/>
      <c r="F73" s="68"/>
      <c r="G73" s="67"/>
      <c r="H73" s="69"/>
      <c r="I73" s="109"/>
      <c r="J73" s="109"/>
      <c r="K73" s="67"/>
      <c r="L73" s="67"/>
      <c r="M73" s="109"/>
      <c r="P73" s="67"/>
      <c r="T73" s="67"/>
      <c r="X73" s="67"/>
      <c r="AB73" s="67"/>
      <c r="BC73" s="62"/>
    </row>
    <row r="74" spans="4:55" s="50" customFormat="1" x14ac:dyDescent="0.3">
      <c r="D74" s="62"/>
      <c r="E74" s="62"/>
      <c r="F74" s="68"/>
      <c r="G74" s="67"/>
      <c r="H74" s="69"/>
      <c r="I74" s="109"/>
      <c r="J74" s="109"/>
      <c r="K74" s="67"/>
      <c r="L74" s="67"/>
      <c r="M74" s="109"/>
      <c r="P74" s="67"/>
      <c r="T74" s="67"/>
      <c r="X74" s="67"/>
      <c r="AB74" s="67"/>
      <c r="BC74" s="62"/>
    </row>
    <row r="75" spans="4:55" s="50" customFormat="1" x14ac:dyDescent="0.3">
      <c r="D75" s="62"/>
      <c r="E75" s="62"/>
      <c r="F75" s="68"/>
      <c r="G75" s="67"/>
      <c r="H75" s="69"/>
      <c r="I75" s="109"/>
      <c r="J75" s="109"/>
      <c r="K75" s="67"/>
      <c r="L75" s="67"/>
      <c r="M75" s="109"/>
      <c r="P75" s="67"/>
      <c r="T75" s="67"/>
      <c r="X75" s="67"/>
      <c r="AB75" s="67"/>
      <c r="BC75" s="62"/>
    </row>
    <row r="76" spans="4:55" s="50" customFormat="1" x14ac:dyDescent="0.3">
      <c r="D76" s="62"/>
      <c r="E76" s="62"/>
      <c r="F76" s="68"/>
      <c r="G76" s="67"/>
      <c r="H76" s="69"/>
      <c r="I76" s="109"/>
      <c r="J76" s="109"/>
      <c r="K76" s="67"/>
      <c r="L76" s="67"/>
      <c r="M76" s="109"/>
      <c r="P76" s="67"/>
      <c r="T76" s="67"/>
      <c r="X76" s="67"/>
      <c r="AB76" s="67"/>
      <c r="BC76" s="62"/>
    </row>
    <row r="77" spans="4:55" s="50" customFormat="1" x14ac:dyDescent="0.3">
      <c r="D77" s="62"/>
      <c r="E77" s="62"/>
      <c r="F77" s="68"/>
      <c r="G77" s="67"/>
      <c r="H77" s="69"/>
      <c r="I77" s="109"/>
      <c r="J77" s="109"/>
      <c r="K77" s="67"/>
      <c r="L77" s="67"/>
      <c r="M77" s="109"/>
      <c r="P77" s="67"/>
      <c r="T77" s="67"/>
      <c r="X77" s="67"/>
      <c r="AB77" s="67"/>
      <c r="BC77" s="62"/>
    </row>
    <row r="78" spans="4:55" s="50" customFormat="1" x14ac:dyDescent="0.3">
      <c r="D78" s="62"/>
      <c r="E78" s="62"/>
      <c r="F78" s="68"/>
      <c r="G78" s="67"/>
      <c r="H78" s="69"/>
      <c r="I78" s="109"/>
      <c r="J78" s="109"/>
      <c r="K78" s="67"/>
      <c r="L78" s="67"/>
      <c r="M78" s="109"/>
      <c r="P78" s="67"/>
      <c r="T78" s="67"/>
      <c r="X78" s="67"/>
      <c r="AB78" s="67"/>
      <c r="BC78" s="62"/>
    </row>
    <row r="79" spans="4:55" s="50" customFormat="1" x14ac:dyDescent="0.3">
      <c r="D79" s="62"/>
      <c r="E79" s="62"/>
      <c r="F79" s="68"/>
      <c r="G79" s="67"/>
      <c r="H79" s="69"/>
      <c r="I79" s="109"/>
      <c r="J79" s="109"/>
      <c r="K79" s="67"/>
      <c r="L79" s="67"/>
      <c r="M79" s="109"/>
      <c r="P79" s="67"/>
      <c r="T79" s="67"/>
      <c r="X79" s="67"/>
      <c r="AB79" s="67"/>
      <c r="BC79" s="62"/>
    </row>
    <row r="80" spans="4:55" s="50" customFormat="1" x14ac:dyDescent="0.3">
      <c r="D80" s="62"/>
      <c r="E80" s="62"/>
      <c r="F80" s="68"/>
      <c r="G80" s="67"/>
      <c r="H80" s="69"/>
      <c r="I80" s="109"/>
      <c r="J80" s="109"/>
      <c r="K80" s="67"/>
      <c r="L80" s="67"/>
      <c r="M80" s="109"/>
      <c r="P80" s="67"/>
      <c r="T80" s="67"/>
      <c r="X80" s="67"/>
      <c r="AB80" s="67"/>
      <c r="BC80" s="62"/>
    </row>
    <row r="81" spans="4:55" s="50" customFormat="1" x14ac:dyDescent="0.3">
      <c r="D81" s="62"/>
      <c r="E81" s="62"/>
      <c r="F81" s="68"/>
      <c r="G81" s="67"/>
      <c r="H81" s="69"/>
      <c r="I81" s="109"/>
      <c r="J81" s="109"/>
      <c r="K81" s="67"/>
      <c r="L81" s="67"/>
      <c r="M81" s="109"/>
      <c r="P81" s="67"/>
      <c r="T81" s="67"/>
      <c r="X81" s="67"/>
      <c r="AB81" s="67"/>
      <c r="BC81" s="62"/>
    </row>
    <row r="82" spans="4:55" s="50" customFormat="1" x14ac:dyDescent="0.3">
      <c r="D82" s="62"/>
      <c r="E82" s="62"/>
      <c r="F82" s="68"/>
      <c r="G82" s="67"/>
      <c r="H82" s="69"/>
      <c r="I82" s="109"/>
      <c r="J82" s="109"/>
      <c r="K82" s="67"/>
      <c r="L82" s="67"/>
      <c r="M82" s="109"/>
      <c r="P82" s="67"/>
      <c r="T82" s="67"/>
      <c r="X82" s="67"/>
      <c r="AB82" s="67"/>
      <c r="BC82" s="62"/>
    </row>
    <row r="83" spans="4:55" s="50" customFormat="1" x14ac:dyDescent="0.3">
      <c r="D83" s="62"/>
      <c r="E83" s="62"/>
      <c r="F83" s="68"/>
      <c r="G83" s="67"/>
      <c r="H83" s="69"/>
      <c r="I83" s="109"/>
      <c r="J83" s="109"/>
      <c r="K83" s="67"/>
      <c r="L83" s="67"/>
      <c r="M83" s="109"/>
      <c r="P83" s="67"/>
      <c r="T83" s="67"/>
      <c r="X83" s="67"/>
      <c r="AB83" s="67"/>
      <c r="BC83" s="62"/>
    </row>
    <row r="84" spans="4:55" s="50" customFormat="1" x14ac:dyDescent="0.3">
      <c r="D84" s="62"/>
      <c r="E84" s="62"/>
      <c r="F84" s="68"/>
      <c r="G84" s="67"/>
      <c r="H84" s="69"/>
      <c r="I84" s="109"/>
      <c r="J84" s="109"/>
      <c r="K84" s="67"/>
      <c r="L84" s="67"/>
      <c r="M84" s="109"/>
      <c r="P84" s="67"/>
      <c r="T84" s="67"/>
      <c r="X84" s="67"/>
      <c r="AB84" s="67"/>
      <c r="BC84" s="62"/>
    </row>
    <row r="85" spans="4:55" s="50" customFormat="1" x14ac:dyDescent="0.3">
      <c r="D85" s="62"/>
      <c r="E85" s="62"/>
      <c r="F85" s="68"/>
      <c r="G85" s="67"/>
      <c r="H85" s="69"/>
      <c r="I85" s="109"/>
      <c r="J85" s="109"/>
      <c r="K85" s="67"/>
      <c r="L85" s="67"/>
      <c r="M85" s="109"/>
      <c r="P85" s="67"/>
      <c r="T85" s="67"/>
      <c r="X85" s="67"/>
      <c r="AB85" s="67"/>
      <c r="BC85" s="62"/>
    </row>
    <row r="86" spans="4:55" s="50" customFormat="1" x14ac:dyDescent="0.3">
      <c r="D86" s="62"/>
      <c r="E86" s="62"/>
      <c r="F86" s="68"/>
      <c r="G86" s="67"/>
      <c r="H86" s="69"/>
      <c r="I86" s="109"/>
      <c r="J86" s="109"/>
      <c r="K86" s="67"/>
      <c r="L86" s="67"/>
      <c r="M86" s="109"/>
      <c r="P86" s="67"/>
      <c r="T86" s="67"/>
      <c r="X86" s="67"/>
      <c r="AB86" s="67"/>
      <c r="BC86" s="62"/>
    </row>
    <row r="87" spans="4:55" s="50" customFormat="1" x14ac:dyDescent="0.3">
      <c r="D87" s="62"/>
      <c r="E87" s="62"/>
      <c r="F87" s="68"/>
      <c r="G87" s="67"/>
      <c r="H87" s="69"/>
      <c r="I87" s="109"/>
      <c r="J87" s="109"/>
      <c r="K87" s="67"/>
      <c r="L87" s="67"/>
      <c r="M87" s="109"/>
      <c r="P87" s="67"/>
      <c r="T87" s="67"/>
      <c r="X87" s="67"/>
      <c r="AB87" s="67"/>
      <c r="BC87" s="62"/>
    </row>
    <row r="88" spans="4:55" s="50" customFormat="1" x14ac:dyDescent="0.3">
      <c r="D88" s="62"/>
      <c r="E88" s="62"/>
      <c r="F88" s="68"/>
      <c r="G88" s="67"/>
      <c r="H88" s="69"/>
      <c r="I88" s="109"/>
      <c r="J88" s="109"/>
      <c r="K88" s="67"/>
      <c r="L88" s="67"/>
      <c r="M88" s="109"/>
      <c r="P88" s="67"/>
      <c r="T88" s="67"/>
      <c r="X88" s="67"/>
      <c r="AB88" s="67"/>
      <c r="BC88" s="62"/>
    </row>
    <row r="89" spans="4:55" s="50" customFormat="1" x14ac:dyDescent="0.3">
      <c r="D89" s="62"/>
      <c r="E89" s="62"/>
      <c r="F89" s="68"/>
      <c r="G89" s="67"/>
      <c r="H89" s="69"/>
      <c r="I89" s="109"/>
      <c r="J89" s="109"/>
      <c r="K89" s="67"/>
      <c r="L89" s="67"/>
      <c r="M89" s="109"/>
      <c r="P89" s="67"/>
      <c r="T89" s="67"/>
      <c r="X89" s="67"/>
      <c r="AB89" s="67"/>
      <c r="BC89" s="62"/>
    </row>
    <row r="90" spans="4:55" s="50" customFormat="1" x14ac:dyDescent="0.3">
      <c r="D90" s="62"/>
      <c r="E90" s="62"/>
      <c r="F90" s="68"/>
      <c r="G90" s="67"/>
      <c r="H90" s="69"/>
      <c r="I90" s="109"/>
      <c r="J90" s="109"/>
      <c r="K90" s="67"/>
      <c r="L90" s="67"/>
      <c r="M90" s="109"/>
      <c r="P90" s="67"/>
      <c r="T90" s="67"/>
      <c r="X90" s="67"/>
      <c r="AB90" s="67"/>
      <c r="BC90" s="62"/>
    </row>
    <row r="91" spans="4:55" s="50" customFormat="1" x14ac:dyDescent="0.3">
      <c r="D91" s="62"/>
      <c r="E91" s="62"/>
      <c r="F91" s="68"/>
      <c r="G91" s="67"/>
      <c r="H91" s="69"/>
      <c r="I91" s="109"/>
      <c r="J91" s="109"/>
      <c r="K91" s="67"/>
      <c r="L91" s="67"/>
      <c r="M91" s="109"/>
      <c r="P91" s="67"/>
      <c r="T91" s="67"/>
      <c r="X91" s="67"/>
      <c r="AB91" s="67"/>
      <c r="BC91" s="62"/>
    </row>
    <row r="92" spans="4:55" s="50" customFormat="1" x14ac:dyDescent="0.3">
      <c r="D92" s="62"/>
      <c r="E92" s="62"/>
      <c r="F92" s="68"/>
      <c r="G92" s="67"/>
      <c r="H92" s="69"/>
      <c r="I92" s="109"/>
      <c r="J92" s="109"/>
      <c r="K92" s="67"/>
      <c r="L92" s="67"/>
      <c r="M92" s="109"/>
      <c r="P92" s="67"/>
      <c r="T92" s="67"/>
      <c r="X92" s="67"/>
      <c r="AB92" s="67"/>
      <c r="BC92" s="62"/>
    </row>
    <row r="93" spans="4:55" s="50" customFormat="1" x14ac:dyDescent="0.3">
      <c r="D93" s="62"/>
      <c r="E93" s="62"/>
      <c r="F93" s="68"/>
      <c r="G93" s="67"/>
      <c r="H93" s="69"/>
      <c r="I93" s="109"/>
      <c r="J93" s="109"/>
      <c r="K93" s="67"/>
      <c r="L93" s="67"/>
      <c r="M93" s="109"/>
      <c r="P93" s="67"/>
      <c r="T93" s="67"/>
      <c r="X93" s="67"/>
      <c r="AB93" s="67"/>
      <c r="BC93" s="62"/>
    </row>
    <row r="94" spans="4:55" s="50" customFormat="1" x14ac:dyDescent="0.3">
      <c r="D94" s="62"/>
      <c r="E94" s="62"/>
      <c r="F94" s="68"/>
      <c r="G94" s="67"/>
      <c r="H94" s="69"/>
      <c r="I94" s="109"/>
      <c r="J94" s="109"/>
      <c r="K94" s="67"/>
      <c r="L94" s="67"/>
      <c r="M94" s="109"/>
      <c r="P94" s="67"/>
      <c r="T94" s="67"/>
      <c r="X94" s="67"/>
      <c r="AB94" s="67"/>
      <c r="BC94" s="62"/>
    </row>
  </sheetData>
  <mergeCells count="21">
    <mergeCell ref="BC1:BC2"/>
    <mergeCell ref="I1:J1"/>
    <mergeCell ref="AM1:AM2"/>
    <mergeCell ref="AP1:AQ1"/>
    <mergeCell ref="AF1:AI1"/>
    <mergeCell ref="AZ1:AZ2"/>
    <mergeCell ref="BA1:BA2"/>
    <mergeCell ref="L1:O1"/>
    <mergeCell ref="P1:S1"/>
    <mergeCell ref="T1:W1"/>
    <mergeCell ref="X1:AA1"/>
    <mergeCell ref="AB1:AE1"/>
    <mergeCell ref="AJ1:AL1"/>
    <mergeCell ref="AT1:AV1"/>
    <mergeCell ref="A1:A2"/>
    <mergeCell ref="C1:C2"/>
    <mergeCell ref="AR1:AS1"/>
    <mergeCell ref="B1:B2"/>
    <mergeCell ref="D1:D2"/>
    <mergeCell ref="E1:E2"/>
    <mergeCell ref="G1:G2"/>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B495"/>
  <sheetViews>
    <sheetView workbookViewId="0">
      <selection activeCell="X21" sqref="W8:X21"/>
    </sheetView>
  </sheetViews>
  <sheetFormatPr defaultRowHeight="14.4" x14ac:dyDescent="0.3"/>
  <sheetData>
    <row r="2" spans="1:54" x14ac:dyDescent="0.3">
      <c r="A2" s="2">
        <v>14059</v>
      </c>
      <c r="B2" s="2" t="s">
        <v>57</v>
      </c>
      <c r="C2" s="4">
        <v>31</v>
      </c>
      <c r="D2" s="4">
        <f>IF(C2&lt;50,0,0)</f>
        <v>0</v>
      </c>
      <c r="E2" s="4">
        <f>IF(50&lt;C2&lt;60,1,0)</f>
        <v>0</v>
      </c>
      <c r="F2" s="37"/>
      <c r="G2" s="76"/>
      <c r="H2" s="77"/>
      <c r="I2" s="73"/>
      <c r="J2" s="73"/>
      <c r="K2" s="76"/>
      <c r="L2" s="36"/>
      <c r="M2" s="6"/>
      <c r="N2" s="2"/>
      <c r="O2" s="2"/>
      <c r="P2" s="36"/>
      <c r="Q2" s="2"/>
      <c r="R2" s="2"/>
      <c r="S2" s="2"/>
      <c r="T2" s="36"/>
      <c r="U2" s="2"/>
      <c r="V2" s="2"/>
      <c r="W2" s="2"/>
      <c r="X2" s="36"/>
      <c r="Y2" s="2"/>
      <c r="Z2" s="2"/>
      <c r="AA2" s="2"/>
      <c r="AB2" s="36"/>
      <c r="AC2" s="2"/>
      <c r="AD2" s="2"/>
      <c r="AE2" s="2"/>
      <c r="AF2" s="2"/>
      <c r="AG2" s="2"/>
      <c r="AH2" s="2"/>
      <c r="AI2" s="2"/>
      <c r="AJ2" s="63"/>
      <c r="AK2" s="2"/>
      <c r="AL2" s="63"/>
      <c r="AM2" s="63"/>
      <c r="AN2" s="35"/>
      <c r="AO2" s="63"/>
      <c r="AP2" s="2"/>
      <c r="AQ2" s="2"/>
      <c r="AR2" s="2"/>
      <c r="AS2" s="2"/>
      <c r="AT2" s="2"/>
      <c r="AU2" s="2"/>
      <c r="AV2" s="75"/>
      <c r="AW2" s="63"/>
      <c r="AX2" s="2"/>
      <c r="AY2" s="2"/>
      <c r="AZ2" s="2"/>
      <c r="BA2" s="2"/>
      <c r="BB2" s="2"/>
    </row>
    <row r="3" spans="1:54" x14ac:dyDescent="0.3">
      <c r="A3" s="2">
        <v>14712</v>
      </c>
      <c r="B3" s="2" t="s">
        <v>46</v>
      </c>
      <c r="C3" s="4">
        <v>55</v>
      </c>
      <c r="D3" s="4"/>
      <c r="E3" s="4">
        <f>IF(C3&lt;60&amp;C3&gt;50,1,0)</f>
        <v>1</v>
      </c>
      <c r="F3" s="37"/>
      <c r="G3" s="36"/>
      <c r="H3" s="21"/>
      <c r="I3" s="6"/>
      <c r="J3" s="6"/>
      <c r="K3" s="36"/>
      <c r="L3" s="36"/>
      <c r="M3" s="6"/>
      <c r="N3" s="2"/>
      <c r="O3" s="2"/>
      <c r="P3" s="36"/>
      <c r="Q3" s="2"/>
      <c r="R3" s="2"/>
      <c r="S3" s="2"/>
      <c r="T3" s="36"/>
      <c r="U3" s="2"/>
      <c r="V3" s="2"/>
      <c r="W3" s="2"/>
      <c r="X3" s="36"/>
      <c r="Y3" s="2"/>
      <c r="Z3" s="2"/>
      <c r="AA3" s="2"/>
      <c r="AB3" s="43"/>
      <c r="AC3" s="2"/>
      <c r="AD3" s="2"/>
      <c r="AE3" s="2"/>
      <c r="AF3" s="2"/>
      <c r="AG3" s="2"/>
      <c r="AH3" s="2"/>
      <c r="AI3" s="2"/>
      <c r="AJ3" s="2"/>
      <c r="AK3" s="2"/>
      <c r="AL3" s="2"/>
      <c r="AM3" s="2"/>
      <c r="AN3" s="2"/>
      <c r="AO3" s="2"/>
      <c r="AP3" s="2"/>
      <c r="AQ3" s="2"/>
      <c r="AR3" s="2"/>
      <c r="AS3" s="2"/>
      <c r="AT3" s="2"/>
      <c r="AU3" s="2"/>
      <c r="AV3" s="2"/>
      <c r="AW3" s="2"/>
      <c r="AX3" s="2"/>
      <c r="AY3" s="2"/>
      <c r="AZ3" s="2"/>
      <c r="BA3" s="2"/>
      <c r="BB3" s="2"/>
    </row>
    <row r="4" spans="1:54" x14ac:dyDescent="0.3">
      <c r="A4" s="2">
        <v>14644</v>
      </c>
      <c r="B4" s="2" t="s">
        <v>58</v>
      </c>
      <c r="C4" s="4">
        <v>52</v>
      </c>
      <c r="D4" s="4"/>
      <c r="E4" s="4">
        <f>IF(C4&lt;60&amp;C4&gt;50,1,0)</f>
        <v>1</v>
      </c>
      <c r="F4" s="37"/>
      <c r="G4" s="36"/>
      <c r="H4" s="21"/>
      <c r="I4" s="6"/>
      <c r="J4" s="6"/>
      <c r="K4" s="36"/>
      <c r="L4" s="36"/>
      <c r="M4" s="6"/>
      <c r="N4" s="2"/>
      <c r="O4" s="2"/>
      <c r="P4" s="36"/>
      <c r="Q4" s="2"/>
      <c r="R4" s="88"/>
      <c r="S4" s="88"/>
      <c r="T4" s="36"/>
      <c r="U4" s="2"/>
      <c r="V4" s="88"/>
      <c r="W4" s="88"/>
      <c r="X4" s="36"/>
      <c r="Y4" s="2"/>
      <c r="Z4" s="2"/>
      <c r="AA4" s="2"/>
      <c r="AB4" s="36"/>
      <c r="AC4" s="2"/>
      <c r="AD4" s="93"/>
      <c r="AE4" s="88"/>
      <c r="AF4" s="2"/>
      <c r="AG4" s="2"/>
      <c r="AH4" s="23"/>
      <c r="AI4" s="2"/>
      <c r="AJ4" s="2"/>
      <c r="AK4" s="2"/>
      <c r="AL4" s="2"/>
      <c r="AM4" s="2"/>
      <c r="AN4" s="2"/>
      <c r="AO4" s="2"/>
      <c r="AP4" s="2"/>
      <c r="AQ4" s="2"/>
      <c r="AR4" s="2"/>
      <c r="AS4" s="2"/>
      <c r="AT4" s="2"/>
      <c r="AU4" s="2"/>
      <c r="AV4" s="2"/>
      <c r="AW4" s="2"/>
      <c r="AX4" s="2"/>
      <c r="AY4" s="2"/>
      <c r="AZ4" s="2"/>
      <c r="BA4" s="2"/>
      <c r="BB4" s="2"/>
    </row>
    <row r="5" spans="1:54" x14ac:dyDescent="0.3">
      <c r="A5" s="2">
        <v>13968</v>
      </c>
      <c r="B5" s="25" t="s">
        <v>64</v>
      </c>
      <c r="C5" s="4">
        <v>42</v>
      </c>
      <c r="D5" s="4"/>
      <c r="E5" s="4">
        <f>IF(C5&gt;50&amp;C5&lt;60,1,0)</f>
        <v>0</v>
      </c>
      <c r="F5" s="37"/>
      <c r="G5" s="37"/>
      <c r="H5" s="21"/>
      <c r="I5" s="6"/>
      <c r="J5" s="6"/>
      <c r="K5" s="36"/>
      <c r="L5" s="36"/>
      <c r="M5" s="6"/>
      <c r="N5" s="2"/>
      <c r="O5" s="2"/>
      <c r="P5" s="36"/>
      <c r="Q5" s="2"/>
      <c r="R5" s="2"/>
      <c r="S5" s="2"/>
      <c r="T5" s="36"/>
      <c r="U5" s="2"/>
      <c r="V5" s="2"/>
      <c r="W5" s="2"/>
      <c r="X5" s="36"/>
      <c r="Y5" s="2"/>
      <c r="Z5" s="2"/>
      <c r="AA5" s="89"/>
      <c r="AB5" s="36"/>
      <c r="AC5" s="2"/>
      <c r="AD5" s="2"/>
      <c r="AE5" s="2"/>
      <c r="AF5" s="2"/>
      <c r="AG5" s="2"/>
      <c r="AH5" s="2"/>
      <c r="AI5" s="2"/>
      <c r="AJ5" s="2"/>
      <c r="AK5" s="2"/>
      <c r="AL5" s="2"/>
      <c r="AM5" s="2"/>
      <c r="AN5" s="2"/>
      <c r="AO5" s="2"/>
      <c r="AP5" s="2"/>
      <c r="AQ5" s="2"/>
      <c r="AR5" s="2"/>
      <c r="AS5" s="2"/>
      <c r="AT5" s="2"/>
      <c r="AU5" s="2"/>
      <c r="AV5" s="2"/>
      <c r="AW5" s="2"/>
      <c r="AX5" s="2"/>
      <c r="AY5" s="2"/>
      <c r="AZ5" s="2"/>
      <c r="BA5" s="2"/>
      <c r="BB5" s="2"/>
    </row>
    <row r="6" spans="1:54" x14ac:dyDescent="0.3">
      <c r="A6" s="2">
        <v>14064</v>
      </c>
      <c r="B6" s="2" t="s">
        <v>65</v>
      </c>
      <c r="C6" s="4">
        <v>16</v>
      </c>
      <c r="D6" s="4"/>
      <c r="E6" s="4"/>
      <c r="F6" s="37"/>
      <c r="G6" s="36"/>
      <c r="H6" s="21"/>
      <c r="I6" s="6"/>
      <c r="J6" s="6"/>
      <c r="K6" s="36"/>
      <c r="L6" s="36"/>
      <c r="M6" s="6"/>
      <c r="N6" s="2"/>
      <c r="O6" s="2"/>
      <c r="P6" s="36"/>
      <c r="Q6" s="2"/>
      <c r="R6" s="2"/>
      <c r="S6" s="2"/>
      <c r="T6" s="36"/>
      <c r="U6" s="2"/>
      <c r="V6" s="23"/>
      <c r="W6" s="23"/>
      <c r="X6" s="36"/>
      <c r="Y6" s="2"/>
      <c r="Z6" s="2"/>
      <c r="AA6" s="2"/>
      <c r="AB6" s="36"/>
      <c r="AC6" s="2"/>
      <c r="AD6" s="2"/>
      <c r="AE6" s="2"/>
      <c r="AF6" s="2"/>
      <c r="AG6" s="2"/>
      <c r="AH6" s="2"/>
      <c r="AI6" s="2"/>
      <c r="AJ6" s="2"/>
      <c r="AK6" s="2"/>
      <c r="AL6" s="2"/>
      <c r="AM6" s="2"/>
      <c r="AN6" s="2"/>
      <c r="AO6" s="2"/>
      <c r="AP6" s="2"/>
      <c r="AQ6" s="2"/>
      <c r="AR6" s="2"/>
      <c r="AS6" s="2"/>
      <c r="AT6" s="2"/>
      <c r="AU6" s="2"/>
      <c r="AV6" s="2"/>
      <c r="AW6" s="2"/>
      <c r="AX6" s="2"/>
      <c r="AY6" s="2"/>
      <c r="AZ6" s="2"/>
      <c r="BA6" s="2"/>
      <c r="BB6" s="2"/>
    </row>
    <row r="7" spans="1:54" x14ac:dyDescent="0.3">
      <c r="A7" s="2">
        <v>14063</v>
      </c>
      <c r="B7" s="2" t="s">
        <v>68</v>
      </c>
      <c r="C7" s="4">
        <v>42</v>
      </c>
      <c r="D7" s="4"/>
      <c r="E7" s="4"/>
      <c r="F7" s="37"/>
      <c r="G7" s="36"/>
      <c r="H7" s="21"/>
      <c r="I7" s="6"/>
      <c r="J7" s="6"/>
      <c r="K7" s="36"/>
      <c r="L7" s="36"/>
      <c r="M7" s="6"/>
      <c r="N7" s="2"/>
      <c r="O7" s="2"/>
      <c r="P7" s="36"/>
      <c r="Q7" s="2"/>
      <c r="R7" s="2"/>
      <c r="S7" s="2"/>
      <c r="T7" s="36"/>
      <c r="U7" s="2"/>
      <c r="V7" s="2"/>
      <c r="W7" s="2"/>
      <c r="X7" s="36"/>
      <c r="Y7" s="2"/>
      <c r="Z7" s="2"/>
      <c r="AA7" s="2"/>
      <c r="AB7" s="36"/>
      <c r="AC7" s="2"/>
      <c r="AD7" s="2"/>
      <c r="AE7" s="2"/>
      <c r="AF7" s="2"/>
      <c r="AG7" s="2"/>
      <c r="AH7" s="2"/>
      <c r="AI7" s="2"/>
      <c r="AJ7" s="2"/>
      <c r="AK7" s="2"/>
      <c r="AL7" s="2"/>
      <c r="AM7" s="2"/>
      <c r="AN7" s="2"/>
      <c r="AO7" s="2"/>
      <c r="AP7" s="2"/>
      <c r="AQ7" s="2"/>
      <c r="AR7" s="2"/>
      <c r="AS7" s="2"/>
      <c r="AT7" s="2"/>
      <c r="AU7" s="2"/>
      <c r="AV7" s="2"/>
      <c r="AW7" s="2"/>
      <c r="AX7" s="2"/>
      <c r="AY7" s="2"/>
      <c r="AZ7" s="2"/>
      <c r="BA7" s="2"/>
      <c r="BB7" s="2"/>
    </row>
    <row r="8" spans="1:54" x14ac:dyDescent="0.3">
      <c r="A8" s="2">
        <v>13988</v>
      </c>
      <c r="B8" s="2" t="s">
        <v>70</v>
      </c>
      <c r="C8" s="4">
        <v>33</v>
      </c>
      <c r="D8" s="4"/>
      <c r="E8" s="4"/>
      <c r="F8" s="37"/>
      <c r="G8" s="37"/>
      <c r="H8" s="21"/>
      <c r="I8" s="6"/>
      <c r="J8" s="6"/>
      <c r="K8" s="36"/>
      <c r="L8" s="36"/>
      <c r="M8" s="6"/>
      <c r="N8" s="2"/>
      <c r="O8" s="2"/>
      <c r="P8" s="36"/>
      <c r="Q8" s="2"/>
      <c r="R8" s="2"/>
      <c r="S8" s="2"/>
      <c r="T8" s="36"/>
      <c r="U8" s="2"/>
      <c r="V8" s="2"/>
      <c r="W8" s="23"/>
      <c r="X8" s="36"/>
      <c r="Y8" s="2"/>
      <c r="Z8" s="2"/>
      <c r="AA8" s="2"/>
      <c r="AB8" s="36"/>
      <c r="AC8" s="2"/>
      <c r="AD8" s="2"/>
      <c r="AE8" s="2"/>
      <c r="AF8" s="2"/>
      <c r="AG8" s="2"/>
      <c r="AH8" s="2"/>
      <c r="AI8" s="2"/>
      <c r="AJ8" s="2"/>
      <c r="AK8" s="2"/>
      <c r="AL8" s="2"/>
      <c r="AM8" s="2"/>
      <c r="AN8" s="2"/>
      <c r="AO8" s="2"/>
      <c r="AP8" s="2"/>
      <c r="AQ8" s="2"/>
      <c r="AR8" s="2"/>
      <c r="AS8" s="2"/>
      <c r="AT8" s="2"/>
      <c r="AU8" s="2"/>
      <c r="AV8" s="2"/>
      <c r="AW8" s="2"/>
      <c r="AX8" s="2"/>
      <c r="AY8" s="2"/>
      <c r="AZ8" s="2"/>
      <c r="BA8" s="2"/>
      <c r="BB8" s="2"/>
    </row>
    <row r="9" spans="1:54" x14ac:dyDescent="0.3">
      <c r="A9" s="2">
        <v>14177</v>
      </c>
      <c r="B9" s="2" t="s">
        <v>71</v>
      </c>
      <c r="C9" s="4">
        <v>31</v>
      </c>
      <c r="D9" s="4"/>
      <c r="E9" s="4"/>
      <c r="F9" s="37"/>
      <c r="G9" s="37"/>
      <c r="H9" s="21"/>
      <c r="I9" s="6"/>
      <c r="J9" s="6"/>
      <c r="K9" s="36"/>
      <c r="L9" s="36"/>
      <c r="M9" s="6"/>
      <c r="N9" s="2"/>
      <c r="O9" s="2"/>
      <c r="P9" s="36"/>
      <c r="Q9" s="2"/>
      <c r="R9" s="2"/>
      <c r="S9" s="2"/>
      <c r="T9" s="36"/>
      <c r="U9" s="2"/>
      <c r="V9" s="88"/>
      <c r="W9" s="88"/>
      <c r="X9" s="36"/>
      <c r="Y9" s="2"/>
      <c r="Z9" s="23"/>
      <c r="AA9" s="89"/>
      <c r="AB9" s="36"/>
      <c r="AC9" s="2"/>
      <c r="AD9" s="2"/>
      <c r="AE9" s="2"/>
      <c r="AF9" s="2"/>
      <c r="AG9" s="2"/>
      <c r="AH9" s="2"/>
      <c r="AI9" s="2"/>
      <c r="AJ9" s="2"/>
      <c r="AK9" s="2"/>
      <c r="AL9" s="2"/>
      <c r="AM9" s="2"/>
      <c r="AN9" s="2"/>
      <c r="AO9" s="2"/>
      <c r="AP9" s="2"/>
      <c r="AQ9" s="2"/>
      <c r="AR9" s="2"/>
      <c r="AS9" s="2"/>
      <c r="AT9" s="2"/>
      <c r="AU9" s="2"/>
      <c r="AV9" s="2"/>
      <c r="AW9" s="2"/>
      <c r="AX9" s="2"/>
      <c r="AY9" s="2"/>
      <c r="AZ9" s="2"/>
      <c r="BA9" s="2"/>
      <c r="BB9" s="2"/>
    </row>
    <row r="10" spans="1:54" x14ac:dyDescent="0.3">
      <c r="A10" s="2">
        <v>14309</v>
      </c>
      <c r="B10" s="2" t="s">
        <v>72</v>
      </c>
      <c r="C10" s="4">
        <v>24</v>
      </c>
      <c r="D10" s="4"/>
      <c r="E10" s="4"/>
      <c r="F10" s="37"/>
      <c r="G10" s="36"/>
      <c r="H10" s="21"/>
      <c r="I10" s="6"/>
      <c r="J10" s="6"/>
      <c r="K10" s="36"/>
      <c r="L10" s="36"/>
      <c r="M10" s="6"/>
      <c r="N10" s="2"/>
      <c r="O10" s="2"/>
      <c r="P10" s="36"/>
      <c r="Q10" s="2"/>
      <c r="R10" s="23"/>
      <c r="S10" s="2"/>
      <c r="T10" s="36"/>
      <c r="U10" s="2"/>
      <c r="V10" s="2"/>
      <c r="W10" s="2"/>
      <c r="X10" s="36"/>
      <c r="Y10" s="2"/>
      <c r="Z10" s="2"/>
      <c r="AA10" s="2"/>
      <c r="AB10" s="36"/>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row>
    <row r="11" spans="1:54" x14ac:dyDescent="0.3">
      <c r="A11" s="2">
        <v>14308</v>
      </c>
      <c r="B11" s="2" t="s">
        <v>73</v>
      </c>
      <c r="C11" s="4">
        <v>10</v>
      </c>
      <c r="D11" s="4"/>
      <c r="E11" s="4"/>
      <c r="F11" s="36"/>
      <c r="G11" s="36"/>
      <c r="H11" s="2"/>
      <c r="I11" s="2"/>
      <c r="J11" s="2"/>
      <c r="K11" s="36"/>
      <c r="L11" s="36"/>
      <c r="M11" s="2"/>
      <c r="N11" s="2"/>
      <c r="O11" s="2"/>
      <c r="P11" s="36"/>
      <c r="Q11" s="2"/>
      <c r="R11" s="2"/>
      <c r="S11" s="2"/>
      <c r="T11" s="36"/>
      <c r="U11" s="2"/>
      <c r="V11" s="2"/>
      <c r="W11" s="2"/>
      <c r="X11" s="36"/>
      <c r="Y11" s="2"/>
      <c r="Z11" s="2"/>
      <c r="AA11" s="2"/>
      <c r="AB11" s="36"/>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row>
    <row r="12" spans="1:54" x14ac:dyDescent="0.3">
      <c r="A12" s="2">
        <v>14310</v>
      </c>
      <c r="B12" s="2" t="s">
        <v>74</v>
      </c>
      <c r="C12" s="4">
        <v>2</v>
      </c>
      <c r="D12" s="4"/>
      <c r="E12" s="4"/>
      <c r="F12" s="37"/>
      <c r="G12" s="36"/>
      <c r="H12" s="21"/>
      <c r="I12" s="6"/>
      <c r="J12" s="6"/>
      <c r="K12" s="36"/>
      <c r="L12" s="36"/>
      <c r="M12" s="2"/>
      <c r="N12" s="2"/>
      <c r="O12" s="2"/>
      <c r="P12" s="36"/>
      <c r="Q12" s="2"/>
      <c r="R12" s="2"/>
      <c r="S12" s="2"/>
      <c r="T12" s="36"/>
      <c r="U12" s="2"/>
      <c r="V12" s="2"/>
      <c r="W12" s="88"/>
      <c r="X12" s="36"/>
      <c r="Y12" s="2"/>
      <c r="Z12" s="2"/>
      <c r="AA12" s="2"/>
      <c r="AB12" s="36"/>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row>
    <row r="13" spans="1:54" x14ac:dyDescent="0.3">
      <c r="A13" s="2">
        <v>14317</v>
      </c>
      <c r="B13" s="2" t="s">
        <v>75</v>
      </c>
      <c r="C13" s="4">
        <v>7</v>
      </c>
      <c r="D13" s="4"/>
      <c r="E13" s="4"/>
      <c r="F13" s="37"/>
      <c r="G13" s="36"/>
      <c r="H13" s="21"/>
      <c r="I13" s="6"/>
      <c r="J13" s="6"/>
      <c r="K13" s="36"/>
      <c r="L13" s="36"/>
      <c r="M13" s="6"/>
      <c r="N13" s="23"/>
      <c r="O13" s="2"/>
      <c r="P13" s="36"/>
      <c r="Q13" s="2"/>
      <c r="R13" s="2"/>
      <c r="S13" s="2"/>
      <c r="T13" s="36"/>
      <c r="U13" s="2"/>
      <c r="V13" s="2"/>
      <c r="W13" s="2"/>
      <c r="X13" s="36"/>
      <c r="Y13" s="2"/>
      <c r="Z13" s="23"/>
      <c r="AA13" s="92"/>
      <c r="AB13" s="36"/>
      <c r="AC13" s="2"/>
      <c r="AD13" s="2"/>
      <c r="AE13" s="23"/>
      <c r="AF13" s="2"/>
      <c r="AG13" s="2"/>
      <c r="AH13" s="2"/>
      <c r="AI13" s="23"/>
      <c r="AJ13" s="2"/>
      <c r="AK13" s="2"/>
      <c r="AL13" s="2"/>
      <c r="AM13" s="2"/>
      <c r="AN13" s="2"/>
      <c r="AO13" s="2"/>
      <c r="AP13" s="2"/>
      <c r="AQ13" s="2"/>
      <c r="AR13" s="2"/>
      <c r="AS13" s="2"/>
      <c r="AT13" s="2"/>
      <c r="AU13" s="2"/>
      <c r="AV13" s="2"/>
      <c r="AW13" s="2"/>
      <c r="AX13" s="2"/>
      <c r="AY13" s="2"/>
      <c r="AZ13" s="2"/>
      <c r="BA13" s="2"/>
      <c r="BB13" s="2"/>
    </row>
    <row r="14" spans="1:54" x14ac:dyDescent="0.3">
      <c r="A14" s="2">
        <v>14304</v>
      </c>
      <c r="B14" s="2" t="s">
        <v>76</v>
      </c>
      <c r="C14" s="4">
        <v>32</v>
      </c>
      <c r="D14" s="4"/>
      <c r="E14" s="4"/>
      <c r="F14" s="37"/>
      <c r="G14" s="36"/>
      <c r="H14" s="21"/>
      <c r="I14" s="6"/>
      <c r="J14" s="6"/>
      <c r="K14" s="36"/>
      <c r="L14" s="36"/>
      <c r="M14" s="6"/>
      <c r="N14" s="63"/>
      <c r="O14" s="63"/>
      <c r="P14" s="36"/>
      <c r="Q14" s="2"/>
      <c r="R14" s="2"/>
      <c r="S14" s="2"/>
      <c r="T14" s="36"/>
      <c r="U14" s="2"/>
      <c r="V14" s="2"/>
      <c r="W14" s="2"/>
      <c r="X14" s="36"/>
      <c r="Y14" s="2"/>
      <c r="Z14" s="2"/>
      <c r="AA14" s="2"/>
      <c r="AB14" s="36"/>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row>
    <row r="15" spans="1:54" x14ac:dyDescent="0.3">
      <c r="A15" s="2">
        <v>15034</v>
      </c>
      <c r="B15" s="2" t="s">
        <v>78</v>
      </c>
      <c r="C15" s="4">
        <v>55</v>
      </c>
      <c r="D15" s="4"/>
      <c r="E15" s="4"/>
      <c r="F15" s="37"/>
      <c r="G15" s="36"/>
      <c r="H15" s="21"/>
      <c r="I15" s="6"/>
      <c r="J15" s="6"/>
      <c r="K15" s="36"/>
      <c r="L15" s="36"/>
      <c r="M15" s="6"/>
      <c r="N15" s="2"/>
      <c r="O15" s="2"/>
      <c r="P15" s="36"/>
      <c r="Q15" s="2"/>
      <c r="R15" s="2"/>
      <c r="S15" s="2"/>
      <c r="T15" s="36"/>
      <c r="U15" s="2"/>
      <c r="V15" s="2"/>
      <c r="W15" s="2"/>
      <c r="X15" s="36"/>
      <c r="Y15" s="2"/>
      <c r="Z15" s="2"/>
      <c r="AA15" s="2"/>
      <c r="AB15" s="36"/>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row>
    <row r="16" spans="1:54" x14ac:dyDescent="0.3">
      <c r="A16" s="2">
        <v>14306</v>
      </c>
      <c r="B16" s="2" t="s">
        <v>80</v>
      </c>
      <c r="C16" s="4">
        <v>7</v>
      </c>
      <c r="D16" s="4"/>
      <c r="E16" s="4"/>
      <c r="F16" s="37"/>
      <c r="G16" s="36"/>
      <c r="H16" s="21"/>
      <c r="I16" s="6"/>
      <c r="J16" s="6"/>
      <c r="K16" s="36"/>
      <c r="L16" s="36"/>
      <c r="M16" s="6"/>
      <c r="N16" s="2"/>
      <c r="O16" s="22"/>
      <c r="P16" s="36"/>
      <c r="Q16" s="2"/>
      <c r="R16" s="2"/>
      <c r="S16" s="2"/>
      <c r="T16" s="36"/>
      <c r="U16" s="2"/>
      <c r="V16" s="23"/>
      <c r="W16" s="2"/>
      <c r="X16" s="36"/>
      <c r="Y16" s="2"/>
      <c r="Z16" s="2"/>
      <c r="AA16" s="2"/>
      <c r="AB16" s="36"/>
      <c r="AC16" s="2"/>
      <c r="AD16" s="2"/>
      <c r="AE16" s="2"/>
      <c r="AF16" s="2"/>
      <c r="AG16" s="2"/>
      <c r="AH16" s="23"/>
      <c r="AI16" s="2"/>
      <c r="AJ16" s="2"/>
      <c r="AK16" s="2"/>
      <c r="AL16" s="2"/>
      <c r="AM16" s="2"/>
      <c r="AN16" s="2"/>
      <c r="AO16" s="2"/>
      <c r="AP16" s="2"/>
      <c r="AQ16" s="2"/>
      <c r="AR16" s="2"/>
      <c r="AS16" s="2"/>
      <c r="AT16" s="2"/>
      <c r="AU16" s="2"/>
      <c r="AV16" s="2"/>
      <c r="AW16" s="2"/>
      <c r="AX16" s="2"/>
      <c r="AY16" s="2"/>
      <c r="AZ16" s="2"/>
      <c r="BA16" s="2"/>
      <c r="BB16" s="2"/>
    </row>
    <row r="17" spans="1:54" x14ac:dyDescent="0.3">
      <c r="A17" s="2">
        <v>14307</v>
      </c>
      <c r="B17" s="2" t="s">
        <v>82</v>
      </c>
      <c r="C17" s="4">
        <v>38</v>
      </c>
      <c r="D17" s="4"/>
      <c r="E17" s="4"/>
      <c r="F17" s="37"/>
      <c r="G17" s="36"/>
      <c r="H17" s="21"/>
      <c r="I17" s="6"/>
      <c r="J17" s="6"/>
      <c r="K17" s="36"/>
      <c r="L17" s="36"/>
      <c r="M17" s="6"/>
      <c r="N17" s="2"/>
      <c r="O17" s="2"/>
      <c r="P17" s="44"/>
      <c r="Q17" s="2"/>
      <c r="R17" s="2"/>
      <c r="S17" s="2"/>
      <c r="T17" s="36"/>
      <c r="U17" s="2"/>
      <c r="V17" s="2"/>
      <c r="W17" s="2"/>
      <c r="X17" s="44"/>
      <c r="Y17" s="2"/>
      <c r="Z17" s="2"/>
      <c r="AA17" s="2"/>
      <c r="AB17" s="44"/>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row>
    <row r="18" spans="1:54" x14ac:dyDescent="0.3">
      <c r="A18" s="2">
        <v>14316</v>
      </c>
      <c r="B18" s="2" t="s">
        <v>83</v>
      </c>
      <c r="C18" s="4">
        <v>8</v>
      </c>
      <c r="D18" s="4"/>
      <c r="E18" s="4"/>
      <c r="F18" s="37"/>
      <c r="G18" s="36"/>
      <c r="H18" s="21"/>
      <c r="I18" s="6"/>
      <c r="J18" s="6"/>
      <c r="K18" s="36"/>
      <c r="L18" s="36"/>
      <c r="M18" s="6"/>
      <c r="N18" s="2"/>
      <c r="O18" s="2"/>
      <c r="P18" s="44"/>
      <c r="Q18" s="2"/>
      <c r="R18" s="2"/>
      <c r="S18" s="2"/>
      <c r="T18" s="36"/>
      <c r="U18" s="2"/>
      <c r="V18" s="2"/>
      <c r="W18" s="2"/>
      <c r="X18" s="44"/>
      <c r="Y18" s="2"/>
      <c r="Z18" s="2"/>
      <c r="AA18" s="2"/>
      <c r="AB18" s="36"/>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row>
    <row r="19" spans="1:54" x14ac:dyDescent="0.3">
      <c r="A19" s="2">
        <v>14318</v>
      </c>
      <c r="B19" s="2" t="s">
        <v>84</v>
      </c>
      <c r="C19" s="4">
        <v>16</v>
      </c>
      <c r="D19" s="4"/>
      <c r="E19" s="4"/>
      <c r="F19" s="37"/>
      <c r="G19" s="36"/>
      <c r="H19" s="21"/>
      <c r="I19" s="6"/>
      <c r="J19" s="6"/>
      <c r="K19" s="36"/>
      <c r="L19" s="36"/>
      <c r="M19" s="6"/>
      <c r="N19" s="2"/>
      <c r="O19" s="2"/>
      <c r="P19" s="44"/>
      <c r="Q19" s="2"/>
      <c r="R19" s="2"/>
      <c r="S19" s="2"/>
      <c r="T19" s="36"/>
      <c r="U19" s="2"/>
      <c r="V19" s="2"/>
      <c r="W19" s="2"/>
      <c r="X19" s="36"/>
      <c r="Y19" s="2"/>
      <c r="Z19" s="2"/>
      <c r="AA19" s="2"/>
      <c r="AB19" s="36"/>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row>
    <row r="20" spans="1:54" x14ac:dyDescent="0.3">
      <c r="A20" s="2">
        <v>14320</v>
      </c>
      <c r="B20" s="2" t="s">
        <v>85</v>
      </c>
      <c r="C20" s="4">
        <v>27</v>
      </c>
      <c r="D20" s="4"/>
      <c r="E20" s="4"/>
      <c r="F20" s="37"/>
      <c r="G20" s="36"/>
      <c r="H20" s="21"/>
      <c r="I20" s="6"/>
      <c r="J20" s="6"/>
      <c r="K20" s="36"/>
      <c r="L20" s="36"/>
      <c r="M20" s="6"/>
      <c r="N20" s="2"/>
      <c r="O20" s="2"/>
      <c r="P20" s="36"/>
      <c r="Q20" s="2"/>
      <c r="R20" s="2"/>
      <c r="S20" s="2"/>
      <c r="T20" s="36"/>
      <c r="U20" s="2"/>
      <c r="V20" s="2"/>
      <c r="W20" s="2"/>
      <c r="X20" s="36"/>
      <c r="Y20" s="2"/>
      <c r="Z20" s="2"/>
      <c r="AA20" s="88"/>
      <c r="AB20" s="36"/>
      <c r="AC20" s="2"/>
      <c r="AD20" s="2"/>
      <c r="AE20" s="2"/>
      <c r="AF20" s="2"/>
      <c r="AG20" s="2"/>
      <c r="AH20" s="2"/>
      <c r="AI20" s="2"/>
      <c r="AJ20" s="2"/>
      <c r="AK20" s="2"/>
      <c r="AL20" s="2"/>
      <c r="AM20" s="35"/>
      <c r="AN20" s="2"/>
      <c r="AO20" s="2"/>
      <c r="AP20" s="2"/>
      <c r="AQ20" s="2"/>
      <c r="AR20" s="35"/>
      <c r="AS20" s="2"/>
      <c r="AT20" s="2"/>
      <c r="AU20" s="2"/>
      <c r="AV20" s="2"/>
      <c r="AW20" s="2"/>
      <c r="AX20" s="2"/>
      <c r="AY20" s="2"/>
      <c r="AZ20" s="2"/>
      <c r="BA20" s="2"/>
      <c r="BB20" s="2"/>
    </row>
    <row r="21" spans="1:54" x14ac:dyDescent="0.3">
      <c r="A21" s="2">
        <v>14060</v>
      </c>
      <c r="B21" s="2" t="s">
        <v>87</v>
      </c>
      <c r="C21" s="4">
        <v>29</v>
      </c>
      <c r="D21" s="4"/>
      <c r="E21" s="4"/>
      <c r="F21" s="37"/>
      <c r="G21" s="36"/>
      <c r="H21" s="21"/>
      <c r="I21" s="6"/>
      <c r="J21" s="6"/>
      <c r="K21" s="36"/>
      <c r="L21" s="36"/>
      <c r="M21" s="6"/>
      <c r="N21" s="2"/>
      <c r="O21" s="2"/>
      <c r="P21" s="36"/>
      <c r="Q21" s="2"/>
      <c r="R21" s="2"/>
      <c r="S21" s="2"/>
      <c r="T21" s="36"/>
      <c r="U21" s="2"/>
      <c r="V21" s="2"/>
      <c r="W21" s="2"/>
      <c r="X21" s="36"/>
      <c r="Y21" s="2"/>
      <c r="Z21" s="2"/>
      <c r="AA21" s="2"/>
      <c r="AB21" s="36"/>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row>
    <row r="22" spans="1:54" x14ac:dyDescent="0.3">
      <c r="A22" s="2">
        <v>15711</v>
      </c>
      <c r="B22" s="2" t="s">
        <v>89</v>
      </c>
      <c r="C22" s="4">
        <v>26</v>
      </c>
      <c r="D22" s="4"/>
      <c r="E22" s="4"/>
      <c r="F22" s="37"/>
      <c r="G22" s="36"/>
      <c r="H22" s="21"/>
      <c r="I22" s="6"/>
      <c r="J22" s="6"/>
      <c r="K22" s="36"/>
      <c r="L22" s="36"/>
      <c r="M22" s="6"/>
      <c r="N22" s="2"/>
      <c r="O22" s="2"/>
      <c r="P22" s="36"/>
      <c r="Q22" s="2"/>
      <c r="R22" s="2"/>
      <c r="S22" s="2"/>
      <c r="T22" s="36"/>
      <c r="U22" s="2"/>
      <c r="V22" s="2"/>
      <c r="W22" s="2"/>
      <c r="X22" s="36"/>
      <c r="Y22" s="2"/>
      <c r="Z22" s="2"/>
      <c r="AA22" s="2"/>
      <c r="AB22" s="36"/>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row>
    <row r="23" spans="1:54" x14ac:dyDescent="0.3">
      <c r="A23" s="2">
        <v>15928</v>
      </c>
      <c r="B23" s="2" t="s">
        <v>90</v>
      </c>
      <c r="C23" s="4">
        <v>48</v>
      </c>
      <c r="D23" s="4"/>
      <c r="E23" s="4"/>
      <c r="F23" s="37"/>
      <c r="G23" s="36"/>
      <c r="H23" s="21"/>
      <c r="I23" s="6"/>
      <c r="J23" s="6"/>
      <c r="K23" s="36"/>
      <c r="L23" s="36"/>
      <c r="M23" s="6"/>
      <c r="N23" s="2"/>
      <c r="O23" s="2"/>
      <c r="P23" s="36"/>
      <c r="Q23" s="2"/>
      <c r="R23" s="2"/>
      <c r="S23" s="2"/>
      <c r="T23" s="36"/>
      <c r="U23" s="2"/>
      <c r="V23" s="2"/>
      <c r="W23" s="2"/>
      <c r="X23" s="36"/>
      <c r="Y23" s="2"/>
      <c r="Z23" s="2"/>
      <c r="AA23" s="2"/>
      <c r="AB23" s="36"/>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row>
    <row r="24" spans="1:54" x14ac:dyDescent="0.3">
      <c r="A24" s="2">
        <v>14115</v>
      </c>
      <c r="B24" s="2" t="s">
        <v>92</v>
      </c>
      <c r="C24" s="4">
        <v>16</v>
      </c>
      <c r="D24" s="4"/>
      <c r="E24" s="4"/>
      <c r="F24" s="37"/>
      <c r="G24" s="36"/>
      <c r="H24" s="21"/>
      <c r="I24" s="6"/>
      <c r="J24" s="6"/>
      <c r="K24" s="36"/>
      <c r="L24" s="36"/>
      <c r="M24" s="6"/>
      <c r="N24" s="2"/>
      <c r="O24" s="2"/>
      <c r="P24" s="36"/>
      <c r="Q24" s="2"/>
      <c r="R24" s="2"/>
      <c r="S24" s="2"/>
      <c r="T24" s="36"/>
      <c r="U24" s="2"/>
      <c r="V24" s="2"/>
      <c r="W24" s="2"/>
      <c r="X24" s="36"/>
      <c r="Y24" s="2"/>
      <c r="Z24" s="2"/>
      <c r="AA24" s="2"/>
      <c r="AB24" s="36"/>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row>
    <row r="25" spans="1:54" x14ac:dyDescent="0.3">
      <c r="A25" s="2">
        <v>14116</v>
      </c>
      <c r="B25" s="2" t="s">
        <v>93</v>
      </c>
      <c r="C25" s="4">
        <v>21</v>
      </c>
      <c r="D25" s="4"/>
      <c r="E25" s="4"/>
      <c r="F25" s="37"/>
      <c r="G25" s="36"/>
      <c r="H25" s="21"/>
      <c r="I25" s="6"/>
      <c r="J25" s="6"/>
      <c r="K25" s="36"/>
      <c r="L25" s="36"/>
      <c r="M25" s="6"/>
      <c r="N25" s="2"/>
      <c r="O25" s="2"/>
      <c r="P25" s="36"/>
      <c r="Q25" s="2"/>
      <c r="R25" s="2"/>
      <c r="S25" s="2"/>
      <c r="T25" s="36"/>
      <c r="U25" s="2"/>
      <c r="V25" s="2"/>
      <c r="W25" s="2"/>
      <c r="X25" s="36"/>
      <c r="Y25" s="2"/>
      <c r="Z25" s="2"/>
      <c r="AA25" s="2"/>
      <c r="AB25" s="36"/>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row>
    <row r="26" spans="1:54" x14ac:dyDescent="0.3">
      <c r="A26" s="2">
        <v>14755</v>
      </c>
      <c r="B26" s="2" t="s">
        <v>94</v>
      </c>
      <c r="C26" s="4">
        <v>71</v>
      </c>
      <c r="D26" s="4"/>
      <c r="E26" s="4"/>
      <c r="F26" s="37"/>
      <c r="G26" s="36"/>
      <c r="H26" s="21"/>
      <c r="I26" s="14"/>
      <c r="J26" s="58"/>
      <c r="K26" s="36"/>
      <c r="L26" s="36"/>
      <c r="M26" s="6"/>
      <c r="N26" s="86"/>
      <c r="O26" s="86"/>
      <c r="P26" s="36"/>
      <c r="Q26" s="2"/>
      <c r="R26" s="2"/>
      <c r="S26" s="2"/>
      <c r="T26" s="36"/>
      <c r="U26" s="2"/>
      <c r="V26" s="2"/>
      <c r="W26" s="2"/>
      <c r="X26" s="36"/>
      <c r="Y26" s="2"/>
      <c r="Z26" s="2"/>
      <c r="AA26" s="2"/>
      <c r="AB26" s="36"/>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row>
    <row r="27" spans="1:54" x14ac:dyDescent="0.3">
      <c r="A27" s="2">
        <v>14353</v>
      </c>
      <c r="B27" s="2" t="s">
        <v>95</v>
      </c>
      <c r="C27" s="4">
        <v>16</v>
      </c>
      <c r="D27" s="4"/>
      <c r="E27" s="4"/>
      <c r="F27" s="37"/>
      <c r="G27" s="36"/>
      <c r="H27" s="21"/>
      <c r="I27" s="6"/>
      <c r="J27" s="6"/>
      <c r="K27" s="36"/>
      <c r="L27" s="36"/>
      <c r="M27" s="6"/>
      <c r="N27" s="2"/>
      <c r="O27" s="2"/>
      <c r="P27" s="36"/>
      <c r="Q27" s="2"/>
      <c r="R27" s="2"/>
      <c r="S27" s="2"/>
      <c r="T27" s="36"/>
      <c r="U27" s="2"/>
      <c r="V27" s="2"/>
      <c r="W27" s="2"/>
      <c r="X27" s="36"/>
      <c r="Y27" s="2"/>
      <c r="Z27" s="86"/>
      <c r="AA27" s="86"/>
      <c r="AB27" s="36"/>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row>
    <row r="28" spans="1:54" x14ac:dyDescent="0.3">
      <c r="A28" s="2">
        <v>14350</v>
      </c>
      <c r="B28" s="2" t="s">
        <v>96</v>
      </c>
      <c r="C28" s="4">
        <v>45</v>
      </c>
      <c r="D28" s="4"/>
      <c r="E28" s="4"/>
      <c r="F28" s="37"/>
      <c r="G28" s="36"/>
      <c r="H28" s="21"/>
      <c r="I28" s="6"/>
      <c r="J28" s="6"/>
      <c r="K28" s="44"/>
      <c r="L28" s="36"/>
      <c r="M28" s="6"/>
      <c r="N28" s="2"/>
      <c r="O28" s="2"/>
      <c r="P28" s="36"/>
      <c r="Q28" s="2"/>
      <c r="R28" s="2"/>
      <c r="S28" s="2"/>
      <c r="T28" s="36"/>
      <c r="U28" s="2"/>
      <c r="V28" s="2"/>
      <c r="W28" s="2"/>
      <c r="X28" s="36"/>
      <c r="Y28" s="2"/>
      <c r="Z28" s="2"/>
      <c r="AA28" s="2"/>
      <c r="AB28" s="36"/>
      <c r="AC28" s="2"/>
      <c r="AD28" s="2"/>
      <c r="AE28" s="2"/>
      <c r="AF28" s="2"/>
      <c r="AG28" s="2"/>
      <c r="AH28" s="2"/>
      <c r="AI28" s="88"/>
      <c r="AJ28" s="2"/>
      <c r="AK28" s="2"/>
      <c r="AL28" s="2"/>
      <c r="AM28" s="2"/>
      <c r="AN28" s="2"/>
      <c r="AO28" s="2"/>
      <c r="AP28" s="2"/>
      <c r="AQ28" s="2"/>
      <c r="AR28" s="2"/>
      <c r="AS28" s="2"/>
      <c r="AT28" s="2"/>
      <c r="AU28" s="2"/>
      <c r="AV28" s="2"/>
      <c r="AW28" s="2"/>
      <c r="AX28" s="2"/>
      <c r="AY28" s="2"/>
      <c r="AZ28" s="2"/>
      <c r="BA28" s="2"/>
      <c r="BB28" s="2"/>
    </row>
    <row r="29" spans="1:54" x14ac:dyDescent="0.3">
      <c r="A29" s="2">
        <v>14164</v>
      </c>
      <c r="B29" s="2" t="s">
        <v>98</v>
      </c>
      <c r="C29" s="4">
        <v>4</v>
      </c>
      <c r="D29" s="4"/>
      <c r="E29" s="4"/>
      <c r="F29" s="37"/>
      <c r="G29" s="36"/>
      <c r="H29" s="21"/>
      <c r="I29" s="6"/>
      <c r="J29" s="6"/>
      <c r="K29" s="52"/>
      <c r="L29" s="36"/>
      <c r="M29" s="6"/>
      <c r="N29" s="63"/>
      <c r="O29" s="63"/>
      <c r="P29" s="36"/>
      <c r="Q29" s="2"/>
      <c r="R29" s="2"/>
      <c r="S29" s="2"/>
      <c r="T29" s="36"/>
      <c r="U29" s="2"/>
      <c r="V29" s="2"/>
      <c r="W29" s="2"/>
      <c r="X29" s="36"/>
      <c r="Y29" s="2"/>
      <c r="Z29" s="2"/>
      <c r="AA29" s="2"/>
      <c r="AB29" s="36"/>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row>
    <row r="30" spans="1:54" x14ac:dyDescent="0.3">
      <c r="A30" s="2">
        <v>14124</v>
      </c>
      <c r="B30" s="2" t="s">
        <v>100</v>
      </c>
      <c r="C30" s="4">
        <v>41</v>
      </c>
      <c r="D30" s="4"/>
      <c r="E30" s="4"/>
      <c r="F30" s="37"/>
      <c r="G30" s="36"/>
      <c r="H30" s="21"/>
      <c r="I30" s="6"/>
      <c r="J30" s="6"/>
      <c r="K30" s="36"/>
      <c r="L30" s="36"/>
      <c r="M30" s="6"/>
      <c r="N30" s="2"/>
      <c r="O30" s="2"/>
      <c r="P30" s="36"/>
      <c r="Q30" s="2"/>
      <c r="R30" s="2"/>
      <c r="S30" s="2"/>
      <c r="T30" s="36"/>
      <c r="U30" s="2"/>
      <c r="V30" s="2"/>
      <c r="W30" s="2"/>
      <c r="X30" s="36"/>
      <c r="Y30" s="2"/>
      <c r="Z30" s="2"/>
      <c r="AA30" s="2"/>
      <c r="AB30" s="36"/>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row>
    <row r="31" spans="1:54" x14ac:dyDescent="0.3">
      <c r="A31" s="2">
        <v>15146</v>
      </c>
      <c r="B31" s="2" t="s">
        <v>102</v>
      </c>
      <c r="C31" s="4">
        <v>42</v>
      </c>
      <c r="D31" s="4"/>
      <c r="E31" s="4"/>
      <c r="F31" s="37"/>
      <c r="G31" s="36"/>
      <c r="H31" s="21"/>
      <c r="I31" s="6"/>
      <c r="J31" s="6"/>
      <c r="K31" s="36"/>
      <c r="L31" s="36"/>
      <c r="M31" s="6"/>
      <c r="N31" s="2"/>
      <c r="O31" s="2"/>
      <c r="P31" s="36"/>
      <c r="Q31" s="2"/>
      <c r="R31" s="2"/>
      <c r="S31" s="2"/>
      <c r="T31" s="36"/>
      <c r="U31" s="2"/>
      <c r="V31" s="2"/>
      <c r="W31" s="2"/>
      <c r="X31" s="36"/>
      <c r="Y31" s="2"/>
      <c r="Z31" s="2"/>
      <c r="AA31" s="2"/>
      <c r="AB31" s="36"/>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row>
    <row r="32" spans="1:54" x14ac:dyDescent="0.3">
      <c r="A32" s="2">
        <v>15427</v>
      </c>
      <c r="B32" s="2" t="s">
        <v>103</v>
      </c>
      <c r="C32" s="4">
        <v>23</v>
      </c>
      <c r="D32" s="4"/>
      <c r="E32" s="4"/>
      <c r="F32" s="37"/>
      <c r="G32" s="36"/>
      <c r="H32" s="21"/>
      <c r="I32" s="6"/>
      <c r="J32" s="6"/>
      <c r="K32" s="36"/>
      <c r="L32" s="36"/>
      <c r="M32" s="6"/>
      <c r="N32" s="2"/>
      <c r="O32" s="2"/>
      <c r="P32" s="36"/>
      <c r="Q32" s="2"/>
      <c r="R32" s="2"/>
      <c r="S32" s="2"/>
      <c r="T32" s="36"/>
      <c r="U32" s="2"/>
      <c r="V32" s="2"/>
      <c r="W32" s="2"/>
      <c r="X32" s="36"/>
      <c r="Y32" s="2"/>
      <c r="Z32" s="2"/>
      <c r="AA32" s="2"/>
      <c r="AB32" s="36"/>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row>
    <row r="33" spans="1:54" x14ac:dyDescent="0.3">
      <c r="A33" s="2">
        <v>14577</v>
      </c>
      <c r="B33" s="2" t="s">
        <v>104</v>
      </c>
      <c r="C33" s="4">
        <v>52</v>
      </c>
      <c r="D33" s="4"/>
      <c r="E33" s="4"/>
      <c r="F33" s="37"/>
      <c r="G33" s="36"/>
      <c r="H33" s="21"/>
      <c r="I33" s="6"/>
      <c r="J33" s="6"/>
      <c r="K33" s="44"/>
      <c r="L33" s="36"/>
      <c r="M33" s="6"/>
      <c r="N33" s="2"/>
      <c r="O33" s="2"/>
      <c r="P33" s="36"/>
      <c r="Q33" s="2"/>
      <c r="R33" s="2"/>
      <c r="S33" s="2"/>
      <c r="T33" s="36"/>
      <c r="U33" s="2"/>
      <c r="V33" s="2"/>
      <c r="W33" s="2"/>
      <c r="X33" s="36"/>
      <c r="Y33" s="2"/>
      <c r="Z33" s="2"/>
      <c r="AA33" s="2"/>
      <c r="AB33" s="36"/>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row>
    <row r="34" spans="1:54" x14ac:dyDescent="0.3">
      <c r="A34" s="2">
        <v>14535</v>
      </c>
      <c r="B34" s="2" t="s">
        <v>105</v>
      </c>
      <c r="C34" s="4">
        <v>65</v>
      </c>
      <c r="D34" s="4"/>
      <c r="E34" s="4"/>
      <c r="F34" s="37"/>
      <c r="G34" s="36"/>
      <c r="H34" s="21"/>
      <c r="I34" s="6"/>
      <c r="J34" s="6"/>
      <c r="K34" s="36"/>
      <c r="L34" s="36"/>
      <c r="M34" s="6"/>
      <c r="N34" s="2"/>
      <c r="O34" s="2"/>
      <c r="P34" s="36"/>
      <c r="Q34" s="2"/>
      <c r="R34" s="2"/>
      <c r="S34" s="2"/>
      <c r="T34" s="36"/>
      <c r="U34" s="2"/>
      <c r="V34" s="2"/>
      <c r="W34" s="2"/>
      <c r="X34" s="36"/>
      <c r="Y34" s="2"/>
      <c r="Z34" s="2"/>
      <c r="AA34" s="2"/>
      <c r="AB34" s="36"/>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row>
    <row r="35" spans="1:54" x14ac:dyDescent="0.3">
      <c r="A35" s="2">
        <v>13552</v>
      </c>
      <c r="B35" s="2" t="s">
        <v>107</v>
      </c>
      <c r="C35" s="4">
        <v>65</v>
      </c>
      <c r="D35" s="4"/>
      <c r="E35" s="4"/>
      <c r="F35" s="37"/>
      <c r="G35" s="36"/>
      <c r="H35" s="21"/>
      <c r="I35" s="6"/>
      <c r="J35" s="6"/>
      <c r="K35" s="36"/>
      <c r="L35" s="36"/>
      <c r="M35" s="6"/>
      <c r="N35" s="2"/>
      <c r="O35" s="2"/>
      <c r="P35" s="36"/>
      <c r="Q35" s="2"/>
      <c r="R35" s="2"/>
      <c r="S35" s="2"/>
      <c r="T35" s="36"/>
      <c r="U35" s="2"/>
      <c r="V35" s="2"/>
      <c r="W35" s="2"/>
      <c r="X35" s="36"/>
      <c r="Y35" s="2"/>
      <c r="Z35" s="2"/>
      <c r="AA35" s="2"/>
      <c r="AB35" s="36"/>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row>
    <row r="36" spans="1:54" x14ac:dyDescent="0.3">
      <c r="A36" s="2">
        <v>14297</v>
      </c>
      <c r="B36" s="2" t="s">
        <v>109</v>
      </c>
      <c r="C36" s="4">
        <v>32</v>
      </c>
      <c r="D36" s="4"/>
      <c r="E36" s="4"/>
      <c r="F36" s="37"/>
      <c r="G36" s="36"/>
      <c r="H36" s="21"/>
      <c r="I36" s="6"/>
      <c r="J36" s="6"/>
      <c r="K36" s="36"/>
      <c r="L36" s="36"/>
      <c r="M36" s="6"/>
      <c r="N36" s="2"/>
      <c r="O36" s="2"/>
      <c r="P36" s="36"/>
      <c r="Q36" s="2"/>
      <c r="R36" s="2"/>
      <c r="S36" s="2"/>
      <c r="T36" s="36"/>
      <c r="U36" s="2"/>
      <c r="V36" s="2"/>
      <c r="W36" s="2"/>
      <c r="X36" s="36"/>
      <c r="Y36" s="2"/>
      <c r="Z36" s="2"/>
      <c r="AA36" s="2"/>
      <c r="AB36" s="36"/>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row>
    <row r="37" spans="1:54" x14ac:dyDescent="0.3">
      <c r="A37" s="2">
        <v>14011</v>
      </c>
      <c r="B37" s="2" t="s">
        <v>110</v>
      </c>
      <c r="C37" s="4">
        <v>46</v>
      </c>
      <c r="D37" s="4"/>
      <c r="E37" s="4"/>
      <c r="F37" s="37"/>
      <c r="G37" s="36"/>
      <c r="H37" s="21"/>
      <c r="I37" s="6"/>
      <c r="J37" s="6"/>
      <c r="K37" s="36"/>
      <c r="L37" s="36"/>
      <c r="M37" s="6"/>
      <c r="N37" s="2"/>
      <c r="O37" s="2"/>
      <c r="P37" s="36"/>
      <c r="Q37" s="2"/>
      <c r="R37" s="2"/>
      <c r="S37" s="2"/>
      <c r="T37" s="36"/>
      <c r="U37" s="2"/>
      <c r="V37" s="2"/>
      <c r="W37" s="2"/>
      <c r="X37" s="36"/>
      <c r="Y37" s="2"/>
      <c r="Z37" s="2"/>
      <c r="AA37" s="2"/>
      <c r="AB37" s="36"/>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row>
    <row r="38" spans="1:54" x14ac:dyDescent="0.3">
      <c r="A38" s="2">
        <v>14481</v>
      </c>
      <c r="B38" s="2" t="s">
        <v>112</v>
      </c>
      <c r="C38" s="4">
        <v>10</v>
      </c>
      <c r="D38" s="4"/>
      <c r="E38" s="4"/>
      <c r="F38" s="47"/>
      <c r="G38" s="44"/>
      <c r="H38" s="48"/>
      <c r="I38" s="49"/>
      <c r="J38" s="49"/>
      <c r="K38" s="44"/>
      <c r="L38" s="44"/>
      <c r="M38" s="49"/>
      <c r="N38" s="35"/>
      <c r="O38" s="35"/>
      <c r="P38" s="44"/>
      <c r="Q38" s="35"/>
      <c r="R38" s="35"/>
      <c r="S38" s="35"/>
      <c r="T38" s="44"/>
      <c r="U38" s="35"/>
      <c r="V38" s="91"/>
      <c r="W38" s="35"/>
      <c r="X38" s="44"/>
      <c r="Y38" s="35"/>
      <c r="Z38" s="35"/>
      <c r="AA38" s="35"/>
      <c r="AB38" s="44"/>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row>
    <row r="39" spans="1:54" x14ac:dyDescent="0.3">
      <c r="A39" s="2">
        <v>14483</v>
      </c>
      <c r="B39" s="2" t="s">
        <v>113</v>
      </c>
      <c r="C39" s="4">
        <v>35</v>
      </c>
      <c r="D39" s="4"/>
      <c r="E39" s="4"/>
      <c r="F39" s="47"/>
      <c r="G39" s="44"/>
      <c r="H39" s="48"/>
      <c r="I39" s="49"/>
      <c r="J39" s="49"/>
      <c r="K39" s="44"/>
      <c r="L39" s="44"/>
      <c r="M39" s="49"/>
      <c r="N39" s="35"/>
      <c r="O39" s="35"/>
      <c r="P39" s="44"/>
      <c r="Q39" s="35"/>
      <c r="R39" s="35"/>
      <c r="S39" s="35"/>
      <c r="T39" s="44"/>
      <c r="U39" s="35"/>
      <c r="V39" s="35"/>
      <c r="W39" s="35"/>
      <c r="X39" s="44"/>
      <c r="Y39" s="35"/>
      <c r="Z39" s="35"/>
      <c r="AA39" s="35"/>
      <c r="AB39" s="44"/>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row>
    <row r="40" spans="1:54" x14ac:dyDescent="0.3">
      <c r="A40" s="2">
        <v>14091</v>
      </c>
      <c r="B40" s="2" t="s">
        <v>114</v>
      </c>
      <c r="C40" s="4">
        <v>67</v>
      </c>
      <c r="D40" s="4"/>
      <c r="E40" s="4"/>
      <c r="F40" s="37"/>
      <c r="G40" s="36"/>
      <c r="H40" s="21"/>
      <c r="I40" s="6"/>
      <c r="J40" s="6"/>
      <c r="K40" s="36"/>
      <c r="L40" s="36"/>
      <c r="M40" s="6"/>
      <c r="N40" s="2"/>
      <c r="O40" s="2"/>
      <c r="P40" s="36"/>
      <c r="Q40" s="2"/>
      <c r="R40" s="2"/>
      <c r="S40" s="2"/>
      <c r="T40" s="36"/>
      <c r="U40" s="2"/>
      <c r="V40" s="2"/>
      <c r="W40" s="2"/>
      <c r="X40" s="36"/>
      <c r="Y40" s="2"/>
      <c r="Z40" s="2"/>
      <c r="AA40" s="2"/>
      <c r="AB40" s="36"/>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row>
    <row r="41" spans="1:54" x14ac:dyDescent="0.3">
      <c r="A41" s="2">
        <v>14062</v>
      </c>
      <c r="B41" s="2" t="s">
        <v>116</v>
      </c>
      <c r="C41" s="4">
        <v>38</v>
      </c>
      <c r="D41" s="4"/>
      <c r="E41" s="4"/>
      <c r="F41" s="37"/>
      <c r="G41" s="36"/>
      <c r="H41" s="21"/>
      <c r="I41" s="6"/>
      <c r="J41" s="6"/>
      <c r="K41" s="36"/>
      <c r="L41" s="36"/>
      <c r="M41" s="6"/>
      <c r="N41" s="2"/>
      <c r="O41" s="2"/>
      <c r="P41" s="36"/>
      <c r="Q41" s="2"/>
      <c r="R41" s="2"/>
      <c r="S41" s="2"/>
      <c r="T41" s="36"/>
      <c r="U41" s="2"/>
      <c r="V41" s="2"/>
      <c r="W41" s="2"/>
      <c r="X41" s="36"/>
      <c r="Y41" s="2"/>
      <c r="Z41" s="2"/>
      <c r="AA41" s="2"/>
      <c r="AB41" s="36"/>
      <c r="AC41" s="2"/>
      <c r="AD41" s="2"/>
      <c r="AE41" s="2"/>
      <c r="AF41" s="2"/>
      <c r="AG41" s="2"/>
      <c r="AH41" s="2"/>
      <c r="AI41" s="2"/>
      <c r="AJ41" s="2"/>
      <c r="AK41" s="2"/>
      <c r="AL41" s="2"/>
      <c r="AM41" s="2"/>
      <c r="AN41" s="2"/>
      <c r="AO41" s="2"/>
      <c r="AP41" s="2"/>
      <c r="AQ41" s="2"/>
      <c r="AR41" s="2"/>
      <c r="AS41" s="2"/>
      <c r="AT41" s="2"/>
      <c r="AU41" s="2"/>
      <c r="AV41" s="2"/>
      <c r="AW41" s="88"/>
      <c r="AX41" s="88"/>
      <c r="AY41" s="88"/>
      <c r="AZ41" s="2"/>
      <c r="BA41" s="2"/>
      <c r="BB41" s="2"/>
    </row>
    <row r="42" spans="1:54" x14ac:dyDescent="0.3">
      <c r="A42" s="2">
        <v>14178</v>
      </c>
      <c r="B42" s="2" t="s">
        <v>118</v>
      </c>
      <c r="C42" s="4">
        <v>29</v>
      </c>
      <c r="D42" s="4"/>
      <c r="E42" s="4"/>
      <c r="F42" s="37"/>
      <c r="G42" s="36"/>
      <c r="H42" s="21"/>
      <c r="I42" s="6"/>
      <c r="J42" s="6"/>
      <c r="K42" s="36"/>
      <c r="L42" s="36"/>
      <c r="M42" s="6"/>
      <c r="N42" s="2"/>
      <c r="O42" s="2"/>
      <c r="P42" s="36"/>
      <c r="Q42" s="2"/>
      <c r="R42" s="2"/>
      <c r="S42" s="2"/>
      <c r="T42" s="36"/>
      <c r="U42" s="2"/>
      <c r="V42" s="2"/>
      <c r="W42" s="2"/>
      <c r="X42" s="36"/>
      <c r="Y42" s="2"/>
      <c r="Z42" s="2"/>
      <c r="AA42" s="2"/>
      <c r="AB42" s="36"/>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row>
    <row r="43" spans="1:54" x14ac:dyDescent="0.3">
      <c r="A43" s="2">
        <v>14282</v>
      </c>
      <c r="B43" s="2" t="s">
        <v>119</v>
      </c>
      <c r="C43" s="4">
        <v>61</v>
      </c>
      <c r="D43" s="4"/>
      <c r="E43" s="4"/>
      <c r="F43" s="37"/>
      <c r="G43" s="36"/>
      <c r="H43" s="21"/>
      <c r="I43" s="6"/>
      <c r="J43" s="6"/>
      <c r="K43" s="36"/>
      <c r="L43" s="36"/>
      <c r="M43" s="6"/>
      <c r="N43" s="2"/>
      <c r="O43" s="2"/>
      <c r="P43" s="36"/>
      <c r="Q43" s="2"/>
      <c r="R43" s="2"/>
      <c r="S43" s="2"/>
      <c r="T43" s="36"/>
      <c r="U43" s="2"/>
      <c r="V43" s="2"/>
      <c r="W43" s="2"/>
      <c r="X43" s="36"/>
      <c r="Y43" s="2"/>
      <c r="Z43" s="86"/>
      <c r="AA43" s="86"/>
      <c r="AB43" s="36"/>
      <c r="AC43" s="2"/>
      <c r="AD43" s="2"/>
      <c r="AE43" s="2"/>
      <c r="AF43" s="2"/>
      <c r="AG43" s="2"/>
      <c r="AH43" s="2"/>
      <c r="AI43" s="2"/>
      <c r="AJ43" s="2"/>
      <c r="AK43" s="2"/>
      <c r="AL43" s="2"/>
      <c r="AM43" s="2"/>
      <c r="AN43" s="2"/>
      <c r="AO43" s="2"/>
      <c r="AP43" s="63"/>
      <c r="AQ43" s="63"/>
      <c r="AR43" s="2"/>
      <c r="AS43" s="2"/>
      <c r="AT43" s="2"/>
      <c r="AU43" s="2"/>
      <c r="AV43" s="2"/>
      <c r="AW43" s="2"/>
      <c r="AX43" s="2"/>
      <c r="AY43" s="2"/>
      <c r="AZ43" s="2"/>
      <c r="BA43" s="2"/>
      <c r="BB43" s="2"/>
    </row>
    <row r="44" spans="1:54" x14ac:dyDescent="0.3">
      <c r="A44" s="2">
        <v>14283</v>
      </c>
      <c r="B44" s="2" t="s">
        <v>121</v>
      </c>
      <c r="C44" s="4">
        <v>8</v>
      </c>
      <c r="D44" s="4"/>
      <c r="E44" s="4"/>
      <c r="F44" s="37"/>
      <c r="G44" s="36"/>
      <c r="H44" s="21"/>
      <c r="I44" s="6"/>
      <c r="J44" s="6"/>
      <c r="K44" s="36"/>
      <c r="L44" s="36"/>
      <c r="M44" s="6"/>
      <c r="N44" s="2"/>
      <c r="O44" s="2"/>
      <c r="P44" s="36"/>
      <c r="Q44" s="2"/>
      <c r="R44" s="2"/>
      <c r="S44" s="2"/>
      <c r="T44" s="36"/>
      <c r="U44" s="2"/>
      <c r="V44" s="2"/>
      <c r="W44" s="2"/>
      <c r="X44" s="36"/>
      <c r="Y44" s="2"/>
      <c r="Z44" s="2"/>
      <c r="AA44" s="2"/>
      <c r="AB44" s="36"/>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row>
    <row r="45" spans="1:54" x14ac:dyDescent="0.3">
      <c r="A45" s="2">
        <v>14284</v>
      </c>
      <c r="B45" s="2" t="s">
        <v>122</v>
      </c>
      <c r="C45" s="4">
        <v>34</v>
      </c>
      <c r="D45" s="4"/>
      <c r="E45" s="4"/>
      <c r="F45" s="37"/>
      <c r="G45" s="36"/>
      <c r="H45" s="21"/>
      <c r="I45" s="6"/>
      <c r="J45" s="6"/>
      <c r="K45" s="36"/>
      <c r="L45" s="36"/>
      <c r="M45" s="6"/>
      <c r="N45" s="2"/>
      <c r="O45" s="2"/>
      <c r="P45" s="36"/>
      <c r="Q45" s="2"/>
      <c r="R45" s="2"/>
      <c r="S45" s="2"/>
      <c r="T45" s="36"/>
      <c r="U45" s="2"/>
      <c r="V45" s="2"/>
      <c r="W45" s="2"/>
      <c r="X45" s="36"/>
      <c r="Y45" s="2"/>
      <c r="Z45" s="2"/>
      <c r="AA45" s="2"/>
      <c r="AB45" s="36"/>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row>
    <row r="46" spans="1:54" x14ac:dyDescent="0.3">
      <c r="A46" s="2">
        <v>14281</v>
      </c>
      <c r="B46" s="2" t="s">
        <v>124</v>
      </c>
      <c r="C46" s="4">
        <v>64</v>
      </c>
      <c r="D46" s="4"/>
      <c r="E46" s="4"/>
      <c r="F46" s="37"/>
      <c r="G46" s="36"/>
      <c r="H46" s="21"/>
      <c r="I46" s="6"/>
      <c r="J46" s="6"/>
      <c r="K46" s="36"/>
      <c r="L46" s="36"/>
      <c r="M46" s="6"/>
      <c r="N46" s="2"/>
      <c r="O46" s="2"/>
      <c r="P46" s="36"/>
      <c r="Q46" s="2"/>
      <c r="R46" s="2"/>
      <c r="S46" s="2"/>
      <c r="T46" s="36"/>
      <c r="U46" s="2"/>
      <c r="V46" s="2"/>
      <c r="W46" s="2"/>
      <c r="X46" s="36"/>
      <c r="Y46" s="2"/>
      <c r="Z46" s="2"/>
      <c r="AA46" s="2"/>
      <c r="AB46" s="36"/>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row>
    <row r="47" spans="1:54" x14ac:dyDescent="0.3">
      <c r="A47" s="2">
        <v>14658</v>
      </c>
      <c r="B47" s="2" t="s">
        <v>125</v>
      </c>
      <c r="C47" s="4">
        <v>45</v>
      </c>
      <c r="D47" s="4"/>
      <c r="E47" s="4"/>
      <c r="F47" s="37"/>
      <c r="G47" s="36"/>
      <c r="H47" s="21"/>
      <c r="I47" s="6"/>
      <c r="J47" s="6"/>
      <c r="K47" s="36"/>
      <c r="L47" s="36"/>
      <c r="M47" s="6"/>
      <c r="N47" s="2"/>
      <c r="O47" s="2"/>
      <c r="P47" s="36"/>
      <c r="Q47" s="2"/>
      <c r="R47" s="2"/>
      <c r="S47" s="2"/>
      <c r="T47" s="36"/>
      <c r="U47" s="2"/>
      <c r="V47" s="2"/>
      <c r="W47" s="2"/>
      <c r="X47" s="36"/>
      <c r="Y47" s="2"/>
      <c r="Z47" s="2"/>
      <c r="AA47" s="2"/>
      <c r="AB47" s="36"/>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row>
    <row r="48" spans="1:54" x14ac:dyDescent="0.3">
      <c r="A48" s="2">
        <v>15999</v>
      </c>
      <c r="B48" s="2" t="s">
        <v>127</v>
      </c>
      <c r="C48" s="4">
        <v>27</v>
      </c>
      <c r="D48" s="4"/>
      <c r="E48" s="4"/>
      <c r="F48" s="37"/>
      <c r="G48" s="36"/>
      <c r="H48" s="21"/>
      <c r="I48" s="6"/>
      <c r="J48" s="6"/>
      <c r="K48" s="36"/>
      <c r="L48" s="36"/>
      <c r="M48" s="6"/>
      <c r="N48" s="2"/>
      <c r="O48" s="2"/>
      <c r="P48" s="36"/>
      <c r="Q48" s="2"/>
      <c r="R48" s="2"/>
      <c r="S48" s="2"/>
      <c r="T48" s="36"/>
      <c r="U48" s="2"/>
      <c r="V48" s="2"/>
      <c r="W48" s="2"/>
      <c r="X48" s="36"/>
      <c r="Y48" s="2"/>
      <c r="Z48" s="2"/>
      <c r="AA48" s="2"/>
      <c r="AB48" s="36"/>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row>
    <row r="49" spans="1:54" x14ac:dyDescent="0.3">
      <c r="A49">
        <v>15718</v>
      </c>
      <c r="B49" t="s">
        <v>129</v>
      </c>
      <c r="C49">
        <v>27</v>
      </c>
      <c r="F49" s="81"/>
      <c r="G49" s="82"/>
      <c r="H49" s="83"/>
      <c r="I49" s="84"/>
      <c r="J49" s="84"/>
      <c r="K49" s="82"/>
      <c r="L49" s="82"/>
      <c r="M49" s="84"/>
      <c r="N49" s="87"/>
      <c r="O49" s="88"/>
      <c r="P49" s="82"/>
      <c r="Q49" s="88"/>
      <c r="R49" s="88"/>
      <c r="S49" s="88"/>
      <c r="T49" s="82"/>
      <c r="U49" s="88"/>
      <c r="V49" s="88"/>
      <c r="W49" s="88"/>
      <c r="X49" s="82"/>
      <c r="Y49" s="88"/>
      <c r="Z49" s="88"/>
      <c r="AA49" s="88"/>
      <c r="AB49" s="82"/>
      <c r="AC49" s="88"/>
      <c r="AD49" s="88"/>
      <c r="AE49" s="88"/>
      <c r="AF49" s="88"/>
      <c r="AG49" s="88"/>
      <c r="AH49" s="88"/>
      <c r="AI49" s="88"/>
      <c r="AJ49" s="88"/>
      <c r="AK49" s="88"/>
      <c r="AL49" s="88"/>
      <c r="AM49" s="88"/>
      <c r="AN49" s="88"/>
      <c r="AO49" s="88"/>
      <c r="AP49" s="88"/>
      <c r="AQ49" s="88"/>
      <c r="AR49" s="88"/>
      <c r="AS49" s="88"/>
      <c r="AT49" s="88"/>
      <c r="AU49" s="88"/>
      <c r="AV49" s="88"/>
      <c r="AW49" s="88"/>
      <c r="AX49" s="88"/>
      <c r="AY49" s="88"/>
      <c r="AZ49" s="88"/>
      <c r="BA49" s="88"/>
      <c r="BB49" s="88"/>
    </row>
    <row r="50" spans="1:54" x14ac:dyDescent="0.3">
      <c r="A50" s="2">
        <v>13832</v>
      </c>
      <c r="B50" s="2" t="s">
        <v>130</v>
      </c>
      <c r="C50" s="4">
        <v>56</v>
      </c>
      <c r="D50" s="4"/>
      <c r="E50" s="4"/>
      <c r="F50" s="37"/>
      <c r="G50" s="36"/>
      <c r="H50" s="21"/>
      <c r="I50" s="6"/>
      <c r="J50" s="6"/>
      <c r="K50" s="36"/>
      <c r="L50" s="36"/>
      <c r="M50" s="6"/>
      <c r="N50" s="61"/>
      <c r="O50" s="2"/>
      <c r="P50" s="36"/>
      <c r="Q50" s="2"/>
      <c r="R50" s="2"/>
      <c r="S50" s="2"/>
      <c r="T50" s="36"/>
      <c r="U50" s="2"/>
      <c r="V50" s="2"/>
      <c r="W50" s="2"/>
      <c r="X50" s="36"/>
      <c r="Y50" s="2"/>
      <c r="Z50" s="2"/>
      <c r="AA50" s="2"/>
      <c r="AB50" s="36"/>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row>
    <row r="51" spans="1:54" x14ac:dyDescent="0.3">
      <c r="A51" s="2">
        <v>13992</v>
      </c>
      <c r="B51" s="2" t="s">
        <v>131</v>
      </c>
      <c r="C51" s="4">
        <v>54</v>
      </c>
      <c r="D51" s="4"/>
      <c r="E51" s="4"/>
      <c r="F51" s="37"/>
      <c r="G51" s="36"/>
      <c r="H51" s="21"/>
      <c r="I51" s="6"/>
      <c r="J51" s="6"/>
      <c r="K51" s="36"/>
      <c r="L51" s="36"/>
      <c r="M51" s="6"/>
      <c r="N51" s="2"/>
      <c r="O51" s="2"/>
      <c r="P51" s="36"/>
      <c r="Q51" s="2"/>
      <c r="R51" s="2"/>
      <c r="S51" s="2"/>
      <c r="T51" s="36"/>
      <c r="U51" s="2"/>
      <c r="V51" s="2"/>
      <c r="W51" s="2"/>
      <c r="X51" s="36"/>
      <c r="Y51" s="2"/>
      <c r="Z51" s="2"/>
      <c r="AA51" s="2"/>
      <c r="AB51" s="36"/>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row>
    <row r="52" spans="1:54" x14ac:dyDescent="0.3">
      <c r="A52" s="2">
        <v>13991</v>
      </c>
      <c r="B52" s="2" t="s">
        <v>133</v>
      </c>
      <c r="C52" s="4">
        <v>81</v>
      </c>
      <c r="D52" s="4"/>
      <c r="E52" s="4"/>
      <c r="F52" s="37"/>
      <c r="G52" s="36"/>
      <c r="H52" s="21"/>
      <c r="I52" s="6"/>
      <c r="J52" s="6"/>
      <c r="K52" s="36"/>
      <c r="L52" s="36"/>
      <c r="M52" s="6"/>
      <c r="N52" s="2"/>
      <c r="O52" s="2"/>
      <c r="P52" s="36"/>
      <c r="Q52" s="2"/>
      <c r="R52" s="2"/>
      <c r="S52" s="2"/>
      <c r="T52" s="36"/>
      <c r="U52" s="2"/>
      <c r="V52" s="2"/>
      <c r="W52" s="2"/>
      <c r="X52" s="36"/>
      <c r="Y52" s="2"/>
      <c r="Z52" s="2"/>
      <c r="AA52" s="2"/>
      <c r="AB52" s="36"/>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row>
    <row r="53" spans="1:54" x14ac:dyDescent="0.3">
      <c r="A53" s="2">
        <v>14029</v>
      </c>
      <c r="B53" s="2" t="s">
        <v>135</v>
      </c>
      <c r="C53" s="4">
        <v>45</v>
      </c>
      <c r="D53" s="4"/>
      <c r="E53" s="4"/>
      <c r="F53" s="37"/>
      <c r="G53" s="36"/>
      <c r="H53" s="21"/>
      <c r="I53" s="6"/>
      <c r="J53" s="6"/>
      <c r="K53" s="36"/>
      <c r="L53" s="36"/>
      <c r="M53" s="6"/>
      <c r="N53" s="2"/>
      <c r="O53" s="2"/>
      <c r="P53" s="36"/>
      <c r="Q53" s="2"/>
      <c r="R53" s="2"/>
      <c r="S53" s="2"/>
      <c r="T53" s="36"/>
      <c r="U53" s="2"/>
      <c r="V53" s="2"/>
      <c r="W53" s="2"/>
      <c r="X53" s="36"/>
      <c r="Y53" s="2"/>
      <c r="Z53" s="2"/>
      <c r="AA53" s="2"/>
      <c r="AB53" s="36"/>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row>
    <row r="54" spans="1:54" x14ac:dyDescent="0.3">
      <c r="A54" s="2">
        <v>14030</v>
      </c>
      <c r="B54" s="2" t="s">
        <v>136</v>
      </c>
      <c r="C54" s="4">
        <v>50</v>
      </c>
      <c r="D54" s="4"/>
      <c r="E54" s="4"/>
      <c r="F54" s="37"/>
      <c r="G54" s="36"/>
      <c r="H54" s="21"/>
      <c r="I54" s="6"/>
      <c r="J54" s="6"/>
      <c r="K54" s="36"/>
      <c r="L54" s="36"/>
      <c r="M54" s="6"/>
      <c r="N54" s="2"/>
      <c r="O54" s="2"/>
      <c r="P54" s="36"/>
      <c r="Q54" s="2"/>
      <c r="R54" s="2"/>
      <c r="S54" s="2"/>
      <c r="T54" s="36"/>
      <c r="U54" s="2"/>
      <c r="V54" s="2"/>
      <c r="W54" s="2"/>
      <c r="X54" s="36"/>
      <c r="Y54" s="2"/>
      <c r="Z54" s="2"/>
      <c r="AA54" s="2"/>
      <c r="AB54" s="36"/>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row>
    <row r="55" spans="1:54" x14ac:dyDescent="0.3">
      <c r="A55" s="2">
        <v>15255</v>
      </c>
      <c r="B55" s="2" t="s">
        <v>137</v>
      </c>
      <c r="C55" s="4">
        <v>72</v>
      </c>
      <c r="D55" s="4"/>
      <c r="E55" s="4"/>
      <c r="F55" s="37"/>
      <c r="G55" s="36"/>
      <c r="H55" s="21"/>
      <c r="I55" s="6"/>
      <c r="J55" s="6"/>
      <c r="K55" s="36"/>
      <c r="L55" s="36"/>
      <c r="M55" s="6"/>
      <c r="N55" s="2"/>
      <c r="O55" s="2"/>
      <c r="P55" s="36"/>
      <c r="Q55" s="2"/>
      <c r="R55" s="2"/>
      <c r="S55" s="2"/>
      <c r="T55" s="36"/>
      <c r="U55" s="2"/>
      <c r="V55" s="2"/>
      <c r="W55" s="2"/>
      <c r="X55" s="36"/>
      <c r="Y55" s="2"/>
      <c r="Z55" s="2"/>
      <c r="AA55" s="2"/>
      <c r="AB55" s="36"/>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row>
    <row r="56" spans="1:54" x14ac:dyDescent="0.3">
      <c r="A56" s="2">
        <v>14647</v>
      </c>
      <c r="B56" s="2" t="s">
        <v>138</v>
      </c>
      <c r="C56" s="4">
        <v>71</v>
      </c>
      <c r="D56" s="4"/>
      <c r="E56" s="4"/>
      <c r="F56" s="37"/>
      <c r="G56" s="36"/>
      <c r="H56" s="21"/>
      <c r="I56" s="6"/>
      <c r="J56" s="6"/>
      <c r="K56" s="36"/>
      <c r="L56" s="36"/>
      <c r="M56" s="6"/>
      <c r="N56" s="2"/>
      <c r="O56" s="2"/>
      <c r="P56" s="36"/>
      <c r="Q56" s="2"/>
      <c r="R56" s="2"/>
      <c r="S56" s="2"/>
      <c r="T56" s="36"/>
      <c r="U56" s="2"/>
      <c r="V56" s="2"/>
      <c r="W56" s="2"/>
      <c r="X56" s="36"/>
      <c r="Y56" s="2"/>
      <c r="Z56" s="2"/>
      <c r="AA56" s="2"/>
      <c r="AB56" s="36"/>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row>
    <row r="57" spans="1:54" x14ac:dyDescent="0.3">
      <c r="A57" s="2">
        <v>14216</v>
      </c>
      <c r="B57" s="2" t="s">
        <v>139</v>
      </c>
      <c r="C57" s="4">
        <v>15</v>
      </c>
      <c r="D57" s="4"/>
      <c r="E57" s="4"/>
      <c r="F57" s="37"/>
      <c r="G57" s="36"/>
      <c r="H57" s="21"/>
      <c r="I57" s="6"/>
      <c r="J57" s="29"/>
      <c r="K57" s="36"/>
      <c r="L57" s="36"/>
      <c r="M57" s="6"/>
      <c r="N57" s="2"/>
      <c r="O57" s="2"/>
      <c r="P57" s="36"/>
      <c r="Q57" s="2"/>
      <c r="R57" s="2"/>
      <c r="S57" s="2"/>
      <c r="T57" s="36"/>
      <c r="U57" s="2"/>
      <c r="V57" s="2"/>
      <c r="W57" s="2"/>
      <c r="X57" s="36"/>
      <c r="Y57" s="2"/>
      <c r="Z57" s="2"/>
      <c r="AA57" s="2"/>
      <c r="AB57" s="36"/>
      <c r="AC57" s="2"/>
      <c r="AD57" s="2"/>
      <c r="AE57" s="2"/>
      <c r="AF57" s="2"/>
      <c r="AG57" s="2"/>
      <c r="AH57" s="2"/>
      <c r="AI57" s="2"/>
      <c r="AJ57" s="2"/>
      <c r="AK57" s="2"/>
      <c r="AL57" s="2"/>
      <c r="AM57" s="2"/>
      <c r="AN57" s="63"/>
      <c r="AO57" s="63"/>
      <c r="AP57" s="63"/>
      <c r="AQ57" s="63"/>
      <c r="AR57" s="63"/>
      <c r="AS57" s="63"/>
      <c r="AT57" s="63"/>
      <c r="AU57" s="63"/>
      <c r="AV57" s="75"/>
      <c r="AW57" s="63"/>
      <c r="AX57" s="63"/>
      <c r="AY57" s="63"/>
      <c r="AZ57" s="63"/>
      <c r="BA57" s="63"/>
      <c r="BB57" s="63"/>
    </row>
    <row r="58" spans="1:54" x14ac:dyDescent="0.3">
      <c r="A58" s="2">
        <v>14217</v>
      </c>
      <c r="B58" s="2" t="s">
        <v>140</v>
      </c>
      <c r="C58" s="4">
        <v>47</v>
      </c>
      <c r="D58" s="4"/>
      <c r="E58" s="4"/>
      <c r="F58" s="37"/>
      <c r="G58" s="36"/>
      <c r="H58" s="21"/>
      <c r="I58" s="14"/>
      <c r="J58" s="6"/>
      <c r="K58" s="36"/>
      <c r="L58" s="36"/>
      <c r="M58" s="6"/>
      <c r="N58" s="2"/>
      <c r="O58" s="2"/>
      <c r="P58" s="36"/>
      <c r="Q58" s="2"/>
      <c r="R58" s="2"/>
      <c r="S58" s="2"/>
      <c r="T58" s="36"/>
      <c r="U58" s="2"/>
      <c r="V58" s="2"/>
      <c r="W58" s="2"/>
      <c r="X58" s="36"/>
      <c r="Y58" s="2"/>
      <c r="Z58" s="23"/>
      <c r="AA58" s="23"/>
      <c r="AB58" s="36"/>
      <c r="AC58" s="2"/>
      <c r="AD58" s="2"/>
      <c r="AE58" s="2"/>
      <c r="AF58" s="2"/>
      <c r="AG58" s="2"/>
      <c r="AH58" s="23"/>
      <c r="AI58" s="23"/>
      <c r="AJ58" s="2"/>
      <c r="AK58" s="2"/>
      <c r="AL58" s="2"/>
      <c r="AM58" s="2"/>
      <c r="AN58" s="2"/>
      <c r="AO58" s="2"/>
      <c r="AP58" s="4"/>
      <c r="AQ58" s="2"/>
      <c r="AR58" s="2"/>
      <c r="AS58" s="2"/>
      <c r="AT58" s="2"/>
      <c r="AU58" s="2"/>
      <c r="AV58" s="4"/>
      <c r="AW58" s="2"/>
      <c r="AX58" s="2"/>
      <c r="AY58" s="2"/>
      <c r="AZ58" s="2"/>
      <c r="BA58" s="2"/>
      <c r="BB58" s="2"/>
    </row>
    <row r="59" spans="1:54" x14ac:dyDescent="0.3">
      <c r="A59" s="2">
        <v>15085</v>
      </c>
      <c r="B59" s="2" t="s">
        <v>142</v>
      </c>
      <c r="C59" s="4">
        <v>69</v>
      </c>
      <c r="D59" s="4"/>
      <c r="E59" s="4"/>
      <c r="F59" s="37"/>
      <c r="G59" s="36"/>
      <c r="H59" s="21"/>
      <c r="I59" s="6"/>
      <c r="J59" s="6"/>
      <c r="K59" s="36"/>
      <c r="L59" s="36"/>
      <c r="M59" s="6"/>
      <c r="N59" s="2"/>
      <c r="O59" s="2"/>
      <c r="P59" s="36"/>
      <c r="Q59" s="2"/>
      <c r="R59" s="2"/>
      <c r="S59" s="2"/>
      <c r="T59" s="36"/>
      <c r="U59" s="2"/>
      <c r="V59" s="2"/>
      <c r="W59" s="2"/>
      <c r="X59" s="36"/>
      <c r="Y59" s="2"/>
      <c r="Z59" s="2"/>
      <c r="AA59" s="2"/>
      <c r="AB59" s="36"/>
      <c r="AC59" s="2"/>
      <c r="AD59" s="2"/>
      <c r="AE59" s="2"/>
      <c r="AF59" s="2"/>
      <c r="AG59" s="2"/>
      <c r="AH59" s="2"/>
      <c r="AI59" s="2"/>
      <c r="AJ59" s="2"/>
      <c r="AK59" s="2"/>
      <c r="AL59" s="2"/>
      <c r="AM59" s="2"/>
      <c r="AN59" s="2"/>
      <c r="AO59" s="2"/>
      <c r="AP59" s="2"/>
      <c r="AQ59" s="2"/>
      <c r="AR59" s="2"/>
      <c r="AS59" s="2"/>
      <c r="AT59" s="2"/>
      <c r="AU59" s="2"/>
      <c r="AV59" s="46"/>
      <c r="AW59" s="2"/>
      <c r="AX59" s="2"/>
      <c r="AY59" s="2"/>
      <c r="AZ59" s="2"/>
      <c r="BA59" s="2"/>
      <c r="BB59" s="2"/>
    </row>
    <row r="60" spans="1:54" x14ac:dyDescent="0.3">
      <c r="A60" s="2">
        <v>14208</v>
      </c>
      <c r="B60" s="2" t="s">
        <v>143</v>
      </c>
      <c r="C60" s="4">
        <v>14</v>
      </c>
      <c r="D60" s="4"/>
      <c r="E60" s="6"/>
      <c r="F60" s="37"/>
      <c r="G60" s="36"/>
      <c r="H60" s="21"/>
      <c r="I60" s="6"/>
      <c r="J60" s="6"/>
      <c r="K60" s="36"/>
      <c r="L60" s="36"/>
      <c r="M60" s="6"/>
      <c r="N60" s="2"/>
      <c r="O60" s="2"/>
      <c r="P60" s="36"/>
      <c r="Q60" s="2"/>
      <c r="R60" s="2"/>
      <c r="S60" s="2"/>
      <c r="T60" s="36"/>
      <c r="U60" s="2"/>
      <c r="V60" s="2"/>
      <c r="W60" s="2"/>
      <c r="X60" s="36"/>
      <c r="Y60" s="2"/>
      <c r="Z60" s="2"/>
      <c r="AA60" s="2"/>
      <c r="AB60" s="36"/>
      <c r="AC60" s="2"/>
      <c r="AD60" s="2"/>
      <c r="AE60" s="2"/>
      <c r="AF60" s="2"/>
      <c r="AG60" s="2"/>
      <c r="AH60" s="2"/>
      <c r="AI60" s="2"/>
      <c r="AJ60" s="2"/>
      <c r="AK60" s="2"/>
      <c r="AL60" s="2"/>
      <c r="AM60" s="2"/>
      <c r="AN60" s="2"/>
      <c r="AO60" s="2"/>
      <c r="AP60" s="2"/>
      <c r="AQ60" s="2"/>
      <c r="AR60" s="2"/>
      <c r="AS60" s="2"/>
      <c r="AT60" s="2"/>
      <c r="AU60" s="2"/>
      <c r="AV60" s="4"/>
      <c r="AW60" s="2"/>
      <c r="AX60" s="2"/>
      <c r="AY60" s="2"/>
      <c r="AZ60" s="2"/>
      <c r="BA60" s="2"/>
      <c r="BB60" s="2"/>
    </row>
    <row r="61" spans="1:54" x14ac:dyDescent="0.3">
      <c r="A61" s="2">
        <v>14204</v>
      </c>
      <c r="B61" s="2" t="s">
        <v>144</v>
      </c>
      <c r="C61" s="4">
        <v>40</v>
      </c>
      <c r="D61" s="4"/>
      <c r="E61" s="6"/>
      <c r="F61" s="47"/>
      <c r="G61" s="44"/>
      <c r="H61" s="48"/>
      <c r="I61" s="49"/>
      <c r="J61" s="49"/>
      <c r="K61" s="44"/>
      <c r="L61" s="44"/>
      <c r="M61" s="49"/>
      <c r="N61" s="35"/>
      <c r="O61" s="35"/>
      <c r="P61" s="44"/>
      <c r="Q61" s="35"/>
      <c r="R61" s="35"/>
      <c r="S61" s="35"/>
      <c r="T61" s="44"/>
      <c r="U61" s="35"/>
      <c r="V61" s="91"/>
      <c r="W61" s="35"/>
      <c r="X61" s="44"/>
      <c r="Y61" s="35"/>
      <c r="Z61" s="35"/>
      <c r="AA61" s="35"/>
      <c r="AB61" s="44"/>
      <c r="AC61" s="35"/>
      <c r="AD61" s="35"/>
      <c r="AE61" s="35"/>
      <c r="AF61" s="35"/>
      <c r="AG61" s="35"/>
      <c r="AH61" s="35"/>
      <c r="AI61" s="35"/>
      <c r="AJ61" s="35"/>
      <c r="AK61" s="35"/>
      <c r="AL61" s="35"/>
      <c r="AM61" s="35"/>
      <c r="AN61" s="35"/>
      <c r="AO61" s="35"/>
      <c r="AP61" s="35"/>
      <c r="AQ61" s="35"/>
      <c r="AR61" s="35"/>
      <c r="AS61" s="35"/>
      <c r="AT61" s="35"/>
      <c r="AU61" s="35"/>
      <c r="AV61" s="46"/>
      <c r="AW61" s="35"/>
      <c r="AX61" s="35"/>
      <c r="AY61" s="35"/>
      <c r="AZ61" s="35"/>
      <c r="BA61" s="35"/>
      <c r="BB61" s="35"/>
    </row>
    <row r="62" spans="1:54" x14ac:dyDescent="0.3">
      <c r="A62" s="2">
        <v>14207</v>
      </c>
      <c r="B62" s="2" t="s">
        <v>145</v>
      </c>
      <c r="C62" s="4">
        <v>11</v>
      </c>
      <c r="D62" s="4"/>
      <c r="E62" s="6"/>
      <c r="F62" s="37"/>
      <c r="G62" s="36"/>
      <c r="H62" s="21"/>
      <c r="I62" s="6"/>
      <c r="J62" s="6"/>
      <c r="K62" s="36"/>
      <c r="L62" s="36"/>
      <c r="M62" s="6"/>
      <c r="N62" s="2"/>
      <c r="O62" s="2"/>
      <c r="P62" s="36"/>
      <c r="Q62" s="2"/>
      <c r="R62" s="2"/>
      <c r="S62" s="2"/>
      <c r="T62" s="36"/>
      <c r="U62" s="2"/>
      <c r="V62" s="2"/>
      <c r="W62" s="2"/>
      <c r="X62" s="36"/>
      <c r="Y62" s="2"/>
      <c r="Z62" s="2"/>
      <c r="AA62" s="2"/>
      <c r="AB62" s="36"/>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row>
    <row r="63" spans="1:54" x14ac:dyDescent="0.3">
      <c r="A63" s="2">
        <v>13839</v>
      </c>
      <c r="B63" s="2" t="s">
        <v>146</v>
      </c>
      <c r="C63" s="4">
        <v>67</v>
      </c>
      <c r="D63" s="4"/>
      <c r="E63" s="4"/>
      <c r="F63" s="37"/>
      <c r="G63" s="36"/>
      <c r="H63" s="21"/>
      <c r="I63" s="6"/>
      <c r="J63" s="6"/>
      <c r="K63" s="36"/>
      <c r="L63" s="36"/>
      <c r="M63" s="6"/>
      <c r="N63" s="2"/>
      <c r="O63" s="2"/>
      <c r="P63" s="36"/>
      <c r="Q63" s="2"/>
      <c r="R63" s="89"/>
      <c r="S63" s="90"/>
      <c r="T63" s="36"/>
      <c r="U63" s="2"/>
      <c r="V63" s="89"/>
      <c r="W63" s="90"/>
      <c r="X63" s="36"/>
      <c r="Y63" s="2"/>
      <c r="Z63" s="2"/>
      <c r="AA63" s="2"/>
      <c r="AB63" s="36"/>
      <c r="AC63" s="2"/>
      <c r="AD63" s="89"/>
      <c r="AE63" s="90"/>
      <c r="AF63" s="2"/>
      <c r="AG63" s="2"/>
      <c r="AH63" s="2"/>
      <c r="AI63" s="2"/>
      <c r="AJ63" s="2"/>
      <c r="AK63" s="2"/>
      <c r="AL63" s="2"/>
      <c r="AM63" s="2"/>
      <c r="AN63" s="2"/>
      <c r="AO63" s="2"/>
      <c r="AP63" s="2"/>
      <c r="AQ63" s="2"/>
      <c r="AR63" s="2"/>
      <c r="AS63" s="2"/>
      <c r="AT63" s="2"/>
      <c r="AU63" s="2"/>
      <c r="AV63" s="2"/>
      <c r="AW63" s="2"/>
      <c r="AX63" s="2"/>
      <c r="AY63" s="2"/>
      <c r="AZ63" s="2"/>
      <c r="BA63" s="2"/>
      <c r="BB63" s="2"/>
    </row>
    <row r="64" spans="1:54" x14ac:dyDescent="0.3">
      <c r="A64" s="2">
        <v>13985</v>
      </c>
      <c r="B64" s="2" t="s">
        <v>147</v>
      </c>
      <c r="C64" s="4">
        <v>52</v>
      </c>
      <c r="D64" s="4"/>
      <c r="E64" s="4"/>
      <c r="F64" s="37"/>
      <c r="G64" s="36"/>
      <c r="H64" s="21"/>
      <c r="I64" s="6"/>
      <c r="J64" s="6"/>
      <c r="K64" s="36"/>
      <c r="L64" s="36"/>
      <c r="M64" s="6"/>
      <c r="N64" s="2"/>
      <c r="O64" s="2"/>
      <c r="P64" s="36"/>
      <c r="Q64" s="2"/>
      <c r="R64" s="2"/>
      <c r="S64" s="2"/>
      <c r="T64" s="36"/>
      <c r="U64" s="2"/>
      <c r="V64" s="2"/>
      <c r="W64" s="2"/>
      <c r="X64" s="36"/>
      <c r="Y64" s="2"/>
      <c r="Z64" s="2"/>
      <c r="AA64" s="2"/>
      <c r="AB64" s="36"/>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row>
    <row r="65" spans="1:54" x14ac:dyDescent="0.3">
      <c r="A65" s="2">
        <v>14183</v>
      </c>
      <c r="B65" s="2" t="s">
        <v>148</v>
      </c>
      <c r="C65" s="4">
        <v>74</v>
      </c>
      <c r="D65" s="4"/>
      <c r="E65" s="4"/>
      <c r="F65" s="37"/>
      <c r="G65" s="36"/>
      <c r="H65" s="21"/>
      <c r="I65" s="6"/>
      <c r="J65" s="6"/>
      <c r="K65" s="36"/>
      <c r="L65" s="36"/>
      <c r="M65" s="6"/>
      <c r="N65" s="2"/>
      <c r="O65" s="2"/>
      <c r="P65" s="36"/>
      <c r="Q65" s="2"/>
      <c r="R65" s="2"/>
      <c r="S65" s="2"/>
      <c r="T65" s="36"/>
      <c r="U65" s="2"/>
      <c r="V65" s="23"/>
      <c r="W65" s="26"/>
      <c r="X65" s="36"/>
      <c r="Y65" s="2"/>
      <c r="Z65" s="2"/>
      <c r="AA65" s="2"/>
      <c r="AB65" s="36"/>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row>
    <row r="66" spans="1:54" x14ac:dyDescent="0.3">
      <c r="A66" s="2">
        <v>14066</v>
      </c>
      <c r="B66" s="2" t="s">
        <v>149</v>
      </c>
      <c r="C66" s="4">
        <v>10</v>
      </c>
      <c r="D66" s="4"/>
      <c r="E66" s="4"/>
      <c r="F66" s="37"/>
      <c r="G66" s="36"/>
      <c r="H66" s="21"/>
      <c r="I66" s="6"/>
      <c r="J66" s="6"/>
      <c r="K66" s="36"/>
      <c r="L66" s="36"/>
      <c r="M66" s="6"/>
      <c r="N66" s="2"/>
      <c r="O66" s="2"/>
      <c r="P66" s="36"/>
      <c r="Q66" s="2"/>
      <c r="R66" s="23"/>
      <c r="S66" s="2"/>
      <c r="T66" s="36"/>
      <c r="U66" s="2"/>
      <c r="V66" s="2"/>
      <c r="W66" s="2"/>
      <c r="X66" s="36"/>
      <c r="Y66" s="2"/>
      <c r="Z66" s="63"/>
      <c r="AA66" s="63"/>
      <c r="AB66" s="36"/>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row>
    <row r="67" spans="1:54" x14ac:dyDescent="0.3">
      <c r="A67" s="28">
        <v>14012</v>
      </c>
      <c r="B67" s="2" t="s">
        <v>150</v>
      </c>
      <c r="C67" s="4">
        <v>42</v>
      </c>
      <c r="D67" s="4"/>
      <c r="E67" s="4"/>
      <c r="F67" s="37"/>
      <c r="G67" s="36"/>
      <c r="H67" s="21"/>
      <c r="I67" s="6"/>
      <c r="J67" s="6"/>
      <c r="K67" s="36"/>
      <c r="L67" s="36"/>
      <c r="M67" s="6"/>
      <c r="N67" s="2"/>
      <c r="O67" s="2"/>
      <c r="P67" s="36"/>
      <c r="Q67" s="2"/>
      <c r="R67" s="23"/>
      <c r="S67" s="23"/>
      <c r="T67" s="36"/>
      <c r="U67" s="2"/>
      <c r="V67" s="23"/>
      <c r="W67" s="23"/>
      <c r="X67" s="36"/>
      <c r="Y67" s="2"/>
      <c r="Z67" s="2"/>
      <c r="AA67" s="2"/>
      <c r="AB67" s="36"/>
      <c r="AC67" s="2"/>
      <c r="AD67" s="2"/>
      <c r="AE67" s="2"/>
      <c r="AF67" s="2"/>
      <c r="AG67" s="2"/>
      <c r="AH67" s="23"/>
      <c r="AI67" s="23"/>
      <c r="AJ67" s="2"/>
      <c r="AK67" s="2"/>
      <c r="AL67" s="2"/>
      <c r="AM67" s="2"/>
      <c r="AN67" s="2"/>
      <c r="AO67" s="2"/>
      <c r="AP67" s="2"/>
      <c r="AQ67" s="2"/>
      <c r="AR67" s="2"/>
      <c r="AS67" s="2"/>
      <c r="AT67" s="2"/>
      <c r="AU67" s="2"/>
      <c r="AV67" s="2"/>
      <c r="AW67" s="2"/>
      <c r="AX67" s="2"/>
      <c r="AY67" s="2"/>
      <c r="AZ67" s="2"/>
      <c r="BA67" s="2"/>
      <c r="BB67" s="2"/>
    </row>
    <row r="68" spans="1:54" x14ac:dyDescent="0.3">
      <c r="A68" s="2">
        <v>14131</v>
      </c>
      <c r="B68" s="2" t="s">
        <v>152</v>
      </c>
      <c r="C68" s="4">
        <v>19</v>
      </c>
      <c r="D68" s="4"/>
      <c r="E68" s="4"/>
      <c r="F68" s="37"/>
      <c r="G68" s="36"/>
      <c r="H68" s="21"/>
      <c r="I68" s="6"/>
      <c r="J68" s="6"/>
      <c r="K68" s="36"/>
      <c r="L68" s="36"/>
      <c r="M68" s="6"/>
      <c r="N68" s="2"/>
      <c r="O68" s="2"/>
      <c r="P68" s="36"/>
      <c r="Q68" s="2"/>
      <c r="R68" s="2"/>
      <c r="S68" s="2"/>
      <c r="T68" s="36"/>
      <c r="U68" s="2"/>
      <c r="V68" s="2"/>
      <c r="W68" s="2"/>
      <c r="X68" s="36"/>
      <c r="Y68" s="2"/>
      <c r="Z68" s="23"/>
      <c r="AA68" s="2"/>
      <c r="AB68" s="36"/>
      <c r="AC68" s="2"/>
      <c r="AD68" s="2"/>
      <c r="AE68" s="2"/>
      <c r="AF68" s="2"/>
      <c r="AG68" s="2"/>
      <c r="AH68" s="23"/>
      <c r="AI68" s="23"/>
      <c r="AJ68" s="2"/>
      <c r="AK68" s="2"/>
      <c r="AL68" s="2"/>
      <c r="AM68" s="2"/>
      <c r="AN68" s="2"/>
      <c r="AO68" s="2"/>
      <c r="AP68" s="2"/>
      <c r="AQ68" s="2"/>
      <c r="AR68" s="2"/>
      <c r="AS68" s="2"/>
      <c r="AT68" s="2"/>
      <c r="AU68" s="2"/>
      <c r="AV68" s="2"/>
      <c r="AW68" s="2"/>
      <c r="AX68" s="2"/>
      <c r="AY68" s="2"/>
      <c r="AZ68" s="2"/>
      <c r="BA68" s="2"/>
      <c r="BB68" s="2"/>
    </row>
    <row r="69" spans="1:54" x14ac:dyDescent="0.3">
      <c r="A69" s="31">
        <v>16318</v>
      </c>
      <c r="B69" s="2" t="s">
        <v>153</v>
      </c>
      <c r="C69" s="4">
        <v>72</v>
      </c>
      <c r="D69" s="4"/>
      <c r="E69" s="4"/>
      <c r="F69" s="37"/>
      <c r="G69" s="36"/>
      <c r="H69" s="21"/>
      <c r="I69" s="6"/>
      <c r="J69" s="6"/>
      <c r="K69" s="36"/>
      <c r="L69" s="36"/>
      <c r="M69" s="6"/>
      <c r="N69" s="2"/>
      <c r="O69" s="2"/>
      <c r="P69" s="36"/>
      <c r="Q69" s="2"/>
      <c r="R69" s="2"/>
      <c r="S69" s="2"/>
      <c r="T69" s="36"/>
      <c r="U69" s="2"/>
      <c r="V69" s="23"/>
      <c r="W69" s="23"/>
      <c r="X69" s="36"/>
      <c r="Y69" s="2"/>
      <c r="Z69" s="2"/>
      <c r="AA69" s="2"/>
      <c r="AB69" s="36"/>
      <c r="AC69" s="2"/>
      <c r="AD69" s="2"/>
      <c r="AE69" s="2"/>
      <c r="AF69" s="2"/>
      <c r="AG69" s="2"/>
      <c r="AH69" s="2"/>
      <c r="AI69" s="2"/>
      <c r="AJ69" s="2"/>
      <c r="AK69" s="2"/>
      <c r="AL69" s="2"/>
      <c r="AM69" s="2"/>
      <c r="AN69" s="86"/>
      <c r="AO69" s="86"/>
      <c r="AP69" s="86"/>
      <c r="AQ69" s="86"/>
      <c r="AR69" s="86"/>
      <c r="AS69" s="86"/>
      <c r="AT69" s="86"/>
      <c r="AU69" s="86"/>
      <c r="AV69" s="86"/>
      <c r="AW69" s="86"/>
      <c r="AX69" s="86"/>
      <c r="AY69" s="86"/>
      <c r="AZ69" s="86"/>
      <c r="BA69" s="86"/>
      <c r="BB69" s="86"/>
    </row>
    <row r="70" spans="1:54" x14ac:dyDescent="0.3">
      <c r="A70" s="2">
        <v>14295</v>
      </c>
      <c r="B70" s="2" t="s">
        <v>156</v>
      </c>
      <c r="C70" s="4">
        <v>21</v>
      </c>
      <c r="D70" s="4"/>
      <c r="E70" s="4"/>
      <c r="F70" s="37"/>
      <c r="G70" s="36"/>
      <c r="H70" s="21"/>
      <c r="I70" s="6"/>
      <c r="J70" s="6"/>
      <c r="K70" s="36"/>
      <c r="L70" s="36"/>
      <c r="M70" s="6"/>
      <c r="N70" s="2"/>
      <c r="O70" s="2"/>
      <c r="P70" s="36"/>
      <c r="Q70" s="2"/>
      <c r="R70" s="23"/>
      <c r="S70" s="23"/>
      <c r="T70" s="36"/>
      <c r="U70" s="2"/>
      <c r="V70" s="2"/>
      <c r="W70" s="2"/>
      <c r="X70" s="36"/>
      <c r="Y70" s="2"/>
      <c r="Z70" s="2"/>
      <c r="AA70" s="2"/>
      <c r="AB70" s="36"/>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row>
    <row r="71" spans="1:54" x14ac:dyDescent="0.3">
      <c r="A71" s="2">
        <v>14074</v>
      </c>
      <c r="B71" s="2" t="s">
        <v>159</v>
      </c>
      <c r="C71" s="4">
        <v>20</v>
      </c>
      <c r="D71" s="4"/>
      <c r="E71" s="4"/>
      <c r="F71" s="37"/>
      <c r="G71" s="36"/>
      <c r="H71" s="21"/>
      <c r="I71" s="6"/>
      <c r="J71" s="6"/>
      <c r="K71" s="36"/>
      <c r="L71" s="36"/>
      <c r="M71" s="6"/>
      <c r="N71" s="2"/>
      <c r="O71" s="2"/>
      <c r="P71" s="36"/>
      <c r="Q71" s="2"/>
      <c r="R71" s="2"/>
      <c r="S71" s="2"/>
      <c r="T71" s="36"/>
      <c r="U71" s="2"/>
      <c r="V71" s="2"/>
      <c r="W71" s="2"/>
      <c r="X71" s="36"/>
      <c r="Y71" s="2"/>
      <c r="Z71" s="23"/>
      <c r="AA71" s="85"/>
      <c r="AB71" s="36"/>
      <c r="AC71" s="2"/>
      <c r="AD71" s="2"/>
      <c r="AE71" s="2"/>
      <c r="AF71" s="2"/>
      <c r="AG71" s="2"/>
      <c r="AH71" s="23"/>
      <c r="AI71" s="23"/>
      <c r="AJ71" s="2"/>
      <c r="AK71" s="2"/>
      <c r="AL71" s="2"/>
      <c r="AM71" s="2"/>
      <c r="AN71" s="2"/>
      <c r="AO71" s="2"/>
      <c r="AP71" s="2"/>
      <c r="AQ71" s="2"/>
      <c r="AR71" s="2"/>
      <c r="AS71" s="2"/>
      <c r="AT71" s="2"/>
      <c r="AU71" s="2"/>
      <c r="AV71" s="2"/>
      <c r="AW71" s="2"/>
      <c r="AX71" s="2"/>
      <c r="AY71" s="2"/>
      <c r="AZ71" s="2"/>
      <c r="BA71" s="2"/>
      <c r="BB71" s="2"/>
    </row>
    <row r="72" spans="1:54" x14ac:dyDescent="0.3">
      <c r="A72" s="2">
        <v>13859</v>
      </c>
      <c r="B72" s="2" t="s">
        <v>160</v>
      </c>
      <c r="C72" s="4" t="s">
        <v>161</v>
      </c>
      <c r="D72" s="4"/>
      <c r="E72" s="4"/>
      <c r="F72" s="37"/>
      <c r="G72" s="36"/>
      <c r="H72" s="21"/>
      <c r="I72" s="6"/>
      <c r="J72" s="6"/>
      <c r="K72" s="36"/>
      <c r="L72" s="36"/>
      <c r="M72" s="6"/>
      <c r="N72" s="2"/>
      <c r="O72" s="2"/>
      <c r="P72" s="36"/>
      <c r="Q72" s="2"/>
      <c r="R72" s="2"/>
      <c r="S72" s="2"/>
      <c r="T72" s="36"/>
      <c r="U72" s="2"/>
      <c r="V72" s="2"/>
      <c r="W72" s="2"/>
      <c r="X72" s="36"/>
      <c r="Y72" s="2"/>
      <c r="Z72" s="2"/>
      <c r="AA72" s="2"/>
      <c r="AB72" s="36"/>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row>
    <row r="73" spans="1:54" x14ac:dyDescent="0.3">
      <c r="A73" s="2">
        <v>13860</v>
      </c>
      <c r="B73" s="2" t="s">
        <v>162</v>
      </c>
      <c r="C73" s="4">
        <v>31</v>
      </c>
      <c r="D73" s="4"/>
      <c r="E73" s="4"/>
      <c r="F73" s="37"/>
      <c r="G73" s="36"/>
      <c r="H73" s="21"/>
      <c r="I73" s="6"/>
      <c r="J73" s="6"/>
      <c r="K73" s="36"/>
      <c r="L73" s="36"/>
      <c r="M73" s="6"/>
      <c r="N73" s="2"/>
      <c r="O73" s="2"/>
      <c r="P73" s="36"/>
      <c r="Q73" s="2"/>
      <c r="R73" s="2"/>
      <c r="S73" s="2"/>
      <c r="T73" s="36"/>
      <c r="U73" s="2"/>
      <c r="V73" s="2"/>
      <c r="W73" s="2"/>
      <c r="X73" s="36"/>
      <c r="Y73" s="2"/>
      <c r="Z73" s="2"/>
      <c r="AA73" s="2"/>
      <c r="AB73" s="36"/>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row>
    <row r="74" spans="1:54" x14ac:dyDescent="0.3">
      <c r="A74" s="2">
        <v>15742</v>
      </c>
      <c r="B74" s="2" t="s">
        <v>163</v>
      </c>
      <c r="C74" s="4">
        <v>69</v>
      </c>
      <c r="D74" s="4"/>
      <c r="E74" s="4"/>
      <c r="F74" s="37"/>
      <c r="G74" s="36"/>
      <c r="H74" s="21"/>
      <c r="I74" s="6"/>
      <c r="J74" s="6"/>
      <c r="K74" s="36"/>
      <c r="L74" s="36"/>
      <c r="M74" s="6"/>
      <c r="N74" s="85"/>
      <c r="O74" s="86"/>
      <c r="P74" s="36"/>
      <c r="Q74" s="2"/>
      <c r="R74" s="2"/>
      <c r="S74" s="2"/>
      <c r="T74" s="36"/>
      <c r="U74" s="2"/>
      <c r="V74" s="2"/>
      <c r="W74" s="2"/>
      <c r="X74" s="36"/>
      <c r="Y74" s="2"/>
      <c r="Z74" s="2"/>
      <c r="AA74" s="2"/>
      <c r="AB74" s="36"/>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row>
    <row r="75" spans="1:54" x14ac:dyDescent="0.3">
      <c r="A75" s="2">
        <v>13851</v>
      </c>
      <c r="B75" s="2" t="s">
        <v>164</v>
      </c>
      <c r="C75" s="4">
        <v>29</v>
      </c>
      <c r="D75" s="4"/>
      <c r="E75" s="4"/>
      <c r="F75" s="37"/>
      <c r="G75" s="36"/>
      <c r="H75" s="21"/>
      <c r="I75" s="6"/>
      <c r="J75" s="6"/>
      <c r="K75" s="36"/>
      <c r="L75" s="36"/>
      <c r="M75" s="6"/>
      <c r="N75" s="23"/>
      <c r="O75" s="23"/>
      <c r="P75" s="36"/>
      <c r="Q75" s="2"/>
      <c r="R75" s="2"/>
      <c r="S75" s="2"/>
      <c r="T75" s="36"/>
      <c r="U75" s="2"/>
      <c r="V75" s="2"/>
      <c r="W75" s="2"/>
      <c r="X75" s="36"/>
      <c r="Y75" s="2"/>
      <c r="Z75" s="2"/>
      <c r="AA75" s="2"/>
      <c r="AB75" s="36"/>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row>
    <row r="76" spans="1:54" x14ac:dyDescent="0.3">
      <c r="A76" s="2">
        <v>13765</v>
      </c>
      <c r="B76" s="2" t="s">
        <v>166</v>
      </c>
      <c r="C76" s="4">
        <v>29</v>
      </c>
      <c r="D76" s="4"/>
      <c r="E76" s="4"/>
      <c r="F76" s="37"/>
      <c r="G76" s="36"/>
      <c r="H76" s="21"/>
      <c r="I76" s="6"/>
      <c r="J76" s="6"/>
      <c r="K76" s="36"/>
      <c r="L76" s="36"/>
      <c r="M76" s="6"/>
      <c r="N76" s="23"/>
      <c r="O76" s="23"/>
      <c r="P76" s="36"/>
      <c r="Q76" s="2"/>
      <c r="R76" s="2"/>
      <c r="S76" s="2"/>
      <c r="T76" s="36"/>
      <c r="U76" s="2"/>
      <c r="V76" s="2"/>
      <c r="W76" s="2"/>
      <c r="X76" s="36"/>
      <c r="Y76" s="2"/>
      <c r="Z76" s="2"/>
      <c r="AA76" s="2"/>
      <c r="AB76" s="36"/>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row>
    <row r="77" spans="1:54" x14ac:dyDescent="0.3">
      <c r="A77" s="2">
        <v>15195</v>
      </c>
      <c r="B77" s="2" t="s">
        <v>168</v>
      </c>
      <c r="C77" s="4">
        <v>25</v>
      </c>
      <c r="D77" s="4"/>
      <c r="E77" s="4"/>
      <c r="F77" s="37"/>
      <c r="G77" s="36"/>
      <c r="H77" s="21"/>
      <c r="I77" s="6"/>
      <c r="J77" s="6"/>
      <c r="K77" s="36"/>
      <c r="L77" s="36"/>
      <c r="M77" s="6"/>
      <c r="N77" s="23"/>
      <c r="O77" s="23"/>
      <c r="P77" s="36"/>
      <c r="Q77" s="2"/>
      <c r="R77" s="2"/>
      <c r="S77" s="2"/>
      <c r="T77" s="36"/>
      <c r="U77" s="2"/>
      <c r="V77" s="2"/>
      <c r="W77" s="2"/>
      <c r="X77" s="36"/>
      <c r="Y77" s="2"/>
      <c r="Z77" s="2"/>
      <c r="AA77" s="2"/>
      <c r="AB77" s="36"/>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row>
    <row r="78" spans="1:54" x14ac:dyDescent="0.3">
      <c r="A78" s="2">
        <v>15721</v>
      </c>
      <c r="B78" s="2" t="s">
        <v>169</v>
      </c>
      <c r="C78" s="4">
        <v>39</v>
      </c>
      <c r="D78" s="4"/>
      <c r="E78" s="4"/>
      <c r="F78" s="37"/>
      <c r="G78" s="36"/>
      <c r="H78" s="21"/>
      <c r="I78" s="6"/>
      <c r="J78" s="6"/>
      <c r="K78" s="36"/>
      <c r="L78" s="36"/>
      <c r="M78" s="6"/>
      <c r="N78" s="23"/>
      <c r="O78" s="23"/>
      <c r="P78" s="36"/>
      <c r="Q78" s="2"/>
      <c r="R78" s="2"/>
      <c r="S78" s="2"/>
      <c r="T78" s="36"/>
      <c r="U78" s="2"/>
      <c r="V78" s="2"/>
      <c r="W78" s="2"/>
      <c r="X78" s="36"/>
      <c r="Y78" s="2"/>
      <c r="Z78" s="2"/>
      <c r="AA78" s="2"/>
      <c r="AB78" s="36"/>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row>
    <row r="79" spans="1:54" x14ac:dyDescent="0.3">
      <c r="A79" s="2">
        <v>15143</v>
      </c>
      <c r="B79" s="2" t="s">
        <v>170</v>
      </c>
      <c r="C79" s="4">
        <v>11</v>
      </c>
      <c r="D79" s="4"/>
      <c r="E79" s="4"/>
      <c r="F79" s="37"/>
      <c r="G79" s="36"/>
      <c r="H79" s="21"/>
      <c r="I79" s="6"/>
      <c r="J79" s="6"/>
      <c r="K79" s="36"/>
      <c r="L79" s="36"/>
      <c r="M79" s="6"/>
      <c r="N79" s="2"/>
      <c r="O79" s="2"/>
      <c r="P79" s="36"/>
      <c r="Q79" s="2"/>
      <c r="R79" s="2"/>
      <c r="S79" s="2"/>
      <c r="T79" s="36"/>
      <c r="U79" s="2"/>
      <c r="V79" s="2"/>
      <c r="W79" s="2"/>
      <c r="X79" s="36"/>
      <c r="Y79" s="2"/>
      <c r="Z79" s="2"/>
      <c r="AA79" s="2"/>
      <c r="AB79" s="36"/>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row>
    <row r="80" spans="1:54" x14ac:dyDescent="0.3">
      <c r="A80" s="2">
        <v>14031</v>
      </c>
      <c r="B80" s="2" t="s">
        <v>171</v>
      </c>
      <c r="C80" s="4">
        <v>52</v>
      </c>
      <c r="D80" s="4"/>
      <c r="E80" s="4"/>
      <c r="F80" s="37"/>
      <c r="G80" s="36"/>
      <c r="H80" s="21"/>
      <c r="I80" s="6"/>
      <c r="J80" s="27"/>
      <c r="K80" s="36"/>
      <c r="L80" s="36"/>
      <c r="M80" s="6"/>
      <c r="N80" s="2"/>
      <c r="O80" s="2"/>
      <c r="P80" s="36"/>
      <c r="Q80" s="2"/>
      <c r="R80" s="2"/>
      <c r="S80" s="2"/>
      <c r="T80" s="36"/>
      <c r="U80" s="2"/>
      <c r="V80" s="2"/>
      <c r="W80" s="2"/>
      <c r="X80" s="36"/>
      <c r="Y80" s="2"/>
      <c r="Z80" s="2"/>
      <c r="AA80" s="2"/>
      <c r="AB80" s="36"/>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row>
    <row r="81" spans="1:54" x14ac:dyDescent="0.3">
      <c r="A81" s="2">
        <v>14079</v>
      </c>
      <c r="B81" s="2" t="s">
        <v>172</v>
      </c>
      <c r="C81" s="4">
        <v>44</v>
      </c>
      <c r="D81" s="4"/>
      <c r="E81" s="4"/>
      <c r="F81" s="37"/>
      <c r="G81" s="36"/>
      <c r="H81" s="21"/>
      <c r="I81" s="6"/>
      <c r="J81" s="27"/>
      <c r="K81" s="36"/>
      <c r="L81" s="36"/>
      <c r="M81" s="2"/>
      <c r="N81" s="23"/>
      <c r="O81" s="23"/>
      <c r="P81" s="36"/>
      <c r="Q81" s="2"/>
      <c r="R81" s="23"/>
      <c r="S81" s="23"/>
      <c r="T81" s="36"/>
      <c r="U81" s="2"/>
      <c r="V81" s="23"/>
      <c r="W81" s="23"/>
      <c r="X81" s="36"/>
      <c r="Y81" s="2"/>
      <c r="Z81" s="23"/>
      <c r="AA81" s="23"/>
      <c r="AB81" s="36"/>
      <c r="AC81" s="2"/>
      <c r="AD81" s="23"/>
      <c r="AE81" s="23"/>
      <c r="AF81" s="2"/>
      <c r="AG81" s="2"/>
      <c r="AH81" s="23"/>
      <c r="AI81" s="23"/>
      <c r="AJ81" s="2"/>
      <c r="AK81" s="2"/>
      <c r="AL81" s="2"/>
      <c r="AM81" s="2"/>
      <c r="AN81" s="2"/>
      <c r="AO81" s="2"/>
      <c r="AP81" s="2"/>
      <c r="AQ81" s="2"/>
      <c r="AR81" s="2"/>
      <c r="AS81" s="2"/>
      <c r="AT81" s="2"/>
      <c r="AU81" s="2"/>
      <c r="AV81" s="2"/>
      <c r="AW81" s="2"/>
      <c r="AX81" s="2"/>
      <c r="AY81" s="2"/>
      <c r="AZ81" s="2"/>
      <c r="BA81" s="2"/>
      <c r="BB81" s="2"/>
    </row>
    <row r="82" spans="1:54" x14ac:dyDescent="0.3">
      <c r="A82" s="2">
        <v>12934</v>
      </c>
      <c r="B82" s="2" t="s">
        <v>174</v>
      </c>
      <c r="C82" s="4">
        <v>59</v>
      </c>
      <c r="D82" s="4"/>
      <c r="E82" s="4"/>
      <c r="F82" s="37"/>
      <c r="G82" s="36"/>
      <c r="H82" s="21"/>
      <c r="I82" s="6"/>
      <c r="J82" s="6"/>
      <c r="K82" s="36"/>
      <c r="L82" s="36"/>
      <c r="M82" s="6"/>
      <c r="N82" s="2"/>
      <c r="O82" s="2"/>
      <c r="P82" s="36"/>
      <c r="Q82" s="2"/>
      <c r="R82" s="2"/>
      <c r="S82" s="2"/>
      <c r="T82" s="36"/>
      <c r="U82" s="2"/>
      <c r="V82" s="2"/>
      <c r="W82" s="2"/>
      <c r="X82" s="36"/>
      <c r="Y82" s="2"/>
      <c r="Z82" s="2"/>
      <c r="AA82" s="2"/>
      <c r="AB82" s="36"/>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row>
    <row r="83" spans="1:54" x14ac:dyDescent="0.3">
      <c r="A83" s="2">
        <v>14211</v>
      </c>
      <c r="B83" s="2" t="s">
        <v>178</v>
      </c>
      <c r="C83" s="4">
        <v>58</v>
      </c>
      <c r="D83" s="4"/>
      <c r="E83" s="4"/>
      <c r="F83" s="37"/>
      <c r="G83" s="36"/>
      <c r="H83" s="21"/>
      <c r="I83" s="6"/>
      <c r="J83" s="6"/>
      <c r="K83" s="36"/>
      <c r="L83" s="36"/>
      <c r="M83" s="6"/>
      <c r="N83" s="23"/>
      <c r="O83" s="2"/>
      <c r="P83" s="36"/>
      <c r="Q83" s="2"/>
      <c r="R83" s="2"/>
      <c r="S83" s="2"/>
      <c r="T83" s="36"/>
      <c r="U83" s="2"/>
      <c r="V83" s="2"/>
      <c r="W83" s="2"/>
      <c r="X83" s="36"/>
      <c r="Y83" s="2"/>
      <c r="Z83" s="2"/>
      <c r="AA83" s="2"/>
      <c r="AB83" s="36"/>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row>
    <row r="84" spans="1:54" x14ac:dyDescent="0.3">
      <c r="A84" s="32">
        <v>13915</v>
      </c>
      <c r="B84" s="32" t="s">
        <v>179</v>
      </c>
      <c r="C84" s="4">
        <v>8</v>
      </c>
      <c r="D84" s="4"/>
      <c r="E84" s="4"/>
      <c r="F84" s="37"/>
      <c r="G84" s="36"/>
      <c r="H84" s="21"/>
      <c r="I84" s="6"/>
      <c r="J84" s="6"/>
      <c r="K84" s="36"/>
      <c r="L84" s="36"/>
      <c r="M84" s="6"/>
      <c r="N84" s="2"/>
      <c r="O84" s="2"/>
      <c r="P84" s="36"/>
      <c r="Q84" s="2"/>
      <c r="R84" s="2"/>
      <c r="S84" s="2"/>
      <c r="T84" s="36"/>
      <c r="U84" s="2"/>
      <c r="V84" s="2"/>
      <c r="W84" s="2"/>
      <c r="X84" s="36"/>
      <c r="Y84" s="2"/>
      <c r="Z84" s="2"/>
      <c r="AA84" s="2"/>
      <c r="AB84" s="36"/>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row>
    <row r="85" spans="1:54" x14ac:dyDescent="0.3">
      <c r="A85" s="2">
        <v>13912</v>
      </c>
      <c r="B85" s="2" t="s">
        <v>181</v>
      </c>
      <c r="C85" s="4">
        <v>64</v>
      </c>
      <c r="D85" s="4"/>
      <c r="E85" s="4"/>
      <c r="F85" s="37"/>
      <c r="G85" s="36"/>
      <c r="H85" s="21"/>
      <c r="I85" s="6"/>
      <c r="J85" s="6"/>
      <c r="K85" s="36"/>
      <c r="L85" s="36"/>
      <c r="M85" s="6"/>
      <c r="N85" s="2"/>
      <c r="O85" s="2"/>
      <c r="P85" s="36"/>
      <c r="Q85" s="2"/>
      <c r="R85" s="23"/>
      <c r="S85" s="23"/>
      <c r="T85" s="36"/>
      <c r="U85" s="2"/>
      <c r="V85" s="2"/>
      <c r="W85" s="2"/>
      <c r="X85" s="36"/>
      <c r="Y85" s="2"/>
      <c r="Z85" s="2"/>
      <c r="AA85" s="2"/>
      <c r="AB85" s="36"/>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row>
    <row r="86" spans="1:54" x14ac:dyDescent="0.3">
      <c r="A86" s="2">
        <v>13911</v>
      </c>
      <c r="B86" s="2" t="s">
        <v>182</v>
      </c>
      <c r="C86" s="4">
        <v>70</v>
      </c>
      <c r="D86" s="4"/>
      <c r="E86" s="4"/>
      <c r="F86" s="37"/>
      <c r="G86" s="36"/>
      <c r="H86" s="21"/>
      <c r="I86" s="6"/>
      <c r="J86" s="6"/>
      <c r="K86" s="36"/>
      <c r="L86" s="36"/>
      <c r="M86" s="6"/>
      <c r="N86" s="2"/>
      <c r="O86" s="2"/>
      <c r="P86" s="36"/>
      <c r="Q86" s="2"/>
      <c r="R86" s="2"/>
      <c r="S86" s="2"/>
      <c r="T86" s="36"/>
      <c r="U86" s="2"/>
      <c r="V86" s="2"/>
      <c r="W86" s="2"/>
      <c r="X86" s="36"/>
      <c r="Y86" s="2"/>
      <c r="Z86" s="2"/>
      <c r="AA86" s="2"/>
      <c r="AB86" s="36"/>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row>
    <row r="87" spans="1:54" x14ac:dyDescent="0.3">
      <c r="A87" s="2">
        <v>13913</v>
      </c>
      <c r="B87" s="2" t="s">
        <v>184</v>
      </c>
      <c r="C87" s="4">
        <v>40</v>
      </c>
      <c r="D87" s="4"/>
      <c r="E87" s="4"/>
      <c r="F87" s="37"/>
      <c r="G87" s="36"/>
      <c r="H87" s="21"/>
      <c r="I87" s="6"/>
      <c r="J87" s="6"/>
      <c r="K87" s="36"/>
      <c r="L87" s="36"/>
      <c r="M87" s="6"/>
      <c r="N87" s="23"/>
      <c r="O87" s="23"/>
      <c r="P87" s="36"/>
      <c r="Q87" s="2"/>
      <c r="R87" s="2"/>
      <c r="S87" s="2"/>
      <c r="T87" s="36"/>
      <c r="U87" s="2"/>
      <c r="V87" s="2"/>
      <c r="W87" s="2"/>
      <c r="X87" s="36"/>
      <c r="Y87" s="2"/>
      <c r="Z87" s="2"/>
      <c r="AA87" s="2"/>
      <c r="AB87" s="36"/>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row>
    <row r="88" spans="1:54" x14ac:dyDescent="0.3">
      <c r="A88" s="2">
        <v>13914</v>
      </c>
      <c r="B88" s="2" t="s">
        <v>185</v>
      </c>
      <c r="C88" s="4">
        <v>8</v>
      </c>
      <c r="D88" s="4"/>
      <c r="E88" s="4"/>
      <c r="F88" s="37"/>
      <c r="G88" s="36"/>
      <c r="H88" s="21"/>
      <c r="I88" s="6"/>
      <c r="J88" s="6"/>
      <c r="K88" s="36"/>
      <c r="L88" s="36"/>
      <c r="M88" s="6"/>
      <c r="N88" s="2"/>
      <c r="O88" s="2"/>
      <c r="P88" s="36"/>
      <c r="Q88" s="2"/>
      <c r="R88" s="2"/>
      <c r="S88" s="2"/>
      <c r="T88" s="36"/>
      <c r="U88" s="2"/>
      <c r="V88" s="2"/>
      <c r="W88" s="2"/>
      <c r="X88" s="36"/>
      <c r="Y88" s="2"/>
      <c r="Z88" s="2"/>
      <c r="AA88" s="2"/>
      <c r="AB88" s="36"/>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row>
    <row r="89" spans="1:54" x14ac:dyDescent="0.3">
      <c r="A89" s="2">
        <v>13830</v>
      </c>
      <c r="B89" s="2" t="s">
        <v>186</v>
      </c>
      <c r="C89" s="4">
        <v>38</v>
      </c>
      <c r="D89" s="4"/>
      <c r="E89" s="4"/>
      <c r="F89" s="37"/>
      <c r="G89" s="36"/>
      <c r="H89" s="21"/>
      <c r="I89" s="6"/>
      <c r="J89" s="6"/>
      <c r="K89" s="36"/>
      <c r="L89" s="36"/>
      <c r="M89" s="6"/>
      <c r="N89" s="2"/>
      <c r="O89" s="2"/>
      <c r="P89" s="36"/>
      <c r="Q89" s="2"/>
      <c r="R89" s="23"/>
      <c r="S89" s="2"/>
      <c r="T89" s="36"/>
      <c r="U89" s="2"/>
      <c r="V89" s="2"/>
      <c r="W89" s="2"/>
      <c r="X89" s="36"/>
      <c r="Y89" s="2"/>
      <c r="Z89" s="2"/>
      <c r="AA89" s="2"/>
      <c r="AB89" s="36"/>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row>
    <row r="90" spans="1:54" x14ac:dyDescent="0.3">
      <c r="A90" s="2">
        <v>15253</v>
      </c>
      <c r="B90" s="2" t="s">
        <v>187</v>
      </c>
      <c r="C90" s="4">
        <v>59</v>
      </c>
      <c r="D90" s="4"/>
      <c r="E90" s="4"/>
      <c r="F90" s="37"/>
      <c r="G90" s="36"/>
      <c r="H90" s="21"/>
      <c r="I90" s="6"/>
      <c r="J90" s="6"/>
      <c r="K90" s="36"/>
      <c r="L90" s="36"/>
      <c r="M90" s="6"/>
      <c r="N90" s="23"/>
      <c r="O90" s="23"/>
      <c r="P90" s="36"/>
      <c r="Q90" s="2"/>
      <c r="R90" s="2"/>
      <c r="S90" s="2"/>
      <c r="T90" s="36"/>
      <c r="U90" s="2"/>
      <c r="V90" s="2"/>
      <c r="W90" s="2"/>
      <c r="X90" s="36"/>
      <c r="Y90" s="2"/>
      <c r="Z90" s="2"/>
      <c r="AA90" s="2"/>
      <c r="AB90" s="36"/>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row>
    <row r="91" spans="1:54" x14ac:dyDescent="0.3">
      <c r="A91" s="2">
        <v>13857</v>
      </c>
      <c r="B91" s="2" t="s">
        <v>188</v>
      </c>
      <c r="C91" s="4">
        <v>40</v>
      </c>
      <c r="D91" s="4"/>
      <c r="E91" s="4"/>
      <c r="F91" s="37"/>
      <c r="G91" s="36"/>
      <c r="H91" s="21"/>
      <c r="I91" s="6"/>
      <c r="J91" s="6"/>
      <c r="K91" s="36"/>
      <c r="L91" s="36"/>
      <c r="M91" s="6"/>
      <c r="N91" s="23"/>
      <c r="O91" s="23"/>
      <c r="P91" s="36"/>
      <c r="Q91" s="2"/>
      <c r="R91" s="2"/>
      <c r="S91" s="2"/>
      <c r="T91" s="36"/>
      <c r="U91" s="2"/>
      <c r="V91" s="2"/>
      <c r="W91" s="2"/>
      <c r="X91" s="36"/>
      <c r="Y91" s="2"/>
      <c r="Z91" s="2"/>
      <c r="AA91" s="2"/>
      <c r="AB91" s="36"/>
      <c r="AC91" s="2"/>
      <c r="AD91" s="2"/>
      <c r="AE91" s="2"/>
      <c r="AF91" s="2"/>
      <c r="AG91" s="2"/>
      <c r="AH91" s="2"/>
      <c r="AI91" s="2"/>
      <c r="AJ91" s="2"/>
      <c r="AK91" s="2"/>
      <c r="AL91" s="2"/>
      <c r="AM91" s="2"/>
      <c r="AN91" s="2"/>
      <c r="AO91" s="35"/>
      <c r="AP91" s="2"/>
      <c r="AQ91" s="2"/>
      <c r="AR91" s="2"/>
      <c r="AS91" s="2"/>
      <c r="AT91" s="2"/>
      <c r="AU91" s="2"/>
      <c r="AV91" s="2"/>
      <c r="AW91" s="2"/>
      <c r="AX91" s="2"/>
      <c r="AY91" s="2"/>
      <c r="AZ91" s="2"/>
      <c r="BA91" s="2"/>
      <c r="BB91" s="2"/>
    </row>
    <row r="92" spans="1:54" x14ac:dyDescent="0.3">
      <c r="A92" s="2">
        <v>15197</v>
      </c>
      <c r="B92" s="2" t="s">
        <v>189</v>
      </c>
      <c r="C92" s="4">
        <v>4</v>
      </c>
      <c r="D92" s="4"/>
      <c r="E92" s="4"/>
      <c r="F92" s="37"/>
      <c r="G92" s="36"/>
      <c r="H92" s="21"/>
      <c r="I92" s="6"/>
      <c r="J92" s="6"/>
      <c r="K92" s="36"/>
      <c r="L92" s="36"/>
      <c r="M92" s="6"/>
      <c r="N92" s="2"/>
      <c r="O92" s="2"/>
      <c r="P92" s="36"/>
      <c r="Q92" s="2"/>
      <c r="R92" s="2"/>
      <c r="S92" s="2"/>
      <c r="T92" s="36"/>
      <c r="U92" s="2"/>
      <c r="V92" s="23"/>
      <c r="W92" s="2"/>
      <c r="X92" s="36"/>
      <c r="Y92" s="2"/>
      <c r="Z92" s="2"/>
      <c r="AA92" s="2"/>
      <c r="AB92" s="36"/>
      <c r="AC92" s="2"/>
      <c r="AD92" s="2"/>
      <c r="AE92" s="2"/>
      <c r="AF92" s="2"/>
      <c r="AG92" s="2"/>
      <c r="AH92" s="2"/>
      <c r="AI92" s="2"/>
      <c r="AJ92" s="2"/>
      <c r="AK92" s="2"/>
      <c r="AL92" s="2"/>
      <c r="AM92" s="2"/>
      <c r="AN92" s="2"/>
      <c r="AO92" s="35"/>
      <c r="AP92" s="2"/>
      <c r="AQ92" s="2"/>
      <c r="AR92" s="2"/>
      <c r="AS92" s="2"/>
      <c r="AT92" s="2"/>
      <c r="AU92" s="2"/>
      <c r="AV92" s="2"/>
      <c r="AW92" s="2"/>
      <c r="AX92" s="2"/>
      <c r="AY92" s="2"/>
      <c r="AZ92" s="2"/>
      <c r="BA92" s="2"/>
      <c r="BB92" s="2"/>
    </row>
    <row r="93" spans="1:54" x14ac:dyDescent="0.3">
      <c r="A93" s="2">
        <v>15558</v>
      </c>
      <c r="B93" s="2" t="s">
        <v>191</v>
      </c>
      <c r="C93" s="4">
        <v>1</v>
      </c>
      <c r="D93" s="4"/>
      <c r="E93" s="4"/>
      <c r="F93" s="37"/>
      <c r="G93" s="36"/>
      <c r="H93" s="21"/>
      <c r="I93" s="6"/>
      <c r="J93" s="6"/>
      <c r="K93" s="36"/>
      <c r="L93" s="36"/>
      <c r="M93" s="6"/>
      <c r="N93" s="23"/>
      <c r="O93" s="23"/>
      <c r="P93" s="36"/>
      <c r="Q93" s="2"/>
      <c r="R93" s="2"/>
      <c r="S93" s="2"/>
      <c r="T93" s="36"/>
      <c r="U93" s="2"/>
      <c r="V93" s="2"/>
      <c r="W93" s="2"/>
      <c r="X93" s="36"/>
      <c r="Y93" s="2"/>
      <c r="Z93" s="23"/>
      <c r="AA93" s="23"/>
      <c r="AB93" s="36"/>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row>
    <row r="94" spans="1:54" ht="15.6" x14ac:dyDescent="0.35">
      <c r="A94" s="2">
        <v>14656</v>
      </c>
      <c r="B94" s="2" t="s">
        <v>193</v>
      </c>
      <c r="C94" s="4">
        <v>70</v>
      </c>
      <c r="D94" s="4"/>
      <c r="E94" s="4"/>
      <c r="F94" s="37"/>
      <c r="G94" s="36"/>
      <c r="H94" s="21"/>
      <c r="I94" s="34"/>
      <c r="J94" s="6"/>
      <c r="K94" s="36"/>
      <c r="L94" s="36"/>
      <c r="M94" s="6"/>
      <c r="N94" s="23"/>
      <c r="O94" s="23"/>
      <c r="P94" s="36"/>
      <c r="Q94" s="2"/>
      <c r="R94" s="2"/>
      <c r="S94" s="2"/>
      <c r="T94" s="36"/>
      <c r="U94" s="2"/>
      <c r="V94" s="23"/>
      <c r="W94" s="23"/>
      <c r="X94" s="36"/>
      <c r="Y94" s="2"/>
      <c r="Z94" s="2"/>
      <c r="AA94" s="2"/>
      <c r="AB94" s="36"/>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row>
    <row r="95" spans="1:54" x14ac:dyDescent="0.3">
      <c r="A95" s="2">
        <v>14579</v>
      </c>
      <c r="B95" s="2" t="s">
        <v>195</v>
      </c>
      <c r="C95" s="4">
        <v>80</v>
      </c>
      <c r="D95" s="4"/>
      <c r="E95" s="4"/>
      <c r="F95" s="37"/>
      <c r="G95" s="36"/>
      <c r="H95" s="21"/>
      <c r="I95" s="6"/>
      <c r="J95" s="6"/>
      <c r="K95" s="36"/>
      <c r="L95" s="36"/>
      <c r="M95" s="6"/>
      <c r="N95" s="23"/>
      <c r="O95" s="23"/>
      <c r="P95" s="36"/>
      <c r="Q95" s="2"/>
      <c r="R95" s="2"/>
      <c r="S95" s="2"/>
      <c r="T95" s="36"/>
      <c r="U95" s="2"/>
      <c r="V95" s="2"/>
      <c r="W95" s="2"/>
      <c r="X95" s="36"/>
      <c r="Y95" s="2"/>
      <c r="Z95" s="2"/>
      <c r="AA95" s="2"/>
      <c r="AB95" s="36"/>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row>
    <row r="96" spans="1:54" x14ac:dyDescent="0.3">
      <c r="A96" s="2">
        <v>14477</v>
      </c>
      <c r="B96" s="2" t="s">
        <v>197</v>
      </c>
      <c r="C96" s="4">
        <v>11</v>
      </c>
      <c r="D96" s="4"/>
      <c r="E96" s="4"/>
      <c r="F96" s="37"/>
      <c r="G96" s="36"/>
      <c r="H96" s="21"/>
      <c r="I96" s="6"/>
      <c r="J96" s="6"/>
      <c r="K96" s="36"/>
      <c r="L96" s="36"/>
      <c r="M96" s="6"/>
      <c r="N96" s="2"/>
      <c r="O96" s="2"/>
      <c r="P96" s="36"/>
      <c r="Q96" s="2"/>
      <c r="R96" s="23"/>
      <c r="S96" s="23"/>
      <c r="T96" s="36"/>
      <c r="U96" s="2"/>
      <c r="V96" s="2"/>
      <c r="W96" s="2"/>
      <c r="X96" s="36"/>
      <c r="Y96" s="2"/>
      <c r="Z96" s="2"/>
      <c r="AA96" s="2"/>
      <c r="AB96" s="36"/>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row>
    <row r="97" spans="1:54" x14ac:dyDescent="0.3">
      <c r="A97" s="2">
        <v>14476</v>
      </c>
      <c r="B97" s="2" t="s">
        <v>198</v>
      </c>
      <c r="C97" s="4">
        <v>11</v>
      </c>
      <c r="D97" s="4"/>
      <c r="E97" s="4"/>
      <c r="F97" s="37"/>
      <c r="G97" s="36"/>
      <c r="H97" s="21"/>
      <c r="I97" s="6"/>
      <c r="J97" s="6"/>
      <c r="K97" s="36"/>
      <c r="L97" s="36"/>
      <c r="M97" s="6"/>
      <c r="N97" s="23"/>
      <c r="O97" s="23"/>
      <c r="P97" s="36"/>
      <c r="Q97" s="2"/>
      <c r="R97" s="2"/>
      <c r="S97" s="2"/>
      <c r="T97" s="36"/>
      <c r="U97" s="2"/>
      <c r="V97" s="2"/>
      <c r="W97" s="2"/>
      <c r="X97" s="36"/>
      <c r="Y97" s="2"/>
      <c r="Z97" s="2"/>
      <c r="AA97" s="2"/>
      <c r="AB97" s="36"/>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row>
    <row r="98" spans="1:54" x14ac:dyDescent="0.3">
      <c r="A98" s="2">
        <v>14478</v>
      </c>
      <c r="B98" s="2" t="s">
        <v>199</v>
      </c>
      <c r="C98" s="4">
        <v>12</v>
      </c>
      <c r="D98" s="4"/>
      <c r="E98" s="4"/>
      <c r="F98" s="37"/>
      <c r="G98" s="36"/>
      <c r="H98" s="21"/>
      <c r="I98" s="6"/>
      <c r="J98" s="6"/>
      <c r="K98" s="36"/>
      <c r="L98" s="36"/>
      <c r="M98" s="6"/>
      <c r="N98" s="2"/>
      <c r="O98" s="2"/>
      <c r="P98" s="36"/>
      <c r="Q98" s="2"/>
      <c r="R98" s="2"/>
      <c r="S98" s="2"/>
      <c r="T98" s="36"/>
      <c r="U98" s="2"/>
      <c r="V98" s="2"/>
      <c r="W98" s="2"/>
      <c r="X98" s="36"/>
      <c r="Y98" s="2"/>
      <c r="Z98" s="2"/>
      <c r="AA98" s="2"/>
      <c r="AB98" s="36"/>
      <c r="AC98" s="2"/>
      <c r="AD98" s="2"/>
      <c r="AE98" s="2"/>
      <c r="AF98" s="2"/>
      <c r="AG98" s="2"/>
      <c r="AH98" s="2"/>
      <c r="AI98" s="2"/>
      <c r="AJ98" s="2"/>
      <c r="AK98" s="2"/>
      <c r="AL98" s="2"/>
      <c r="AM98" s="2"/>
      <c r="AN98" s="2"/>
      <c r="AO98" s="2"/>
      <c r="AP98" s="2"/>
      <c r="AQ98" s="2"/>
      <c r="AR98" s="2"/>
      <c r="AS98" s="2"/>
      <c r="AT98" s="2"/>
      <c r="AU98" s="2"/>
      <c r="AV98" s="4"/>
      <c r="AW98" s="2"/>
      <c r="AX98" s="2"/>
      <c r="AY98" s="2"/>
      <c r="AZ98" s="2"/>
      <c r="BA98" s="2"/>
      <c r="BB98" s="2"/>
    </row>
    <row r="99" spans="1:54" x14ac:dyDescent="0.3">
      <c r="A99" s="35">
        <v>14664</v>
      </c>
      <c r="B99" s="2" t="s">
        <v>200</v>
      </c>
      <c r="C99" s="4">
        <v>41</v>
      </c>
      <c r="D99" s="4"/>
      <c r="E99" s="4"/>
      <c r="F99" s="37"/>
      <c r="G99" s="36"/>
      <c r="H99" s="21"/>
      <c r="I99" s="6"/>
      <c r="J99" s="6"/>
      <c r="K99" s="36"/>
      <c r="L99" s="36"/>
      <c r="M99" s="6"/>
      <c r="N99" s="2"/>
      <c r="O99" s="2"/>
      <c r="P99" s="36"/>
      <c r="Q99" s="2"/>
      <c r="R99" s="23"/>
      <c r="S99" s="23"/>
      <c r="T99" s="36"/>
      <c r="U99" s="2"/>
      <c r="V99" s="2"/>
      <c r="W99" s="2"/>
      <c r="X99" s="36"/>
      <c r="Y99" s="2"/>
      <c r="Z99" s="2"/>
      <c r="AA99" s="2"/>
      <c r="AB99" s="36"/>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row>
    <row r="100" spans="1:54" x14ac:dyDescent="0.3">
      <c r="A100" s="35">
        <v>16020</v>
      </c>
      <c r="B100" s="2" t="s">
        <v>201</v>
      </c>
      <c r="C100" s="4">
        <v>46</v>
      </c>
      <c r="D100" s="4"/>
      <c r="E100" s="4"/>
      <c r="F100" s="37"/>
      <c r="G100" s="36"/>
      <c r="H100" s="21"/>
      <c r="I100" s="6"/>
      <c r="J100" s="6"/>
      <c r="K100" s="36"/>
      <c r="L100" s="36"/>
      <c r="M100" s="6"/>
      <c r="N100" s="2"/>
      <c r="O100" s="2"/>
      <c r="P100" s="36"/>
      <c r="Q100" s="2"/>
      <c r="R100" s="2"/>
      <c r="S100" s="2"/>
      <c r="T100" s="36"/>
      <c r="U100" s="2"/>
      <c r="V100" s="2"/>
      <c r="W100" s="2"/>
      <c r="X100" s="36"/>
      <c r="Y100" s="2"/>
      <c r="Z100" s="2"/>
      <c r="AA100" s="2"/>
      <c r="AB100" s="36"/>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row>
    <row r="101" spans="1:54" x14ac:dyDescent="0.3">
      <c r="A101" s="35">
        <v>14927</v>
      </c>
      <c r="B101" s="2" t="s">
        <v>203</v>
      </c>
      <c r="C101" s="4">
        <v>64</v>
      </c>
      <c r="D101" s="4"/>
      <c r="E101" s="4"/>
      <c r="F101" s="37"/>
      <c r="G101" s="36"/>
      <c r="H101" s="21"/>
      <c r="I101" s="6"/>
      <c r="J101" s="6"/>
      <c r="K101" s="36"/>
      <c r="L101" s="36"/>
      <c r="M101" s="6"/>
      <c r="N101" s="2"/>
      <c r="O101" s="2"/>
      <c r="P101" s="36"/>
      <c r="Q101" s="2"/>
      <c r="R101" s="23"/>
      <c r="S101" s="23"/>
      <c r="T101" s="36"/>
      <c r="U101" s="2"/>
      <c r="V101" s="2"/>
      <c r="W101" s="2"/>
      <c r="X101" s="36"/>
      <c r="Y101" s="2"/>
      <c r="Z101" s="2"/>
      <c r="AA101" s="2"/>
      <c r="AB101" s="36"/>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row>
    <row r="102" spans="1:54" x14ac:dyDescent="0.3">
      <c r="A102" s="2">
        <v>14028</v>
      </c>
      <c r="B102" s="2" t="s">
        <v>204</v>
      </c>
      <c r="C102" s="4">
        <v>26</v>
      </c>
      <c r="D102" s="4"/>
      <c r="E102" s="4"/>
      <c r="F102" s="37"/>
      <c r="G102" s="36"/>
      <c r="H102" s="21"/>
      <c r="I102" s="6"/>
      <c r="J102" s="6"/>
      <c r="K102" s="36"/>
      <c r="L102" s="36"/>
      <c r="M102" s="6"/>
      <c r="N102" s="2"/>
      <c r="O102" s="2"/>
      <c r="P102" s="44"/>
      <c r="Q102" s="2"/>
      <c r="R102" s="2"/>
      <c r="S102" s="2"/>
      <c r="T102" s="36"/>
      <c r="U102" s="2"/>
      <c r="V102" s="2"/>
      <c r="W102" s="2"/>
      <c r="X102" s="44"/>
      <c r="Y102" s="2"/>
      <c r="Z102" s="2"/>
      <c r="AA102" s="2"/>
      <c r="AB102" s="36"/>
      <c r="AC102" s="2"/>
      <c r="AD102" s="2"/>
      <c r="AE102" s="2"/>
      <c r="AF102" s="2"/>
      <c r="AG102" s="2"/>
      <c r="AH102" s="2"/>
      <c r="AI102" s="2"/>
      <c r="AJ102" s="2"/>
      <c r="AK102" s="2"/>
      <c r="AL102" s="2"/>
      <c r="AM102" s="35"/>
      <c r="AN102" s="2"/>
      <c r="AO102" s="35"/>
      <c r="AP102" s="2"/>
      <c r="AQ102" s="2"/>
      <c r="AR102" s="2"/>
      <c r="AS102" s="2"/>
      <c r="AT102" s="2"/>
      <c r="AU102" s="2"/>
      <c r="AV102" s="4"/>
      <c r="AW102" s="4"/>
      <c r="AX102" s="2"/>
      <c r="AY102" s="2"/>
      <c r="AZ102" s="2"/>
      <c r="BA102" s="2"/>
      <c r="BB102" s="2"/>
    </row>
    <row r="103" spans="1:54" x14ac:dyDescent="0.3">
      <c r="A103" s="2">
        <v>14110</v>
      </c>
      <c r="B103" s="2" t="s">
        <v>205</v>
      </c>
      <c r="C103" s="4">
        <v>20</v>
      </c>
      <c r="D103" s="4"/>
      <c r="E103" s="4"/>
      <c r="F103" s="37"/>
      <c r="G103" s="36"/>
      <c r="H103" s="21"/>
      <c r="I103" s="6"/>
      <c r="J103" s="6"/>
      <c r="K103" s="36"/>
      <c r="L103" s="36"/>
      <c r="M103" s="6"/>
      <c r="N103" s="2"/>
      <c r="O103" s="2"/>
      <c r="P103" s="44"/>
      <c r="Q103" s="2"/>
      <c r="R103" s="2"/>
      <c r="S103" s="2"/>
      <c r="T103" s="44"/>
      <c r="U103" s="2"/>
      <c r="V103" s="2"/>
      <c r="W103" s="2"/>
      <c r="X103" s="36"/>
      <c r="Y103" s="2"/>
      <c r="Z103" s="2"/>
      <c r="AA103" s="2"/>
      <c r="AB103" s="36"/>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row>
    <row r="104" spans="1:54" x14ac:dyDescent="0.3">
      <c r="A104" s="2">
        <v>14637</v>
      </c>
      <c r="B104" s="2" t="s">
        <v>206</v>
      </c>
      <c r="C104" s="4">
        <v>42</v>
      </c>
      <c r="D104" s="4"/>
      <c r="E104" s="4"/>
      <c r="F104" s="37"/>
      <c r="G104" s="36"/>
      <c r="H104" s="21"/>
      <c r="I104" s="6"/>
      <c r="J104" s="6"/>
      <c r="K104" s="36"/>
      <c r="L104" s="36"/>
      <c r="M104" s="6"/>
      <c r="N104" s="2"/>
      <c r="O104" s="2"/>
      <c r="P104" s="36"/>
      <c r="Q104" s="2"/>
      <c r="R104" s="2"/>
      <c r="S104" s="2"/>
      <c r="T104" s="36"/>
      <c r="U104" s="2"/>
      <c r="V104" s="2"/>
      <c r="W104" s="2"/>
      <c r="X104" s="36"/>
      <c r="Y104" s="2"/>
      <c r="Z104" s="2"/>
      <c r="AA104" s="2"/>
      <c r="AB104" s="36"/>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row>
    <row r="105" spans="1:54" x14ac:dyDescent="0.3">
      <c r="A105" s="2">
        <v>14046</v>
      </c>
      <c r="B105" s="2" t="s">
        <v>209</v>
      </c>
      <c r="C105" s="4">
        <v>36</v>
      </c>
      <c r="D105" s="4"/>
      <c r="E105" s="4"/>
      <c r="F105" s="37"/>
      <c r="G105" s="36"/>
      <c r="H105" s="21"/>
      <c r="I105" s="6"/>
      <c r="J105" s="6"/>
      <c r="K105" s="36"/>
      <c r="L105" s="36"/>
      <c r="M105" s="6"/>
      <c r="N105" s="2"/>
      <c r="O105" s="2"/>
      <c r="P105" s="44"/>
      <c r="Q105" s="2"/>
      <c r="R105" s="2"/>
      <c r="S105" s="2"/>
      <c r="T105" s="36"/>
      <c r="U105" s="2"/>
      <c r="V105" s="2"/>
      <c r="W105" s="2"/>
      <c r="X105" s="44"/>
      <c r="Y105" s="2"/>
      <c r="Z105" s="2"/>
      <c r="AA105" s="2"/>
      <c r="AB105" s="44"/>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row>
    <row r="106" spans="1:54" x14ac:dyDescent="0.3">
      <c r="A106" s="2">
        <v>14092</v>
      </c>
      <c r="B106" s="2" t="s">
        <v>211</v>
      </c>
      <c r="C106" s="4">
        <v>58</v>
      </c>
      <c r="D106" s="4"/>
      <c r="E106" s="4"/>
      <c r="F106" s="37"/>
      <c r="G106" s="36"/>
      <c r="H106" s="21"/>
      <c r="I106" s="6"/>
      <c r="J106" s="14"/>
      <c r="K106" s="36"/>
      <c r="L106" s="36"/>
      <c r="M106" s="6"/>
      <c r="N106" s="2"/>
      <c r="O106" s="2"/>
      <c r="P106" s="44"/>
      <c r="Q106" s="2"/>
      <c r="R106" s="2"/>
      <c r="S106" s="2"/>
      <c r="T106" s="36"/>
      <c r="U106" s="2"/>
      <c r="V106" s="2"/>
      <c r="W106" s="2"/>
      <c r="X106" s="36"/>
      <c r="Y106" s="2"/>
      <c r="Z106" s="2"/>
      <c r="AA106" s="2"/>
      <c r="AB106" s="36"/>
      <c r="AC106" s="2"/>
      <c r="AD106" s="2"/>
      <c r="AE106" s="2"/>
      <c r="AF106" s="2"/>
      <c r="AG106" s="2"/>
      <c r="AH106" s="2"/>
      <c r="AI106" s="2"/>
      <c r="AJ106" s="2"/>
      <c r="AK106" s="2"/>
      <c r="AL106" s="2"/>
      <c r="AM106" s="2"/>
      <c r="AN106" s="2"/>
      <c r="AO106" s="35"/>
      <c r="AP106" s="2"/>
      <c r="AQ106" s="2"/>
      <c r="AR106" s="2"/>
      <c r="AS106" s="2"/>
      <c r="AT106" s="2"/>
      <c r="AU106" s="2"/>
      <c r="AV106" s="2"/>
      <c r="AW106" s="2"/>
      <c r="AX106" s="2"/>
      <c r="AY106" s="2"/>
      <c r="AZ106" s="2"/>
      <c r="BA106" s="2"/>
      <c r="BB106" s="2"/>
    </row>
    <row r="107" spans="1:54" x14ac:dyDescent="0.3">
      <c r="A107" s="2">
        <v>14312</v>
      </c>
      <c r="B107" s="2" t="s">
        <v>214</v>
      </c>
      <c r="C107" s="4">
        <v>31</v>
      </c>
      <c r="D107" s="4"/>
      <c r="E107" s="4"/>
      <c r="F107" s="37"/>
      <c r="G107" s="36"/>
      <c r="H107" s="21"/>
      <c r="I107" s="6"/>
      <c r="J107" s="6"/>
      <c r="K107" s="36"/>
      <c r="L107" s="36"/>
      <c r="M107" s="6"/>
      <c r="N107" s="2"/>
      <c r="O107" s="2"/>
      <c r="P107" s="36"/>
      <c r="Q107" s="2"/>
      <c r="R107" s="2"/>
      <c r="S107" s="2"/>
      <c r="T107" s="36"/>
      <c r="U107" s="2"/>
      <c r="V107" s="2"/>
      <c r="W107" s="2"/>
      <c r="X107" s="36"/>
      <c r="Y107" s="2"/>
      <c r="Z107" s="2"/>
      <c r="AA107" s="2"/>
      <c r="AB107" s="36"/>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row>
    <row r="108" spans="1:54" x14ac:dyDescent="0.3">
      <c r="A108" s="2">
        <v>14278</v>
      </c>
      <c r="B108" s="2" t="s">
        <v>216</v>
      </c>
      <c r="C108" s="4">
        <v>13</v>
      </c>
      <c r="D108" s="4"/>
      <c r="E108" s="4"/>
      <c r="F108" s="37"/>
      <c r="G108" s="36"/>
      <c r="H108" s="21"/>
      <c r="I108" s="6"/>
      <c r="J108" s="6"/>
      <c r="K108" s="36"/>
      <c r="L108" s="36"/>
      <c r="M108" s="6"/>
      <c r="N108" s="2"/>
      <c r="O108" s="2"/>
      <c r="P108" s="36"/>
      <c r="Q108" s="2"/>
      <c r="R108" s="2"/>
      <c r="S108" s="2"/>
      <c r="T108" s="36"/>
      <c r="U108" s="2"/>
      <c r="V108" s="2"/>
      <c r="W108" s="2"/>
      <c r="X108" s="36"/>
      <c r="Y108" s="2"/>
      <c r="Z108" s="2"/>
      <c r="AA108" s="2"/>
      <c r="AB108" s="36"/>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row>
    <row r="109" spans="1:54" x14ac:dyDescent="0.3">
      <c r="A109" s="2">
        <v>14003</v>
      </c>
      <c r="B109" s="2" t="s">
        <v>217</v>
      </c>
      <c r="C109" s="4">
        <v>66</v>
      </c>
      <c r="D109" s="4"/>
      <c r="E109" s="4"/>
      <c r="F109" s="37"/>
      <c r="G109" s="36"/>
      <c r="H109" s="21"/>
      <c r="I109" s="6"/>
      <c r="J109" s="6"/>
      <c r="K109" s="36"/>
      <c r="L109" s="36"/>
      <c r="M109" s="6"/>
      <c r="N109" s="2"/>
      <c r="O109" s="2"/>
      <c r="P109" s="36"/>
      <c r="Q109" s="2"/>
      <c r="R109" s="2"/>
      <c r="S109" s="2"/>
      <c r="T109" s="36"/>
      <c r="U109" s="2"/>
      <c r="V109" s="2"/>
      <c r="W109" s="2"/>
      <c r="X109" s="36"/>
      <c r="Y109" s="2"/>
      <c r="Z109" s="2"/>
      <c r="AA109" s="2"/>
      <c r="AB109" s="36"/>
      <c r="AC109" s="2"/>
      <c r="AD109" s="2"/>
      <c r="AE109" s="2"/>
      <c r="AF109" s="2"/>
      <c r="AG109" s="2"/>
      <c r="AH109" s="2"/>
      <c r="AI109" s="2"/>
      <c r="AJ109" s="2"/>
      <c r="AK109" s="2"/>
      <c r="AL109" s="2"/>
      <c r="AM109" s="2"/>
      <c r="AN109" s="4"/>
      <c r="AO109" s="2"/>
      <c r="AP109" s="2"/>
      <c r="AQ109" s="2"/>
      <c r="AR109" s="2"/>
      <c r="AS109" s="2"/>
      <c r="AT109" s="2"/>
      <c r="AU109" s="2"/>
      <c r="AV109" s="2"/>
      <c r="AW109" s="2"/>
      <c r="AX109" s="2"/>
      <c r="AY109" s="2"/>
      <c r="AZ109" s="2"/>
      <c r="BA109" s="2"/>
      <c r="BB109" s="2"/>
    </row>
    <row r="110" spans="1:54" x14ac:dyDescent="0.3">
      <c r="A110" s="2">
        <v>14196</v>
      </c>
      <c r="B110" s="2" t="s">
        <v>218</v>
      </c>
      <c r="C110" s="4">
        <v>73</v>
      </c>
      <c r="D110" s="4"/>
      <c r="E110" s="4"/>
      <c r="F110" s="37"/>
      <c r="G110" s="36"/>
      <c r="H110" s="21"/>
      <c r="I110" s="6"/>
      <c r="J110" s="6"/>
      <c r="K110" s="36"/>
      <c r="L110" s="36"/>
      <c r="M110" s="6"/>
      <c r="N110" s="2"/>
      <c r="O110" s="2"/>
      <c r="P110" s="44"/>
      <c r="Q110" s="2"/>
      <c r="R110" s="2"/>
      <c r="S110" s="2"/>
      <c r="T110" s="36"/>
      <c r="U110" s="2"/>
      <c r="V110" s="2"/>
      <c r="W110" s="2"/>
      <c r="X110" s="36"/>
      <c r="Y110" s="2"/>
      <c r="Z110" s="2"/>
      <c r="AA110" s="2"/>
      <c r="AB110" s="36"/>
      <c r="AC110" s="2"/>
      <c r="AD110" s="2"/>
      <c r="AE110" s="2"/>
      <c r="AF110" s="2"/>
      <c r="AG110" s="2"/>
      <c r="AH110" s="2"/>
      <c r="AI110" s="2"/>
      <c r="AJ110" s="2"/>
      <c r="AK110" s="2"/>
      <c r="AL110" s="2"/>
      <c r="AM110" s="2"/>
      <c r="AN110" s="2"/>
      <c r="AO110" s="35"/>
      <c r="AP110" s="2"/>
      <c r="AQ110" s="2"/>
      <c r="AR110" s="2"/>
      <c r="AS110" s="2"/>
      <c r="AT110" s="2"/>
      <c r="AU110" s="2"/>
      <c r="AV110" s="2"/>
      <c r="AW110" s="2"/>
      <c r="AX110" s="2"/>
      <c r="AY110" s="2"/>
      <c r="AZ110" s="2"/>
      <c r="BA110" s="2"/>
      <c r="BB110" s="2"/>
    </row>
    <row r="111" spans="1:54" x14ac:dyDescent="0.3">
      <c r="A111" s="2">
        <v>13836</v>
      </c>
      <c r="B111" s="2" t="s">
        <v>219</v>
      </c>
      <c r="C111" s="4">
        <v>30</v>
      </c>
      <c r="D111" s="4"/>
      <c r="E111" s="4"/>
      <c r="F111" s="37"/>
      <c r="G111" s="36"/>
      <c r="H111" s="21"/>
      <c r="I111" s="6"/>
      <c r="J111" s="6"/>
      <c r="K111" s="36"/>
      <c r="L111" s="36"/>
      <c r="M111" s="6"/>
      <c r="N111" s="2"/>
      <c r="O111" s="2"/>
      <c r="P111" s="36"/>
      <c r="Q111" s="2"/>
      <c r="R111" s="2"/>
      <c r="S111" s="2"/>
      <c r="T111" s="36"/>
      <c r="U111" s="2"/>
      <c r="V111" s="2"/>
      <c r="W111" s="2"/>
      <c r="X111" s="36"/>
      <c r="Y111" s="2"/>
      <c r="Z111" s="2"/>
      <c r="AA111" s="2"/>
      <c r="AB111" s="36"/>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row>
    <row r="112" spans="1:54" x14ac:dyDescent="0.3">
      <c r="A112" s="2">
        <v>14949</v>
      </c>
      <c r="B112" s="2" t="s">
        <v>220</v>
      </c>
      <c r="C112" s="4">
        <v>35</v>
      </c>
      <c r="D112" s="4"/>
      <c r="E112" s="4"/>
      <c r="F112" s="37"/>
      <c r="G112" s="36"/>
      <c r="H112" s="21"/>
      <c r="I112" s="6"/>
      <c r="J112" s="6"/>
      <c r="K112" s="36"/>
      <c r="L112" s="36"/>
      <c r="M112" s="6"/>
      <c r="N112" s="2"/>
      <c r="O112" s="2"/>
      <c r="P112" s="36"/>
      <c r="Q112" s="2"/>
      <c r="R112" s="2"/>
      <c r="S112" s="2"/>
      <c r="T112" s="36"/>
      <c r="U112" s="2"/>
      <c r="V112" s="2"/>
      <c r="W112" s="2"/>
      <c r="X112" s="36"/>
      <c r="Y112" s="2"/>
      <c r="Z112" s="2"/>
      <c r="AA112" s="2"/>
      <c r="AB112" s="36"/>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row>
    <row r="113" spans="1:54" x14ac:dyDescent="0.3">
      <c r="A113" s="2">
        <v>14013</v>
      </c>
      <c r="B113" s="2" t="s">
        <v>221</v>
      </c>
      <c r="C113" s="4">
        <v>54</v>
      </c>
      <c r="D113" s="4"/>
      <c r="E113" s="4"/>
      <c r="F113" s="37"/>
      <c r="G113" s="36"/>
      <c r="H113" s="21"/>
      <c r="I113" s="6"/>
      <c r="J113" s="6"/>
      <c r="K113" s="36"/>
      <c r="L113" s="36"/>
      <c r="M113" s="6"/>
      <c r="N113" s="2"/>
      <c r="O113" s="2"/>
      <c r="P113" s="36"/>
      <c r="Q113" s="2"/>
      <c r="R113" s="2"/>
      <c r="S113" s="2"/>
      <c r="T113" s="36"/>
      <c r="U113" s="2"/>
      <c r="V113" s="2"/>
      <c r="W113" s="2"/>
      <c r="X113" s="36"/>
      <c r="Y113" s="2"/>
      <c r="Z113" s="2"/>
      <c r="AA113" s="2"/>
      <c r="AB113" s="36"/>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row>
    <row r="114" spans="1:54" x14ac:dyDescent="0.3">
      <c r="A114" s="2">
        <v>15557</v>
      </c>
      <c r="B114" s="2" t="s">
        <v>222</v>
      </c>
      <c r="C114" s="4">
        <v>78</v>
      </c>
      <c r="D114" s="4"/>
      <c r="E114" s="4"/>
      <c r="F114" s="37"/>
      <c r="G114" s="36"/>
      <c r="H114" s="21"/>
      <c r="I114" s="6"/>
      <c r="J114" s="6"/>
      <c r="K114" s="36"/>
      <c r="L114" s="36"/>
      <c r="M114" s="6"/>
      <c r="N114" s="2"/>
      <c r="O114" s="2"/>
      <c r="P114" s="36"/>
      <c r="Q114" s="2"/>
      <c r="R114" s="2"/>
      <c r="S114" s="2"/>
      <c r="T114" s="36"/>
      <c r="U114" s="2"/>
      <c r="V114" s="2"/>
      <c r="W114" s="2"/>
      <c r="X114" s="36"/>
      <c r="Y114" s="2"/>
      <c r="Z114" s="2"/>
      <c r="AA114" s="2"/>
      <c r="AB114" s="36"/>
      <c r="AC114" s="2"/>
      <c r="AD114" s="2"/>
      <c r="AE114" s="2"/>
      <c r="AF114" s="2"/>
      <c r="AG114" s="2"/>
      <c r="AH114" s="2"/>
      <c r="AI114" s="2"/>
      <c r="AJ114" s="2"/>
      <c r="AK114" s="2"/>
      <c r="AL114" s="2"/>
      <c r="AM114" s="2"/>
      <c r="AN114" s="2"/>
      <c r="AO114" s="35"/>
      <c r="AP114" s="2"/>
      <c r="AQ114" s="2"/>
      <c r="AR114" s="2"/>
      <c r="AS114" s="2"/>
      <c r="AT114" s="2"/>
      <c r="AU114" s="2"/>
      <c r="AV114" s="2"/>
      <c r="AW114" s="2"/>
      <c r="AX114" s="2"/>
      <c r="AY114" s="2"/>
      <c r="AZ114" s="2"/>
      <c r="BA114" s="2"/>
      <c r="BB114" s="2"/>
    </row>
    <row r="115" spans="1:54" x14ac:dyDescent="0.3">
      <c r="A115" s="2">
        <v>13854</v>
      </c>
      <c r="B115" s="2" t="s">
        <v>226</v>
      </c>
      <c r="C115" s="4">
        <v>34</v>
      </c>
      <c r="D115" s="4"/>
      <c r="E115" s="4"/>
      <c r="F115" s="37"/>
      <c r="G115" s="36"/>
      <c r="H115" s="21"/>
      <c r="I115" s="6"/>
      <c r="J115" s="6"/>
      <c r="K115" s="36"/>
      <c r="L115" s="36"/>
      <c r="M115" s="6"/>
      <c r="N115" s="2"/>
      <c r="O115" s="2"/>
      <c r="P115" s="36"/>
      <c r="Q115" s="2"/>
      <c r="R115" s="2"/>
      <c r="S115" s="2"/>
      <c r="T115" s="36"/>
      <c r="U115" s="2"/>
      <c r="V115" s="2"/>
      <c r="W115" s="2"/>
      <c r="X115" s="36"/>
      <c r="Y115" s="2"/>
      <c r="Z115" s="2"/>
      <c r="AA115" s="2"/>
      <c r="AB115" s="36"/>
      <c r="AC115" s="2"/>
      <c r="AD115" s="2"/>
      <c r="AE115" s="2"/>
      <c r="AF115" s="2"/>
      <c r="AG115" s="2"/>
      <c r="AH115" s="2"/>
      <c r="AI115" s="2"/>
      <c r="AJ115" s="2"/>
      <c r="AK115" s="2"/>
      <c r="AL115" s="2"/>
      <c r="AM115" s="2"/>
      <c r="AN115" s="2"/>
      <c r="AO115" s="35"/>
      <c r="AP115" s="2"/>
      <c r="AQ115" s="2"/>
      <c r="AR115" s="2"/>
      <c r="AS115" s="2"/>
      <c r="AT115" s="2"/>
      <c r="AU115" s="2"/>
      <c r="AV115" s="2"/>
      <c r="AW115" s="2"/>
      <c r="AX115" s="2"/>
      <c r="AY115" s="2"/>
      <c r="AZ115" s="2"/>
      <c r="BA115" s="2"/>
      <c r="BB115" s="2"/>
    </row>
    <row r="116" spans="1:54" x14ac:dyDescent="0.3">
      <c r="A116" s="2">
        <v>14650</v>
      </c>
      <c r="B116" s="2" t="s">
        <v>227</v>
      </c>
      <c r="C116" s="4">
        <v>82</v>
      </c>
      <c r="D116" s="4"/>
      <c r="E116" s="4"/>
      <c r="F116" s="37"/>
      <c r="G116" s="36"/>
      <c r="H116" s="21"/>
      <c r="I116" s="6"/>
      <c r="J116" s="6"/>
      <c r="K116" s="36"/>
      <c r="L116" s="36"/>
      <c r="M116" s="6"/>
      <c r="N116" s="2"/>
      <c r="O116" s="2"/>
      <c r="P116" s="36"/>
      <c r="Q116" s="2"/>
      <c r="R116" s="2"/>
      <c r="S116" s="2"/>
      <c r="T116" s="36"/>
      <c r="U116" s="2"/>
      <c r="V116" s="2"/>
      <c r="W116" s="2"/>
      <c r="X116" s="36"/>
      <c r="Y116" s="2"/>
      <c r="Z116" s="2"/>
      <c r="AA116" s="2"/>
      <c r="AB116" s="36"/>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row>
    <row r="117" spans="1:54" x14ac:dyDescent="0.3">
      <c r="A117" s="2">
        <v>13226</v>
      </c>
      <c r="B117" s="2" t="s">
        <v>228</v>
      </c>
      <c r="C117" s="4">
        <v>73</v>
      </c>
      <c r="D117" s="4"/>
      <c r="E117" s="4"/>
      <c r="F117" s="37"/>
      <c r="G117" s="36"/>
      <c r="H117" s="21"/>
      <c r="I117" s="6"/>
      <c r="J117" s="6"/>
      <c r="K117" s="36"/>
      <c r="L117" s="36"/>
      <c r="M117" s="6"/>
      <c r="N117" s="2"/>
      <c r="O117" s="2"/>
      <c r="P117" s="36"/>
      <c r="Q117" s="2"/>
      <c r="R117" s="2"/>
      <c r="S117" s="2"/>
      <c r="T117" s="36"/>
      <c r="U117" s="2"/>
      <c r="V117" s="2"/>
      <c r="W117" s="2"/>
      <c r="X117" s="36"/>
      <c r="Y117" s="2"/>
      <c r="Z117" s="2"/>
      <c r="AA117" s="2"/>
      <c r="AB117" s="36"/>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row>
    <row r="118" spans="1:54" x14ac:dyDescent="0.3">
      <c r="A118" s="2">
        <v>15862</v>
      </c>
      <c r="B118" s="2" t="s">
        <v>231</v>
      </c>
      <c r="C118" s="4">
        <v>50</v>
      </c>
      <c r="D118" s="4"/>
      <c r="E118" s="4"/>
      <c r="F118" s="37"/>
      <c r="G118" s="36"/>
      <c r="H118" s="21"/>
      <c r="I118" s="6"/>
      <c r="J118" s="6"/>
      <c r="K118" s="36"/>
      <c r="L118" s="36"/>
      <c r="M118" s="6"/>
      <c r="N118" s="2"/>
      <c r="O118" s="2"/>
      <c r="P118" s="36"/>
      <c r="Q118" s="2"/>
      <c r="R118" s="2"/>
      <c r="S118" s="23"/>
      <c r="T118" s="36"/>
      <c r="U118" s="2"/>
      <c r="V118" s="2"/>
      <c r="W118" s="2"/>
      <c r="X118" s="36"/>
      <c r="Y118" s="2"/>
      <c r="Z118" s="2"/>
      <c r="AA118" s="2"/>
      <c r="AB118" s="36"/>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row>
    <row r="119" spans="1:54" x14ac:dyDescent="0.3">
      <c r="A119" s="2">
        <v>15448</v>
      </c>
      <c r="B119" s="2" t="s">
        <v>237</v>
      </c>
      <c r="C119" s="4">
        <v>6</v>
      </c>
      <c r="D119" s="4"/>
      <c r="E119" s="4"/>
      <c r="F119" s="37"/>
      <c r="G119" s="36"/>
      <c r="H119" s="21"/>
      <c r="I119" s="6"/>
      <c r="J119" s="6"/>
      <c r="K119" s="36"/>
      <c r="L119" s="36"/>
      <c r="M119" s="6"/>
      <c r="N119" s="2"/>
      <c r="O119" s="2"/>
      <c r="P119" s="36"/>
      <c r="Q119" s="2"/>
      <c r="R119" s="2"/>
      <c r="S119" s="2"/>
      <c r="T119" s="36"/>
      <c r="U119" s="2"/>
      <c r="V119" s="2"/>
      <c r="W119" s="2"/>
      <c r="X119" s="36"/>
      <c r="Y119" s="2"/>
      <c r="Z119" s="2"/>
      <c r="AA119" s="2"/>
      <c r="AB119" s="36"/>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row>
    <row r="120" spans="1:54" x14ac:dyDescent="0.3">
      <c r="A120" s="2">
        <v>14665</v>
      </c>
      <c r="B120" s="2" t="s">
        <v>238</v>
      </c>
      <c r="C120" s="4">
        <v>93</v>
      </c>
      <c r="D120" s="4"/>
      <c r="E120" s="4"/>
      <c r="F120" s="37"/>
      <c r="G120" s="36"/>
      <c r="H120" s="21"/>
      <c r="I120" s="6"/>
      <c r="J120" s="6"/>
      <c r="K120" s="36"/>
      <c r="L120" s="36"/>
      <c r="M120" s="6"/>
      <c r="N120" s="2"/>
      <c r="O120" s="2"/>
      <c r="P120" s="36"/>
      <c r="Q120" s="2"/>
      <c r="R120" s="2"/>
      <c r="S120" s="2"/>
      <c r="T120" s="36"/>
      <c r="U120" s="2"/>
      <c r="V120" s="2"/>
      <c r="W120" s="2"/>
      <c r="X120" s="36"/>
      <c r="Y120" s="2"/>
      <c r="Z120" s="2"/>
      <c r="AA120" s="2"/>
      <c r="AB120" s="36"/>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row>
    <row r="121" spans="1:54" x14ac:dyDescent="0.3">
      <c r="A121" s="2">
        <v>15256</v>
      </c>
      <c r="B121" s="2" t="s">
        <v>239</v>
      </c>
      <c r="C121" s="4">
        <v>24</v>
      </c>
      <c r="D121" s="4"/>
      <c r="E121" s="4"/>
      <c r="F121" s="37"/>
      <c r="G121" s="36"/>
      <c r="H121" s="21"/>
      <c r="I121" s="6"/>
      <c r="J121" s="6"/>
      <c r="K121" s="36"/>
      <c r="L121" s="36"/>
      <c r="M121" s="6"/>
      <c r="N121" s="2"/>
      <c r="O121" s="2"/>
      <c r="P121" s="36"/>
      <c r="Q121" s="2"/>
      <c r="R121" s="2"/>
      <c r="S121" s="2"/>
      <c r="T121" s="36"/>
      <c r="U121" s="2"/>
      <c r="V121" s="2"/>
      <c r="W121" s="2"/>
      <c r="X121" s="36"/>
      <c r="Y121" s="2"/>
      <c r="Z121" s="2"/>
      <c r="AA121" s="2"/>
      <c r="AB121" s="36"/>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row>
    <row r="122" spans="1:54" x14ac:dyDescent="0.3">
      <c r="A122" s="2">
        <v>14227</v>
      </c>
      <c r="B122" s="2" t="s">
        <v>240</v>
      </c>
      <c r="C122" s="4">
        <v>45</v>
      </c>
      <c r="D122" s="4"/>
      <c r="E122" s="4"/>
      <c r="F122" s="37"/>
      <c r="G122" s="36"/>
      <c r="H122" s="21"/>
      <c r="I122" s="6"/>
      <c r="J122" s="6"/>
      <c r="K122" s="36"/>
      <c r="L122" s="36"/>
      <c r="M122" s="6"/>
      <c r="N122" s="2"/>
      <c r="O122" s="2"/>
      <c r="P122" s="36"/>
      <c r="Q122" s="2"/>
      <c r="R122" s="2"/>
      <c r="S122" s="2"/>
      <c r="T122" s="36"/>
      <c r="U122" s="2"/>
      <c r="V122" s="2"/>
      <c r="W122" s="2"/>
      <c r="X122" s="36"/>
      <c r="Y122" s="2"/>
      <c r="Z122" s="2"/>
      <c r="AA122" s="2"/>
      <c r="AB122" s="36"/>
      <c r="AC122" s="2"/>
      <c r="AD122" s="2"/>
      <c r="AE122" s="2"/>
      <c r="AF122" s="2"/>
      <c r="AG122" s="2"/>
      <c r="AH122" s="2"/>
      <c r="AI122" s="2"/>
      <c r="AJ122" s="2"/>
      <c r="AK122" s="2"/>
      <c r="AL122" s="2"/>
      <c r="AM122" s="35"/>
      <c r="AN122" s="2"/>
      <c r="AO122" s="2"/>
      <c r="AP122" s="2"/>
      <c r="AQ122" s="2"/>
      <c r="AR122" s="2"/>
      <c r="AS122" s="2"/>
      <c r="AT122" s="2"/>
      <c r="AU122" s="2"/>
      <c r="AV122" s="2"/>
      <c r="AW122" s="2"/>
      <c r="AX122" s="2"/>
      <c r="AY122" s="2"/>
      <c r="AZ122" s="2"/>
      <c r="BA122" s="2"/>
      <c r="BB122" s="2"/>
    </row>
    <row r="123" spans="1:54" x14ac:dyDescent="0.3">
      <c r="A123" s="2">
        <v>14198</v>
      </c>
      <c r="B123" s="2" t="s">
        <v>241</v>
      </c>
      <c r="C123" s="4">
        <v>52</v>
      </c>
      <c r="D123" s="4"/>
      <c r="E123" s="4"/>
      <c r="F123" s="37"/>
      <c r="G123" s="36"/>
      <c r="H123" s="21"/>
      <c r="I123" s="6"/>
      <c r="J123" s="6"/>
      <c r="K123" s="36"/>
      <c r="L123" s="36"/>
      <c r="M123" s="6"/>
      <c r="N123" s="2"/>
      <c r="O123" s="2"/>
      <c r="P123" s="36"/>
      <c r="Q123" s="2"/>
      <c r="R123" s="2"/>
      <c r="S123" s="2"/>
      <c r="T123" s="36"/>
      <c r="U123" s="2"/>
      <c r="V123" s="2"/>
      <c r="W123" s="2"/>
      <c r="X123" s="36"/>
      <c r="Y123" s="2"/>
      <c r="Z123" s="2"/>
      <c r="AA123" s="2"/>
      <c r="AB123" s="36"/>
      <c r="AC123" s="2"/>
      <c r="AD123" s="2"/>
      <c r="AE123" s="2"/>
      <c r="AF123" s="2"/>
      <c r="AG123" s="2"/>
      <c r="AH123" s="2"/>
      <c r="AI123" s="2"/>
      <c r="AJ123" s="2"/>
      <c r="AK123" s="2"/>
      <c r="AL123" s="2"/>
      <c r="AM123" s="2"/>
      <c r="AN123" s="2"/>
      <c r="AO123" s="2"/>
      <c r="AP123" s="2"/>
      <c r="AQ123" s="2"/>
      <c r="AR123" s="2"/>
      <c r="AS123" s="2"/>
      <c r="AT123" s="2"/>
      <c r="AU123" s="2"/>
      <c r="AV123" s="4"/>
      <c r="AW123" s="2"/>
      <c r="AX123" s="2"/>
      <c r="AY123" s="2"/>
      <c r="AZ123" s="2"/>
      <c r="BA123" s="2"/>
      <c r="BB123" s="2"/>
    </row>
    <row r="124" spans="1:54" x14ac:dyDescent="0.3">
      <c r="A124" s="2">
        <v>14073</v>
      </c>
      <c r="B124" s="2" t="s">
        <v>243</v>
      </c>
      <c r="C124" s="4" t="s">
        <v>244</v>
      </c>
      <c r="D124" s="4"/>
      <c r="E124" s="4"/>
      <c r="F124" s="37"/>
      <c r="G124" s="36"/>
      <c r="H124" s="21"/>
      <c r="I124" s="6"/>
      <c r="J124" s="14"/>
      <c r="K124" s="36"/>
      <c r="L124" s="36"/>
      <c r="M124" s="6"/>
      <c r="N124" s="2"/>
      <c r="O124" s="2"/>
      <c r="P124" s="36"/>
      <c r="Q124" s="2"/>
      <c r="R124" s="2"/>
      <c r="S124" s="2"/>
      <c r="T124" s="36"/>
      <c r="U124" s="2"/>
      <c r="V124" s="2"/>
      <c r="W124" s="61"/>
      <c r="X124" s="36"/>
      <c r="Y124" s="2"/>
      <c r="Z124" s="2"/>
      <c r="AA124" s="2"/>
      <c r="AB124" s="36"/>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row>
    <row r="125" spans="1:54" x14ac:dyDescent="0.3">
      <c r="A125" s="2">
        <v>14995</v>
      </c>
      <c r="B125" s="2" t="s">
        <v>245</v>
      </c>
      <c r="C125" s="4">
        <v>38</v>
      </c>
      <c r="D125" s="4"/>
      <c r="E125" s="4"/>
      <c r="F125" s="37"/>
      <c r="G125" s="36"/>
      <c r="H125" s="21"/>
      <c r="I125" s="6"/>
      <c r="J125" s="6"/>
      <c r="K125" s="36"/>
      <c r="L125" s="36"/>
      <c r="M125" s="6"/>
      <c r="N125" s="2"/>
      <c r="O125" s="2"/>
      <c r="P125" s="36"/>
      <c r="Q125" s="2"/>
      <c r="R125" s="2"/>
      <c r="S125" s="2"/>
      <c r="T125" s="36"/>
      <c r="U125" s="2"/>
      <c r="V125" s="2"/>
      <c r="W125" s="2"/>
      <c r="X125" s="36"/>
      <c r="Y125" s="2"/>
      <c r="Z125" s="2"/>
      <c r="AA125" s="2"/>
      <c r="AB125" s="36"/>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row>
    <row r="126" spans="1:54" x14ac:dyDescent="0.3">
      <c r="A126" s="2">
        <v>14087</v>
      </c>
      <c r="B126" s="2" t="s">
        <v>247</v>
      </c>
      <c r="C126" s="4">
        <v>60</v>
      </c>
      <c r="D126" s="4"/>
      <c r="E126" s="4"/>
      <c r="F126" s="37"/>
      <c r="G126" s="36"/>
      <c r="H126" s="21"/>
      <c r="I126" s="6"/>
      <c r="J126" s="6"/>
      <c r="K126" s="36"/>
      <c r="L126" s="36"/>
      <c r="M126" s="6"/>
      <c r="N126" s="2"/>
      <c r="O126" s="2"/>
      <c r="P126" s="36"/>
      <c r="Q126" s="2"/>
      <c r="R126" s="2"/>
      <c r="S126" s="23"/>
      <c r="T126" s="36"/>
      <c r="U126" s="2"/>
      <c r="V126" s="2"/>
      <c r="W126" s="2"/>
      <c r="X126" s="36"/>
      <c r="Y126" s="2"/>
      <c r="Z126" s="2"/>
      <c r="AA126" s="2"/>
      <c r="AB126" s="36"/>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row>
    <row r="127" spans="1:54" x14ac:dyDescent="0.3">
      <c r="A127" s="35">
        <v>13843</v>
      </c>
      <c r="B127" s="2" t="s">
        <v>248</v>
      </c>
      <c r="C127" s="4">
        <v>45</v>
      </c>
      <c r="D127" s="4"/>
      <c r="E127" s="4"/>
      <c r="F127" s="37"/>
      <c r="G127" s="36"/>
      <c r="H127" s="21"/>
      <c r="I127" s="6"/>
      <c r="J127" s="6"/>
      <c r="K127" s="36"/>
      <c r="L127" s="36"/>
      <c r="M127" s="6"/>
      <c r="N127" s="2"/>
      <c r="O127" s="2"/>
      <c r="P127" s="36"/>
      <c r="Q127" s="2"/>
      <c r="R127" s="2"/>
      <c r="S127" s="2"/>
      <c r="T127" s="36"/>
      <c r="U127" s="2"/>
      <c r="V127" s="2"/>
      <c r="W127" s="2"/>
      <c r="X127" s="36"/>
      <c r="Y127" s="2"/>
      <c r="Z127" s="2"/>
      <c r="AA127" s="2"/>
      <c r="AB127" s="36"/>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row>
    <row r="128" spans="1:54" x14ac:dyDescent="0.3">
      <c r="A128" s="2">
        <v>15663</v>
      </c>
      <c r="B128" s="2" t="s">
        <v>249</v>
      </c>
      <c r="C128" s="4">
        <v>45</v>
      </c>
      <c r="D128" s="4"/>
      <c r="E128" s="4"/>
      <c r="F128" s="37"/>
      <c r="G128" s="36"/>
      <c r="H128" s="21"/>
      <c r="I128" s="6"/>
      <c r="J128" s="6"/>
      <c r="K128" s="36"/>
      <c r="L128" s="36"/>
      <c r="M128" s="6"/>
      <c r="N128" s="2"/>
      <c r="O128" s="2"/>
      <c r="P128" s="36"/>
      <c r="Q128" s="2"/>
      <c r="R128" s="2"/>
      <c r="S128" s="2"/>
      <c r="T128" s="36"/>
      <c r="U128" s="2"/>
      <c r="V128" s="2"/>
      <c r="W128" s="2"/>
      <c r="X128" s="36"/>
      <c r="Y128" s="2"/>
      <c r="Z128" s="2"/>
      <c r="AA128" s="2"/>
      <c r="AB128" s="36"/>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row>
    <row r="129" spans="1:54" x14ac:dyDescent="0.3">
      <c r="A129" s="2">
        <v>15716</v>
      </c>
      <c r="B129" s="2" t="s">
        <v>251</v>
      </c>
      <c r="C129" s="4">
        <v>52</v>
      </c>
      <c r="D129" s="4"/>
      <c r="E129" s="4"/>
      <c r="F129" s="37"/>
      <c r="G129" s="36"/>
      <c r="H129" s="21"/>
      <c r="I129" s="6"/>
      <c r="J129" s="6"/>
      <c r="K129" s="36"/>
      <c r="L129" s="36"/>
      <c r="M129" s="6"/>
      <c r="N129" s="2"/>
      <c r="O129" s="2"/>
      <c r="P129" s="36"/>
      <c r="Q129" s="2"/>
      <c r="R129" s="2"/>
      <c r="S129" s="2"/>
      <c r="T129" s="36"/>
      <c r="U129" s="2"/>
      <c r="V129" s="2"/>
      <c r="W129" s="2"/>
      <c r="X129" s="36"/>
      <c r="Y129" s="2"/>
      <c r="Z129" s="2"/>
      <c r="AA129" s="2"/>
      <c r="AB129" s="36"/>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row>
    <row r="130" spans="1:54" x14ac:dyDescent="0.3">
      <c r="A130" s="2">
        <v>15610</v>
      </c>
      <c r="B130" s="2" t="s">
        <v>252</v>
      </c>
      <c r="C130" s="4">
        <v>74</v>
      </c>
      <c r="D130" s="4"/>
      <c r="E130" s="4"/>
      <c r="F130" s="37"/>
      <c r="G130" s="36"/>
      <c r="H130" s="21"/>
      <c r="I130" s="6"/>
      <c r="J130" s="6"/>
      <c r="K130" s="36"/>
      <c r="L130" s="36"/>
      <c r="M130" s="6"/>
      <c r="N130" s="2"/>
      <c r="O130" s="2"/>
      <c r="P130" s="36"/>
      <c r="Q130" s="2"/>
      <c r="R130" s="2"/>
      <c r="S130" s="2"/>
      <c r="T130" s="36"/>
      <c r="U130" s="2"/>
      <c r="V130" s="2"/>
      <c r="W130" s="2"/>
      <c r="X130" s="36"/>
      <c r="Y130" s="2"/>
      <c r="Z130" s="2"/>
      <c r="AA130" s="2"/>
      <c r="AB130" s="36"/>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row>
    <row r="131" spans="1:54" x14ac:dyDescent="0.3">
      <c r="A131" s="2">
        <v>15446</v>
      </c>
      <c r="B131" s="2" t="s">
        <v>253</v>
      </c>
      <c r="C131" s="4">
        <v>35</v>
      </c>
      <c r="D131" s="4"/>
      <c r="E131" s="4"/>
      <c r="F131" s="47"/>
      <c r="G131" s="44"/>
      <c r="H131" s="48"/>
      <c r="I131" s="49"/>
      <c r="J131" s="49"/>
      <c r="K131" s="44"/>
      <c r="L131" s="44"/>
      <c r="M131" s="49"/>
      <c r="N131" s="35"/>
      <c r="O131" s="35"/>
      <c r="P131" s="44"/>
      <c r="Q131" s="35"/>
      <c r="R131" s="35"/>
      <c r="S131" s="35"/>
      <c r="T131" s="44"/>
      <c r="U131" s="35"/>
      <c r="V131" s="35"/>
      <c r="W131" s="35"/>
      <c r="X131" s="44"/>
      <c r="Y131" s="35"/>
      <c r="Z131" s="35"/>
      <c r="AA131" s="35"/>
      <c r="AB131" s="44"/>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row>
    <row r="132" spans="1:54" x14ac:dyDescent="0.3">
      <c r="A132" s="2">
        <v>13837</v>
      </c>
      <c r="B132" s="2" t="s">
        <v>254</v>
      </c>
      <c r="C132" s="4">
        <v>32</v>
      </c>
      <c r="D132" s="4"/>
      <c r="E132" s="4"/>
      <c r="F132" s="47"/>
      <c r="G132" s="44"/>
      <c r="H132" s="48"/>
      <c r="I132" s="49"/>
      <c r="J132" s="49"/>
      <c r="K132" s="44"/>
      <c r="L132" s="44"/>
      <c r="M132" s="49"/>
      <c r="N132" s="35"/>
      <c r="O132" s="35"/>
      <c r="P132" s="44"/>
      <c r="Q132" s="35"/>
      <c r="R132" s="35"/>
      <c r="S132" s="35"/>
      <c r="T132" s="44"/>
      <c r="U132" s="35"/>
      <c r="V132" s="35"/>
      <c r="W132" s="35"/>
      <c r="X132" s="44"/>
      <c r="Y132" s="35"/>
      <c r="Z132" s="35"/>
      <c r="AA132" s="35"/>
      <c r="AB132" s="44"/>
      <c r="AC132" s="35"/>
      <c r="AD132" s="35"/>
      <c r="AE132" s="35"/>
      <c r="AF132" s="35"/>
      <c r="AG132" s="35"/>
      <c r="AH132" s="35"/>
      <c r="AI132" s="35"/>
      <c r="AJ132" s="35"/>
      <c r="AK132" s="35"/>
      <c r="AL132" s="35"/>
      <c r="AM132" s="35"/>
      <c r="AN132" s="35"/>
      <c r="AO132" s="35"/>
      <c r="AP132" s="35"/>
      <c r="AQ132" s="35"/>
      <c r="AR132" s="35"/>
      <c r="AS132" s="46"/>
      <c r="AT132" s="35"/>
      <c r="AU132" s="35"/>
      <c r="AV132" s="35"/>
      <c r="AW132" s="35"/>
      <c r="AX132" s="35"/>
      <c r="AY132" s="35"/>
      <c r="AZ132" s="35"/>
      <c r="BA132" s="35"/>
      <c r="BB132" s="35"/>
    </row>
    <row r="133" spans="1:54" x14ac:dyDescent="0.3">
      <c r="A133" s="2">
        <v>15432</v>
      </c>
      <c r="B133" s="2" t="s">
        <v>255</v>
      </c>
      <c r="C133" s="4">
        <v>38</v>
      </c>
      <c r="D133" s="4"/>
      <c r="E133" s="4"/>
      <c r="F133" s="37"/>
      <c r="G133" s="36"/>
      <c r="H133" s="21"/>
      <c r="I133" s="6"/>
      <c r="J133" s="6"/>
      <c r="K133" s="36"/>
      <c r="L133" s="36"/>
      <c r="M133" s="6"/>
      <c r="N133" s="2"/>
      <c r="O133" s="2"/>
      <c r="P133" s="36"/>
      <c r="Q133" s="2"/>
      <c r="R133" s="2"/>
      <c r="S133" s="2"/>
      <c r="T133" s="36"/>
      <c r="U133" s="2"/>
      <c r="V133" s="2"/>
      <c r="W133" s="2"/>
      <c r="X133" s="36"/>
      <c r="Y133" s="2"/>
      <c r="Z133" s="2"/>
      <c r="AA133" s="2"/>
      <c r="AB133" s="36"/>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row>
    <row r="134" spans="1:54" x14ac:dyDescent="0.3">
      <c r="A134" s="2">
        <v>14638</v>
      </c>
      <c r="B134" s="2" t="s">
        <v>256</v>
      </c>
      <c r="C134" s="4">
        <v>70</v>
      </c>
      <c r="D134" s="4"/>
      <c r="E134" s="4"/>
      <c r="F134" s="37"/>
      <c r="G134" s="36"/>
      <c r="H134" s="21"/>
      <c r="I134" s="6"/>
      <c r="J134" s="6"/>
      <c r="K134" s="36"/>
      <c r="L134" s="36"/>
      <c r="M134" s="6"/>
      <c r="N134" s="2"/>
      <c r="O134" s="2"/>
      <c r="P134" s="36"/>
      <c r="Q134" s="2"/>
      <c r="R134" s="2"/>
      <c r="S134" s="2"/>
      <c r="T134" s="36"/>
      <c r="U134" s="2"/>
      <c r="V134" s="2"/>
      <c r="W134" s="2"/>
      <c r="X134" s="36"/>
      <c r="Y134" s="2"/>
      <c r="Z134" s="2"/>
      <c r="AA134" s="2"/>
      <c r="AB134" s="36"/>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row>
    <row r="135" spans="1:54" x14ac:dyDescent="0.3">
      <c r="A135" s="2">
        <v>14251</v>
      </c>
      <c r="B135" s="2" t="s">
        <v>257</v>
      </c>
      <c r="C135" s="4">
        <v>39</v>
      </c>
      <c r="D135" s="4"/>
      <c r="E135" s="4"/>
      <c r="F135" s="37"/>
      <c r="G135" s="36"/>
      <c r="H135" s="21"/>
      <c r="I135" s="6"/>
      <c r="J135" s="6"/>
      <c r="K135" s="36"/>
      <c r="L135" s="36"/>
      <c r="M135" s="6"/>
      <c r="N135" s="2"/>
      <c r="O135" s="2"/>
      <c r="P135" s="36"/>
      <c r="Q135" s="2"/>
      <c r="R135" s="2"/>
      <c r="S135" s="2"/>
      <c r="T135" s="36"/>
      <c r="U135" s="2"/>
      <c r="V135" s="2"/>
      <c r="W135" s="2"/>
      <c r="X135" s="36"/>
      <c r="Y135" s="2"/>
      <c r="Z135" s="2"/>
      <c r="AA135" s="2"/>
      <c r="AB135" s="36"/>
      <c r="AC135" s="2"/>
      <c r="AD135" s="2"/>
      <c r="AE135" s="2"/>
      <c r="AF135" s="2"/>
      <c r="AG135" s="2"/>
      <c r="AH135" s="2"/>
      <c r="AI135" s="2"/>
      <c r="AJ135" s="2"/>
      <c r="AK135" s="2"/>
      <c r="AL135" s="2"/>
      <c r="AM135" s="2"/>
      <c r="AN135" s="2"/>
      <c r="AO135" s="35"/>
      <c r="AP135" s="2"/>
      <c r="AQ135" s="2"/>
      <c r="AR135" s="2"/>
      <c r="AS135" s="2"/>
      <c r="AT135" s="2"/>
      <c r="AU135" s="2"/>
      <c r="AV135" s="2"/>
      <c r="AW135" s="2"/>
      <c r="AX135" s="2"/>
      <c r="AY135" s="2"/>
      <c r="AZ135" s="2"/>
      <c r="BA135" s="2"/>
      <c r="BB135" s="2"/>
    </row>
    <row r="136" spans="1:54" x14ac:dyDescent="0.3">
      <c r="A136" s="2">
        <v>14413</v>
      </c>
      <c r="B136" s="2" t="s">
        <v>258</v>
      </c>
      <c r="C136" s="4">
        <v>26</v>
      </c>
      <c r="D136" s="4"/>
      <c r="E136" s="4"/>
      <c r="F136" s="37"/>
      <c r="G136" s="36"/>
      <c r="H136" s="21"/>
      <c r="I136" s="6"/>
      <c r="J136" s="6"/>
      <c r="K136" s="36"/>
      <c r="L136" s="36"/>
      <c r="M136" s="6"/>
      <c r="N136" s="2"/>
      <c r="O136" s="2"/>
      <c r="P136" s="36"/>
      <c r="Q136" s="2"/>
      <c r="R136" s="2"/>
      <c r="S136" s="2"/>
      <c r="T136" s="36"/>
      <c r="U136" s="2"/>
      <c r="V136" s="2"/>
      <c r="W136" s="2"/>
      <c r="X136" s="36"/>
      <c r="Y136" s="2"/>
      <c r="Z136" s="2"/>
      <c r="AA136" s="2"/>
      <c r="AB136" s="36"/>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row>
    <row r="137" spans="1:54" x14ac:dyDescent="0.3">
      <c r="A137" s="2">
        <v>13156</v>
      </c>
      <c r="B137" s="35" t="s">
        <v>259</v>
      </c>
      <c r="C137" s="4">
        <v>73</v>
      </c>
      <c r="D137" s="4"/>
      <c r="E137" s="4"/>
      <c r="F137" s="37"/>
      <c r="G137" s="36"/>
      <c r="H137" s="21"/>
      <c r="I137" s="6"/>
      <c r="J137" s="6"/>
      <c r="K137" s="36"/>
      <c r="L137" s="36"/>
      <c r="M137" s="6"/>
      <c r="N137" s="2"/>
      <c r="O137" s="2"/>
      <c r="P137" s="36"/>
      <c r="Q137" s="2"/>
      <c r="R137" s="2"/>
      <c r="S137" s="2"/>
      <c r="T137" s="36"/>
      <c r="U137" s="2"/>
      <c r="V137" s="2"/>
      <c r="W137" s="2"/>
      <c r="X137" s="36"/>
      <c r="Y137" s="2"/>
      <c r="Z137" s="2"/>
      <c r="AA137" s="2"/>
      <c r="AB137" s="36"/>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row>
    <row r="138" spans="1:54" x14ac:dyDescent="0.3">
      <c r="A138" s="2">
        <v>13828</v>
      </c>
      <c r="B138" s="35" t="s">
        <v>270</v>
      </c>
      <c r="C138" s="4">
        <v>73</v>
      </c>
      <c r="D138" s="4"/>
      <c r="E138" s="4"/>
      <c r="F138" s="47"/>
      <c r="G138" s="44"/>
      <c r="H138" s="48"/>
      <c r="I138" s="49"/>
      <c r="J138" s="49"/>
      <c r="K138" s="44"/>
      <c r="L138" s="44"/>
      <c r="M138" s="49"/>
      <c r="N138" s="35"/>
      <c r="O138" s="35"/>
      <c r="P138" s="44"/>
      <c r="Q138" s="35"/>
      <c r="R138" s="35"/>
      <c r="S138" s="35"/>
      <c r="T138" s="44"/>
      <c r="U138" s="35"/>
      <c r="V138" s="35"/>
      <c r="W138" s="35"/>
      <c r="X138" s="44"/>
      <c r="Y138" s="35"/>
      <c r="Z138" s="35"/>
      <c r="AA138" s="35"/>
      <c r="AB138" s="44"/>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row>
    <row r="139" spans="1:54" x14ac:dyDescent="0.3">
      <c r="A139" s="2">
        <v>15201</v>
      </c>
      <c r="B139" s="2" t="s">
        <v>262</v>
      </c>
      <c r="C139" s="4">
        <v>79</v>
      </c>
      <c r="D139" s="4"/>
      <c r="E139" s="4"/>
      <c r="F139" s="37"/>
      <c r="G139" s="36"/>
      <c r="H139" s="21"/>
      <c r="I139" s="6"/>
      <c r="J139" s="6"/>
      <c r="K139" s="36"/>
      <c r="L139" s="36"/>
      <c r="M139" s="6"/>
      <c r="N139" s="2"/>
      <c r="O139" s="2"/>
      <c r="P139" s="36"/>
      <c r="Q139" s="2"/>
      <c r="R139" s="2"/>
      <c r="S139" s="2"/>
      <c r="T139" s="36"/>
      <c r="U139" s="2"/>
      <c r="V139" s="2"/>
      <c r="W139" s="2"/>
      <c r="X139" s="36"/>
      <c r="Y139" s="2"/>
      <c r="Z139" s="2"/>
      <c r="AA139" s="2"/>
      <c r="AB139" s="36"/>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row>
    <row r="140" spans="1:54" x14ac:dyDescent="0.3">
      <c r="A140" s="2">
        <v>14223</v>
      </c>
      <c r="B140" s="2" t="s">
        <v>263</v>
      </c>
      <c r="C140" s="4">
        <v>19</v>
      </c>
      <c r="D140" s="4"/>
      <c r="E140" s="4"/>
      <c r="F140" s="37"/>
      <c r="G140" s="36"/>
      <c r="H140" s="21"/>
      <c r="I140" s="6"/>
      <c r="J140" s="6"/>
      <c r="K140" s="36"/>
      <c r="L140" s="36"/>
      <c r="M140" s="6"/>
      <c r="N140" s="2"/>
      <c r="O140" s="2"/>
      <c r="P140" s="36"/>
      <c r="Q140" s="2"/>
      <c r="R140" s="2"/>
      <c r="S140" s="2"/>
      <c r="T140" s="36"/>
      <c r="U140" s="2"/>
      <c r="V140" s="2"/>
      <c r="W140" s="2"/>
      <c r="X140" s="36"/>
      <c r="Y140" s="2"/>
      <c r="Z140" s="2"/>
      <c r="AA140" s="2"/>
      <c r="AB140" s="36"/>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row>
    <row r="141" spans="1:54" x14ac:dyDescent="0.3">
      <c r="A141" s="2">
        <v>13842</v>
      </c>
      <c r="B141" s="35" t="s">
        <v>269</v>
      </c>
      <c r="C141" s="4">
        <v>69</v>
      </c>
      <c r="D141" s="4"/>
      <c r="E141" s="4"/>
      <c r="F141" s="37"/>
      <c r="G141" s="36"/>
      <c r="H141" s="21"/>
      <c r="I141" s="6"/>
      <c r="J141" s="6"/>
      <c r="K141" s="36"/>
      <c r="L141" s="36"/>
      <c r="M141" s="6"/>
      <c r="N141" s="2"/>
      <c r="O141" s="2"/>
      <c r="P141" s="36"/>
      <c r="Q141" s="2"/>
      <c r="R141" s="2"/>
      <c r="S141" s="2"/>
      <c r="T141" s="36"/>
      <c r="U141" s="2"/>
      <c r="V141" s="2"/>
      <c r="W141" s="2"/>
      <c r="X141" s="36"/>
      <c r="Y141" s="2"/>
      <c r="Z141" s="2"/>
      <c r="AA141" s="2"/>
      <c r="AB141" s="36"/>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row>
    <row r="142" spans="1:54" x14ac:dyDescent="0.3">
      <c r="A142" s="2">
        <v>14414</v>
      </c>
      <c r="B142" s="2" t="s">
        <v>264</v>
      </c>
      <c r="C142" s="4">
        <v>42</v>
      </c>
      <c r="D142" s="4"/>
      <c r="E142" s="4"/>
      <c r="F142" s="37"/>
      <c r="G142" s="36"/>
      <c r="H142" s="21"/>
      <c r="I142" s="6"/>
      <c r="J142" s="6"/>
      <c r="K142" s="36"/>
      <c r="L142" s="36"/>
      <c r="M142" s="6"/>
      <c r="N142" s="2"/>
      <c r="O142" s="2"/>
      <c r="P142" s="36"/>
      <c r="Q142" s="2"/>
      <c r="R142" s="2"/>
      <c r="S142" s="2"/>
      <c r="T142" s="36"/>
      <c r="U142" s="2"/>
      <c r="V142" s="2"/>
      <c r="W142" s="2"/>
      <c r="X142" s="36"/>
      <c r="Y142" s="2"/>
      <c r="Z142" s="2"/>
      <c r="AA142" s="2"/>
      <c r="AB142" s="36"/>
      <c r="AC142" s="2"/>
      <c r="AD142" s="2"/>
      <c r="AE142" s="2"/>
      <c r="AF142" s="2"/>
      <c r="AG142" s="2"/>
      <c r="AH142" s="2"/>
      <c r="AI142" s="2"/>
      <c r="AJ142" s="2"/>
      <c r="AK142" s="2"/>
      <c r="AL142" s="2"/>
      <c r="AM142" s="2"/>
      <c r="AN142" s="2"/>
      <c r="AO142" s="35"/>
      <c r="AP142" s="2"/>
      <c r="AQ142" s="2"/>
      <c r="AR142" s="2"/>
      <c r="AS142" s="2"/>
      <c r="AT142" s="2"/>
      <c r="AU142" s="2"/>
      <c r="AV142" s="2"/>
      <c r="AW142" s="2"/>
      <c r="AX142" s="2"/>
      <c r="AY142" s="2"/>
      <c r="AZ142" s="2"/>
      <c r="BA142" s="2"/>
      <c r="BB142" s="2"/>
    </row>
    <row r="143" spans="1:54" x14ac:dyDescent="0.3">
      <c r="A143" s="2">
        <v>14121</v>
      </c>
      <c r="B143" s="35" t="s">
        <v>265</v>
      </c>
      <c r="C143" s="4">
        <v>78</v>
      </c>
      <c r="D143" s="4"/>
      <c r="E143" s="4"/>
      <c r="F143" s="37"/>
      <c r="G143" s="36"/>
      <c r="H143" s="21"/>
      <c r="I143" s="6"/>
      <c r="J143" s="14"/>
      <c r="K143" s="36"/>
      <c r="L143" s="36"/>
      <c r="M143" s="6"/>
      <c r="N143" s="2"/>
      <c r="O143" s="2"/>
      <c r="P143" s="36"/>
      <c r="Q143" s="2"/>
      <c r="R143" s="2"/>
      <c r="S143" s="2"/>
      <c r="T143" s="36"/>
      <c r="U143" s="2"/>
      <c r="V143" s="2"/>
      <c r="W143" s="2"/>
      <c r="X143" s="36"/>
      <c r="Y143" s="2"/>
      <c r="Z143" s="2"/>
      <c r="AA143" s="2"/>
      <c r="AB143" s="36"/>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row>
    <row r="144" spans="1:54" x14ac:dyDescent="0.3">
      <c r="A144" s="2">
        <v>13986</v>
      </c>
      <c r="B144" s="35" t="s">
        <v>267</v>
      </c>
      <c r="C144" s="4">
        <v>67</v>
      </c>
      <c r="D144" s="4"/>
      <c r="E144" s="4"/>
      <c r="F144" s="37"/>
      <c r="G144" s="36"/>
      <c r="H144" s="21"/>
      <c r="I144" s="14"/>
      <c r="J144" s="49"/>
      <c r="K144" s="36"/>
      <c r="L144" s="36"/>
      <c r="M144" s="6"/>
      <c r="N144" s="2"/>
      <c r="O144" s="2"/>
      <c r="P144" s="36"/>
      <c r="Q144" s="2"/>
      <c r="R144" s="2"/>
      <c r="S144" s="2"/>
      <c r="T144" s="36"/>
      <c r="U144" s="2"/>
      <c r="V144" s="2"/>
      <c r="W144" s="2"/>
      <c r="X144" s="36"/>
      <c r="Y144" s="2"/>
      <c r="Z144" s="2"/>
      <c r="AA144" s="2"/>
      <c r="AB144" s="36"/>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row>
    <row r="145" spans="1:54" x14ac:dyDescent="0.3">
      <c r="A145" s="2">
        <v>13539</v>
      </c>
      <c r="B145" s="35" t="s">
        <v>268</v>
      </c>
      <c r="C145" s="4">
        <v>38</v>
      </c>
      <c r="D145" s="4"/>
      <c r="E145" s="4"/>
      <c r="F145" s="37"/>
      <c r="G145" s="36"/>
      <c r="H145" s="21"/>
      <c r="I145" s="6"/>
      <c r="J145" s="6"/>
      <c r="K145" s="36"/>
      <c r="L145" s="36"/>
      <c r="M145" s="6"/>
      <c r="N145" s="2"/>
      <c r="O145" s="2"/>
      <c r="P145" s="36"/>
      <c r="Q145" s="2"/>
      <c r="R145" s="2"/>
      <c r="S145" s="2"/>
      <c r="T145" s="36"/>
      <c r="U145" s="2"/>
      <c r="V145" s="2"/>
      <c r="W145" s="2"/>
      <c r="X145" s="36"/>
      <c r="Y145" s="2"/>
      <c r="Z145" s="2"/>
      <c r="AA145" s="2"/>
      <c r="AB145" s="36"/>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row>
    <row r="146" spans="1:54" x14ac:dyDescent="0.3">
      <c r="A146" s="2">
        <v>14112</v>
      </c>
      <c r="B146" s="2" t="s">
        <v>266</v>
      </c>
      <c r="C146" s="4">
        <v>41</v>
      </c>
      <c r="D146" s="4"/>
      <c r="E146" s="4"/>
      <c r="F146" s="37"/>
      <c r="G146" s="36"/>
      <c r="H146" s="21"/>
      <c r="I146" s="6"/>
      <c r="J146" s="6"/>
      <c r="K146" s="36"/>
      <c r="L146" s="36"/>
      <c r="M146" s="6"/>
      <c r="N146" s="2"/>
      <c r="O146" s="2"/>
      <c r="P146" s="36"/>
      <c r="Q146" s="2"/>
      <c r="R146" s="2"/>
      <c r="S146" s="2"/>
      <c r="T146" s="36"/>
      <c r="U146" s="2"/>
      <c r="V146" s="2"/>
      <c r="W146" s="2"/>
      <c r="X146" s="36"/>
      <c r="Y146" s="2"/>
      <c r="Z146" s="2"/>
      <c r="AA146" s="2"/>
      <c r="AB146" s="36"/>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row>
    <row r="147" spans="1:54" x14ac:dyDescent="0.3">
      <c r="A147" s="2">
        <v>14111</v>
      </c>
      <c r="B147" s="2" t="s">
        <v>271</v>
      </c>
      <c r="C147" s="4">
        <v>66</v>
      </c>
      <c r="D147" s="4"/>
      <c r="E147" s="4"/>
      <c r="F147" s="37"/>
      <c r="G147" s="36"/>
      <c r="H147" s="48"/>
      <c r="I147" s="49"/>
      <c r="J147" s="49"/>
      <c r="K147" s="36"/>
      <c r="L147" s="36"/>
      <c r="M147" s="6"/>
      <c r="N147" s="2"/>
      <c r="O147" s="2"/>
      <c r="P147" s="36"/>
      <c r="Q147" s="2"/>
      <c r="R147" s="2"/>
      <c r="S147" s="2"/>
      <c r="T147" s="36"/>
      <c r="U147" s="2"/>
      <c r="V147" s="2"/>
      <c r="W147" s="2"/>
      <c r="X147" s="36"/>
      <c r="Y147" s="2"/>
      <c r="Z147" s="2"/>
      <c r="AA147" s="2"/>
      <c r="AB147" s="36"/>
      <c r="AC147" s="2"/>
      <c r="AD147" s="2"/>
      <c r="AE147" s="2"/>
      <c r="AF147" s="2"/>
      <c r="AG147" s="2"/>
      <c r="AH147" s="2"/>
      <c r="AI147" s="2"/>
      <c r="AJ147" s="2"/>
      <c r="AK147" s="2"/>
      <c r="AL147" s="2"/>
      <c r="AM147" s="35"/>
      <c r="AN147" s="2"/>
      <c r="AO147" s="2"/>
      <c r="AP147" s="2"/>
      <c r="AQ147" s="2"/>
      <c r="AR147" s="2"/>
      <c r="AS147" s="2"/>
      <c r="AT147" s="2"/>
      <c r="AU147" s="2"/>
      <c r="AV147" s="2"/>
      <c r="AW147" s="2"/>
      <c r="AX147" s="2"/>
      <c r="AY147" s="2"/>
      <c r="AZ147" s="2"/>
      <c r="BA147" s="2"/>
      <c r="BB147" s="2"/>
    </row>
    <row r="148" spans="1:54" x14ac:dyDescent="0.3">
      <c r="A148" s="2">
        <v>14089</v>
      </c>
      <c r="B148" s="2" t="s">
        <v>272</v>
      </c>
      <c r="C148" s="4">
        <v>53</v>
      </c>
      <c r="D148" s="4"/>
      <c r="E148" s="4"/>
      <c r="F148" s="47"/>
      <c r="G148" s="44"/>
      <c r="H148" s="48"/>
      <c r="I148" s="49"/>
      <c r="J148" s="49"/>
      <c r="K148" s="44"/>
      <c r="L148" s="44"/>
      <c r="M148" s="49"/>
      <c r="N148" s="35"/>
      <c r="O148" s="35"/>
      <c r="P148" s="44"/>
      <c r="Q148" s="35"/>
      <c r="R148" s="35"/>
      <c r="S148" s="35"/>
      <c r="T148" s="44"/>
      <c r="U148" s="35"/>
      <c r="V148" s="35"/>
      <c r="W148" s="35"/>
      <c r="X148" s="44"/>
      <c r="Y148" s="35"/>
      <c r="Z148" s="35"/>
      <c r="AA148" s="35"/>
      <c r="AB148" s="44"/>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row>
    <row r="149" spans="1:54" x14ac:dyDescent="0.3">
      <c r="A149" s="2">
        <v>14090</v>
      </c>
      <c r="B149" s="2" t="s">
        <v>273</v>
      </c>
      <c r="C149" s="4">
        <v>55</v>
      </c>
      <c r="D149" s="4"/>
      <c r="E149" s="4"/>
      <c r="F149" s="37"/>
      <c r="G149" s="36"/>
      <c r="H149" s="21"/>
      <c r="I149" s="6"/>
      <c r="J149" s="6"/>
      <c r="K149" s="36"/>
      <c r="L149" s="36"/>
      <c r="M149" s="6"/>
      <c r="N149" s="2"/>
      <c r="O149" s="2"/>
      <c r="P149" s="36"/>
      <c r="Q149" s="2"/>
      <c r="R149" s="2"/>
      <c r="S149" s="2"/>
      <c r="T149" s="36"/>
      <c r="U149" s="2"/>
      <c r="V149" s="2"/>
      <c r="W149" s="2"/>
      <c r="X149" s="36"/>
      <c r="Y149" s="2"/>
      <c r="Z149" s="2"/>
      <c r="AA149" s="2"/>
      <c r="AB149" s="36"/>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row>
    <row r="150" spans="1:54" x14ac:dyDescent="0.3">
      <c r="A150" s="2">
        <v>14123</v>
      </c>
      <c r="B150" s="2" t="s">
        <v>274</v>
      </c>
      <c r="C150" s="4">
        <v>14</v>
      </c>
      <c r="D150" s="4"/>
      <c r="E150" s="4"/>
      <c r="F150" s="37"/>
      <c r="G150" s="36"/>
      <c r="H150" s="21"/>
      <c r="I150" s="6"/>
      <c r="J150" s="6"/>
      <c r="K150" s="36"/>
      <c r="L150" s="36"/>
      <c r="M150" s="6"/>
      <c r="N150" s="2"/>
      <c r="O150" s="2"/>
      <c r="P150" s="36"/>
      <c r="Q150" s="2"/>
      <c r="R150" s="2"/>
      <c r="S150" s="2"/>
      <c r="T150" s="36"/>
      <c r="U150" s="2"/>
      <c r="V150" s="2"/>
      <c r="W150" s="2"/>
      <c r="X150" s="36"/>
      <c r="Y150" s="2"/>
      <c r="Z150" s="2"/>
      <c r="AA150" s="2"/>
      <c r="AB150" s="36"/>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row>
    <row r="151" spans="1:54" x14ac:dyDescent="0.3">
      <c r="A151" s="2">
        <v>14203</v>
      </c>
      <c r="B151" s="2" t="s">
        <v>275</v>
      </c>
      <c r="C151" s="4">
        <v>62</v>
      </c>
      <c r="D151" s="4"/>
      <c r="E151" s="4"/>
      <c r="F151" s="37"/>
      <c r="G151" s="36"/>
      <c r="H151" s="21"/>
      <c r="I151" s="6"/>
      <c r="J151" s="6"/>
      <c r="K151" s="36"/>
      <c r="L151" s="36"/>
      <c r="M151" s="6"/>
      <c r="N151" s="2"/>
      <c r="O151" s="2"/>
      <c r="P151" s="36"/>
      <c r="Q151" s="2"/>
      <c r="R151" s="2"/>
      <c r="S151" s="2"/>
      <c r="T151" s="36"/>
      <c r="U151" s="2"/>
      <c r="V151" s="2"/>
      <c r="W151" s="2"/>
      <c r="X151" s="36"/>
      <c r="Y151" s="2"/>
      <c r="Z151" s="2"/>
      <c r="AA151" s="2"/>
      <c r="AB151" s="36"/>
      <c r="AC151" s="2"/>
      <c r="AD151" s="2"/>
      <c r="AE151" s="2"/>
      <c r="AF151" s="2"/>
      <c r="AG151" s="2"/>
      <c r="AH151" s="2"/>
      <c r="AI151" s="2"/>
      <c r="AJ151" s="2"/>
      <c r="AK151" s="2"/>
      <c r="AL151" s="2"/>
      <c r="AM151" s="35"/>
      <c r="AN151" s="2"/>
      <c r="AO151" s="2"/>
      <c r="AP151" s="2"/>
      <c r="AQ151" s="2"/>
      <c r="AR151" s="35"/>
      <c r="AS151" s="2"/>
      <c r="AT151" s="2"/>
      <c r="AU151" s="2"/>
      <c r="AV151" s="2"/>
      <c r="AW151" s="2"/>
      <c r="AX151" s="2"/>
      <c r="AY151" s="2"/>
      <c r="AZ151" s="2"/>
      <c r="BA151" s="2"/>
      <c r="BB151" s="2"/>
    </row>
    <row r="152" spans="1:54" x14ac:dyDescent="0.3">
      <c r="A152" s="2">
        <v>15447</v>
      </c>
      <c r="B152" s="2" t="s">
        <v>276</v>
      </c>
      <c r="C152" s="4">
        <v>62</v>
      </c>
      <c r="D152" s="4"/>
      <c r="E152" s="4"/>
      <c r="F152" s="37"/>
      <c r="G152" s="36"/>
      <c r="H152" s="21"/>
      <c r="I152" s="6"/>
      <c r="J152" s="6"/>
      <c r="K152" s="36"/>
      <c r="L152" s="36"/>
      <c r="M152" s="6"/>
      <c r="N152" s="2"/>
      <c r="O152" s="2"/>
      <c r="P152" s="36"/>
      <c r="Q152" s="2"/>
      <c r="R152" s="2"/>
      <c r="S152" s="2"/>
      <c r="T152" s="36"/>
      <c r="U152" s="2"/>
      <c r="V152" s="2"/>
      <c r="W152" s="2"/>
      <c r="X152" s="36"/>
      <c r="Y152" s="2"/>
      <c r="Z152" s="2"/>
      <c r="AA152" s="2"/>
      <c r="AB152" s="36"/>
      <c r="AC152" s="2"/>
      <c r="AD152" s="2"/>
      <c r="AE152" s="2"/>
      <c r="AF152" s="2"/>
      <c r="AG152" s="2"/>
      <c r="AH152" s="2"/>
      <c r="AI152" s="2"/>
      <c r="AJ152" s="2"/>
      <c r="AK152" s="2"/>
      <c r="AL152" s="2"/>
      <c r="AM152" s="2"/>
      <c r="AN152" s="35"/>
      <c r="AO152" s="2"/>
      <c r="AP152" s="2"/>
      <c r="AQ152" s="2"/>
      <c r="AR152" s="2"/>
      <c r="AS152" s="2"/>
      <c r="AT152" s="2"/>
      <c r="AU152" s="2"/>
      <c r="AV152" s="2"/>
      <c r="AW152" s="2"/>
      <c r="AX152" s="2"/>
      <c r="AY152" s="2"/>
      <c r="AZ152" s="2"/>
      <c r="BA152" s="2"/>
      <c r="BB152" s="2"/>
    </row>
    <row r="153" spans="1:54" x14ac:dyDescent="0.3">
      <c r="A153" s="35">
        <v>13987</v>
      </c>
      <c r="B153" s="2" t="s">
        <v>284</v>
      </c>
      <c r="C153" s="4">
        <v>59</v>
      </c>
      <c r="D153" s="4"/>
      <c r="E153" s="4"/>
      <c r="F153" s="37"/>
      <c r="G153" s="36"/>
      <c r="H153" s="21"/>
      <c r="I153" s="6"/>
      <c r="J153" s="6"/>
      <c r="K153" s="36"/>
      <c r="L153" s="36"/>
      <c r="M153" s="6"/>
      <c r="N153" s="2"/>
      <c r="O153" s="2"/>
      <c r="P153" s="36"/>
      <c r="Q153" s="2"/>
      <c r="R153" s="2"/>
      <c r="S153" s="2"/>
      <c r="T153" s="36"/>
      <c r="U153" s="2"/>
      <c r="V153" s="2"/>
      <c r="W153" s="2"/>
      <c r="X153" s="36"/>
      <c r="Y153" s="2"/>
      <c r="Z153" s="2"/>
      <c r="AA153" s="2"/>
      <c r="AB153" s="36"/>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row>
    <row r="154" spans="1:54" x14ac:dyDescent="0.3">
      <c r="A154" s="35">
        <v>15722</v>
      </c>
      <c r="B154" s="2" t="s">
        <v>285</v>
      </c>
      <c r="C154" s="4">
        <v>64</v>
      </c>
      <c r="D154" s="4"/>
      <c r="E154" s="4"/>
      <c r="F154" s="37"/>
      <c r="G154" s="36"/>
      <c r="H154" s="21"/>
      <c r="I154" s="6"/>
      <c r="J154" s="6"/>
      <c r="K154" s="36"/>
      <c r="L154" s="36"/>
      <c r="M154" s="6"/>
      <c r="N154" s="2"/>
      <c r="O154" s="2"/>
      <c r="P154" s="36"/>
      <c r="Q154" s="2"/>
      <c r="R154" s="2"/>
      <c r="S154" s="2"/>
      <c r="T154" s="36"/>
      <c r="U154" s="2"/>
      <c r="V154" s="2"/>
      <c r="W154" s="2"/>
      <c r="X154" s="36"/>
      <c r="Y154" s="2"/>
      <c r="Z154" s="2"/>
      <c r="AA154" s="2"/>
      <c r="AB154" s="36"/>
      <c r="AC154" s="2"/>
      <c r="AD154" s="2"/>
      <c r="AE154" s="2"/>
      <c r="AF154" s="2"/>
      <c r="AG154" s="2"/>
      <c r="AH154" s="2"/>
      <c r="AI154" s="2"/>
      <c r="AJ154" s="2"/>
      <c r="AK154" s="2"/>
      <c r="AL154" s="2"/>
      <c r="AM154" s="2"/>
      <c r="AN154" s="35"/>
      <c r="AO154" s="2"/>
      <c r="AP154" s="2"/>
      <c r="AQ154" s="2"/>
      <c r="AR154" s="2"/>
      <c r="AS154" s="2"/>
      <c r="AT154" s="2"/>
      <c r="AU154" s="2"/>
      <c r="AV154" s="2"/>
      <c r="AW154" s="2"/>
      <c r="AX154" s="2"/>
      <c r="AY154" s="2"/>
      <c r="AZ154" s="2"/>
      <c r="BA154" s="2"/>
      <c r="BB154" s="2"/>
    </row>
    <row r="155" spans="1:54" x14ac:dyDescent="0.3">
      <c r="A155" s="2">
        <v>14662</v>
      </c>
      <c r="B155" s="2" t="s">
        <v>280</v>
      </c>
      <c r="C155" s="4">
        <v>76</v>
      </c>
      <c r="D155" s="4"/>
      <c r="E155" s="4"/>
      <c r="F155" s="37"/>
      <c r="G155" s="36"/>
      <c r="H155" s="21"/>
      <c r="I155" s="6"/>
      <c r="J155" s="6"/>
      <c r="K155" s="36"/>
      <c r="L155" s="36"/>
      <c r="M155" s="6"/>
      <c r="N155" s="2"/>
      <c r="O155" s="2"/>
      <c r="P155" s="36"/>
      <c r="Q155" s="2"/>
      <c r="R155" s="2"/>
      <c r="S155" s="2"/>
      <c r="T155" s="36"/>
      <c r="U155" s="2"/>
      <c r="V155" s="2"/>
      <c r="W155" s="2"/>
      <c r="X155" s="36"/>
      <c r="Y155" s="2"/>
      <c r="Z155" s="2"/>
      <c r="AA155" s="2"/>
      <c r="AB155" s="36"/>
      <c r="AC155" s="2"/>
      <c r="AD155" s="2"/>
      <c r="AE155" s="2"/>
      <c r="AF155" s="2"/>
      <c r="AG155" s="2"/>
      <c r="AH155" s="2"/>
      <c r="AI155" s="2"/>
      <c r="AJ155" s="2"/>
      <c r="AK155" s="2"/>
      <c r="AL155" s="2"/>
      <c r="AM155" s="2"/>
      <c r="AN155" s="35"/>
      <c r="AO155" s="35"/>
      <c r="AP155" s="2"/>
      <c r="AQ155" s="2"/>
      <c r="AR155" s="2"/>
      <c r="AS155" s="2"/>
      <c r="AT155" s="2"/>
      <c r="AU155" s="2"/>
      <c r="AV155" s="2"/>
      <c r="AW155" s="2"/>
      <c r="AX155" s="2"/>
      <c r="AY155" s="2"/>
      <c r="AZ155" s="2"/>
      <c r="BA155" s="2"/>
      <c r="BB155" s="2"/>
    </row>
    <row r="156" spans="1:54" x14ac:dyDescent="0.3">
      <c r="A156" s="2">
        <v>14659</v>
      </c>
      <c r="B156" s="2" t="s">
        <v>282</v>
      </c>
      <c r="C156" s="4">
        <v>46</v>
      </c>
      <c r="D156" s="4"/>
      <c r="E156" s="4"/>
      <c r="F156" s="37"/>
      <c r="G156" s="36"/>
      <c r="H156" s="21"/>
      <c r="I156" s="6"/>
      <c r="J156" s="6"/>
      <c r="K156" s="36"/>
      <c r="L156" s="36"/>
      <c r="M156" s="6"/>
      <c r="N156" s="2"/>
      <c r="O156" s="2"/>
      <c r="P156" s="36"/>
      <c r="Q156" s="2"/>
      <c r="R156" s="2"/>
      <c r="S156" s="2"/>
      <c r="T156" s="36"/>
      <c r="U156" s="2"/>
      <c r="V156" s="2"/>
      <c r="W156" s="2"/>
      <c r="X156" s="36"/>
      <c r="Y156" s="2"/>
      <c r="Z156" s="2"/>
      <c r="AA156" s="2"/>
      <c r="AB156" s="36"/>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row>
    <row r="157" spans="1:54" x14ac:dyDescent="0.3">
      <c r="A157" s="2">
        <v>14338</v>
      </c>
      <c r="B157" s="2" t="s">
        <v>286</v>
      </c>
      <c r="C157" s="4">
        <v>23</v>
      </c>
      <c r="D157" s="4"/>
      <c r="E157" s="4"/>
      <c r="F157" s="37"/>
      <c r="G157" s="36"/>
      <c r="H157" s="21"/>
      <c r="I157" s="6"/>
      <c r="J157" s="6"/>
      <c r="K157" s="36"/>
      <c r="L157" s="36"/>
      <c r="M157" s="6"/>
      <c r="N157" s="2"/>
      <c r="O157" s="2"/>
      <c r="P157" s="36"/>
      <c r="Q157" s="2"/>
      <c r="R157" s="2"/>
      <c r="S157" s="61"/>
      <c r="T157" s="36"/>
      <c r="U157" s="2"/>
      <c r="V157" s="2"/>
      <c r="W157" s="2"/>
      <c r="X157" s="36"/>
      <c r="Y157" s="2"/>
      <c r="Z157" s="2"/>
      <c r="AA157" s="2"/>
      <c r="AB157" s="36"/>
      <c r="AC157" s="2"/>
      <c r="AD157" s="2"/>
      <c r="AE157" s="2"/>
      <c r="AF157" s="2"/>
      <c r="AG157" s="2"/>
      <c r="AH157" s="2"/>
      <c r="AI157" s="2"/>
      <c r="AJ157" s="2"/>
      <c r="AK157" s="2"/>
      <c r="AL157" s="2"/>
      <c r="AM157" s="35"/>
      <c r="AN157" s="2"/>
      <c r="AO157" s="2"/>
      <c r="AP157" s="2"/>
      <c r="AQ157" s="2"/>
      <c r="AR157" s="2"/>
      <c r="AS157" s="2"/>
      <c r="AT157" s="2"/>
      <c r="AU157" s="2"/>
      <c r="AV157" s="4"/>
      <c r="AW157" s="2"/>
      <c r="AX157" s="2"/>
      <c r="AY157" s="2"/>
      <c r="AZ157" s="2"/>
      <c r="BA157" s="2"/>
      <c r="BB157" s="2"/>
    </row>
    <row r="158" spans="1:54" x14ac:dyDescent="0.3">
      <c r="A158" s="2">
        <v>14339</v>
      </c>
      <c r="B158" s="2" t="s">
        <v>288</v>
      </c>
      <c r="C158" s="4">
        <v>5</v>
      </c>
      <c r="D158" s="4"/>
      <c r="E158" s="4"/>
      <c r="F158" s="37"/>
      <c r="G158" s="36"/>
      <c r="H158" s="48"/>
      <c r="I158" s="6"/>
      <c r="J158" s="6"/>
      <c r="K158" s="36"/>
      <c r="L158" s="36"/>
      <c r="M158" s="6"/>
      <c r="N158" s="2"/>
      <c r="O158" s="2"/>
      <c r="P158" s="36"/>
      <c r="Q158" s="2"/>
      <c r="R158" s="2"/>
      <c r="S158" s="2"/>
      <c r="T158" s="36"/>
      <c r="U158" s="2"/>
      <c r="V158" s="2"/>
      <c r="W158" s="2"/>
      <c r="X158" s="36"/>
      <c r="Y158" s="2"/>
      <c r="Z158" s="2"/>
      <c r="AA158" s="2"/>
      <c r="AB158" s="36"/>
      <c r="AC158" s="2"/>
      <c r="AD158" s="2"/>
      <c r="AE158" s="2"/>
      <c r="AF158" s="2"/>
      <c r="AG158" s="2"/>
      <c r="AH158" s="2"/>
      <c r="AI158" s="2"/>
      <c r="AJ158" s="2"/>
      <c r="AK158" s="2"/>
      <c r="AL158" s="2"/>
      <c r="AM158" s="2"/>
      <c r="AN158" s="2"/>
      <c r="AO158" s="35"/>
      <c r="AP158" s="2"/>
      <c r="AQ158" s="2"/>
      <c r="AR158" s="2"/>
      <c r="AS158" s="2"/>
      <c r="AT158" s="2"/>
      <c r="AU158" s="2"/>
      <c r="AV158" s="2"/>
      <c r="AW158" s="2"/>
      <c r="AX158" s="2"/>
      <c r="AY158" s="2"/>
      <c r="AZ158" s="2"/>
      <c r="BA158" s="2"/>
      <c r="BB158" s="2"/>
    </row>
    <row r="159" spans="1:54" x14ac:dyDescent="0.3">
      <c r="A159" s="2">
        <v>14355</v>
      </c>
      <c r="B159" s="2" t="s">
        <v>289</v>
      </c>
      <c r="C159" s="4">
        <v>15</v>
      </c>
      <c r="D159" s="4"/>
      <c r="E159" s="4"/>
      <c r="F159" s="37"/>
      <c r="G159" s="36"/>
      <c r="H159" s="21"/>
      <c r="I159" s="6"/>
      <c r="J159" s="6"/>
      <c r="K159" s="36"/>
      <c r="L159" s="36"/>
      <c r="M159" s="6"/>
      <c r="N159" s="2"/>
      <c r="O159" s="2"/>
      <c r="P159" s="36"/>
      <c r="Q159" s="2"/>
      <c r="R159" s="2"/>
      <c r="S159" s="2"/>
      <c r="T159" s="36"/>
      <c r="U159" s="2"/>
      <c r="V159" s="2"/>
      <c r="W159" s="2"/>
      <c r="X159" s="36"/>
      <c r="Y159" s="2"/>
      <c r="Z159" s="2"/>
      <c r="AA159" s="2"/>
      <c r="AB159" s="36"/>
      <c r="AC159" s="2"/>
      <c r="AD159" s="2"/>
      <c r="AE159" s="2"/>
      <c r="AF159" s="2"/>
      <c r="AG159" s="2"/>
      <c r="AH159" s="2"/>
      <c r="AI159" s="2"/>
      <c r="AJ159" s="2"/>
      <c r="AK159" s="2"/>
      <c r="AL159" s="2"/>
      <c r="AM159" s="2"/>
      <c r="AN159" s="2"/>
      <c r="AO159" s="35"/>
      <c r="AP159" s="2"/>
      <c r="AQ159" s="2"/>
      <c r="AR159" s="2"/>
      <c r="AS159" s="2"/>
      <c r="AT159" s="35"/>
      <c r="AU159" s="35"/>
      <c r="AV159" s="2"/>
      <c r="AW159" s="2"/>
      <c r="AX159" s="2"/>
      <c r="AY159" s="2"/>
      <c r="AZ159" s="2"/>
      <c r="BA159" s="2"/>
      <c r="BB159" s="2"/>
    </row>
    <row r="160" spans="1:54" x14ac:dyDescent="0.3">
      <c r="A160" s="2">
        <v>14341</v>
      </c>
      <c r="B160" s="2" t="s">
        <v>291</v>
      </c>
      <c r="C160" s="4">
        <v>13</v>
      </c>
      <c r="D160" s="4"/>
      <c r="E160" s="4"/>
      <c r="F160" s="37"/>
      <c r="G160" s="36"/>
      <c r="H160" s="21"/>
      <c r="I160" s="6"/>
      <c r="J160" s="6"/>
      <c r="K160" s="36"/>
      <c r="L160" s="36"/>
      <c r="M160" s="6"/>
      <c r="N160" s="2"/>
      <c r="O160" s="2"/>
      <c r="P160" s="36"/>
      <c r="Q160" s="2"/>
      <c r="R160" s="2"/>
      <c r="S160" s="2"/>
      <c r="T160" s="36"/>
      <c r="U160" s="2"/>
      <c r="V160" s="2"/>
      <c r="W160" s="2"/>
      <c r="X160" s="36"/>
      <c r="Y160" s="2"/>
      <c r="Z160" s="2"/>
      <c r="AA160" s="2"/>
      <c r="AB160" s="36"/>
      <c r="AC160" s="2"/>
      <c r="AD160" s="2"/>
      <c r="AE160" s="2"/>
      <c r="AF160" s="2"/>
      <c r="AG160" s="2"/>
      <c r="AH160" s="2"/>
      <c r="AI160" s="2"/>
      <c r="AJ160" s="2"/>
      <c r="AK160" s="2"/>
      <c r="AL160" s="2"/>
      <c r="AM160" s="2"/>
      <c r="AN160" s="35"/>
      <c r="AO160" s="35"/>
      <c r="AP160" s="2"/>
      <c r="AQ160" s="35"/>
      <c r="AR160" s="2"/>
      <c r="AS160" s="2"/>
      <c r="AT160" s="2"/>
      <c r="AU160" s="2"/>
      <c r="AV160" s="2"/>
      <c r="AW160" s="2"/>
      <c r="AX160" s="2"/>
      <c r="AY160" s="2"/>
      <c r="AZ160" s="2"/>
      <c r="BA160" s="2"/>
      <c r="BB160" s="2"/>
    </row>
    <row r="161" spans="1:54" x14ac:dyDescent="0.3">
      <c r="A161" s="2">
        <v>14311</v>
      </c>
      <c r="B161" s="2" t="s">
        <v>292</v>
      </c>
      <c r="C161" s="4">
        <v>12</v>
      </c>
      <c r="D161" s="4"/>
      <c r="E161" s="4"/>
      <c r="F161" s="37"/>
      <c r="G161" s="36"/>
      <c r="H161" s="21"/>
      <c r="I161" s="6"/>
      <c r="J161" s="14"/>
      <c r="K161" s="44"/>
      <c r="L161" s="36"/>
      <c r="M161" s="6"/>
      <c r="N161" s="2"/>
      <c r="O161" s="2"/>
      <c r="P161" s="36"/>
      <c r="Q161" s="2"/>
      <c r="R161" s="2"/>
      <c r="S161" s="2"/>
      <c r="T161" s="36"/>
      <c r="U161" s="2"/>
      <c r="V161" s="2"/>
      <c r="W161" s="2"/>
      <c r="X161" s="36"/>
      <c r="Y161" s="2"/>
      <c r="Z161" s="2"/>
      <c r="AA161" s="2"/>
      <c r="AB161" s="36"/>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row>
    <row r="162" spans="1:54" x14ac:dyDescent="0.3">
      <c r="A162" s="2">
        <v>14991</v>
      </c>
      <c r="B162" s="2" t="s">
        <v>293</v>
      </c>
      <c r="C162" s="4">
        <v>5</v>
      </c>
      <c r="D162" s="4"/>
      <c r="E162" s="4"/>
      <c r="F162" s="37"/>
      <c r="G162" s="36"/>
      <c r="H162" s="21"/>
      <c r="I162" s="6"/>
      <c r="J162" s="6"/>
      <c r="K162" s="36"/>
      <c r="L162" s="36"/>
      <c r="M162" s="6"/>
      <c r="N162" s="2"/>
      <c r="O162" s="2"/>
      <c r="P162" s="36"/>
      <c r="Q162" s="2"/>
      <c r="R162" s="2"/>
      <c r="S162" s="2"/>
      <c r="T162" s="36"/>
      <c r="U162" s="2"/>
      <c r="V162" s="2"/>
      <c r="W162" s="2"/>
      <c r="X162" s="36"/>
      <c r="Y162" s="2"/>
      <c r="Z162" s="2"/>
      <c r="AA162" s="2"/>
      <c r="AB162" s="36"/>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row>
    <row r="163" spans="1:54" x14ac:dyDescent="0.3">
      <c r="A163" s="2">
        <v>14992</v>
      </c>
      <c r="B163" s="2" t="s">
        <v>295</v>
      </c>
      <c r="C163" s="4">
        <v>2</v>
      </c>
      <c r="D163" s="4"/>
      <c r="E163" s="4"/>
      <c r="F163" s="37"/>
      <c r="G163" s="36"/>
      <c r="H163" s="21"/>
      <c r="I163" s="6"/>
      <c r="J163" s="6"/>
      <c r="K163" s="36"/>
      <c r="L163" s="36"/>
      <c r="M163" s="6"/>
      <c r="N163" s="2"/>
      <c r="O163" s="2"/>
      <c r="P163" s="36"/>
      <c r="Q163" s="2"/>
      <c r="R163" s="2"/>
      <c r="S163" s="2"/>
      <c r="T163" s="36"/>
      <c r="U163" s="2"/>
      <c r="V163" s="2"/>
      <c r="W163" s="2"/>
      <c r="X163" s="36"/>
      <c r="Y163" s="2"/>
      <c r="Z163" s="2"/>
      <c r="AA163" s="2"/>
      <c r="AB163" s="36"/>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row>
    <row r="164" spans="1:54" x14ac:dyDescent="0.3">
      <c r="A164" s="2">
        <v>14654</v>
      </c>
      <c r="B164" s="2" t="s">
        <v>296</v>
      </c>
      <c r="C164" s="4">
        <v>74</v>
      </c>
      <c r="D164" s="4"/>
      <c r="E164" s="4"/>
      <c r="F164" s="37"/>
      <c r="G164" s="36"/>
      <c r="H164" s="21"/>
      <c r="I164" s="6"/>
      <c r="J164" s="6"/>
      <c r="K164" s="36"/>
      <c r="L164" s="36"/>
      <c r="M164" s="6"/>
      <c r="N164" s="2"/>
      <c r="O164" s="2"/>
      <c r="P164" s="36"/>
      <c r="Q164" s="2"/>
      <c r="R164" s="2"/>
      <c r="S164" s="2"/>
      <c r="T164" s="36"/>
      <c r="U164" s="2"/>
      <c r="V164" s="2"/>
      <c r="W164" s="2"/>
      <c r="X164" s="36"/>
      <c r="Y164" s="2"/>
      <c r="Z164" s="2"/>
      <c r="AA164" s="2"/>
      <c r="AB164" s="36"/>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row>
    <row r="165" spans="1:54" x14ac:dyDescent="0.3">
      <c r="A165" s="2">
        <v>13833</v>
      </c>
      <c r="B165" s="2" t="s">
        <v>297</v>
      </c>
      <c r="C165" s="4">
        <v>46</v>
      </c>
      <c r="D165" s="4"/>
      <c r="E165" s="4"/>
      <c r="F165" s="37"/>
      <c r="G165" s="36"/>
      <c r="H165" s="21"/>
      <c r="I165" s="6"/>
      <c r="J165" s="6"/>
      <c r="K165" s="36"/>
      <c r="L165" s="36"/>
      <c r="M165" s="6"/>
      <c r="N165" s="2"/>
      <c r="O165" s="2"/>
      <c r="P165" s="36"/>
      <c r="Q165" s="2"/>
      <c r="R165" s="61"/>
      <c r="S165" s="2"/>
      <c r="T165" s="36"/>
      <c r="U165" s="2"/>
      <c r="V165" s="2"/>
      <c r="W165" s="2"/>
      <c r="X165" s="36"/>
      <c r="Y165" s="2"/>
      <c r="Z165" s="2"/>
      <c r="AA165" s="2"/>
      <c r="AB165" s="36"/>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row>
    <row r="166" spans="1:54" x14ac:dyDescent="0.3">
      <c r="A166" s="2">
        <v>14004</v>
      </c>
      <c r="B166" s="2" t="s">
        <v>298</v>
      </c>
      <c r="C166" s="4">
        <v>44</v>
      </c>
      <c r="D166" s="4"/>
      <c r="E166" s="4"/>
      <c r="F166" s="37"/>
      <c r="G166" s="36"/>
      <c r="H166" s="21"/>
      <c r="I166" s="6"/>
      <c r="J166" s="6"/>
      <c r="K166" s="36"/>
      <c r="L166" s="36"/>
      <c r="M166" s="6"/>
      <c r="N166" s="2"/>
      <c r="O166" s="2"/>
      <c r="P166" s="36"/>
      <c r="Q166" s="2"/>
      <c r="R166" s="2"/>
      <c r="S166" s="2"/>
      <c r="T166" s="36"/>
      <c r="U166" s="2"/>
      <c r="V166" s="2"/>
      <c r="W166" s="2"/>
      <c r="X166" s="36"/>
      <c r="Y166" s="2"/>
      <c r="Z166" s="2"/>
      <c r="AA166" s="2"/>
      <c r="AB166" s="36"/>
      <c r="AC166" s="2"/>
      <c r="AD166" s="2"/>
      <c r="AE166" s="2"/>
      <c r="AF166" s="2"/>
      <c r="AG166" s="2"/>
      <c r="AH166" s="2"/>
      <c r="AI166" s="2"/>
      <c r="AJ166" s="2"/>
      <c r="AK166" s="2"/>
      <c r="AL166" s="2"/>
      <c r="AM166" s="2"/>
      <c r="AN166" s="2"/>
      <c r="AO166" s="35"/>
      <c r="AP166" s="2"/>
      <c r="AQ166" s="2"/>
      <c r="AR166" s="2"/>
      <c r="AS166" s="2"/>
      <c r="AT166" s="2"/>
      <c r="AU166" s="2"/>
      <c r="AV166" s="2"/>
      <c r="AW166" s="2"/>
      <c r="AX166" s="2"/>
      <c r="AY166" s="2"/>
      <c r="AZ166" s="2"/>
      <c r="BA166" s="2"/>
      <c r="BB166" s="2"/>
    </row>
    <row r="167" spans="1:54" x14ac:dyDescent="0.3">
      <c r="A167" s="2">
        <v>14139</v>
      </c>
      <c r="B167" s="2" t="s">
        <v>299</v>
      </c>
      <c r="C167" s="4">
        <v>51</v>
      </c>
      <c r="D167" s="4"/>
      <c r="E167" s="4"/>
      <c r="F167" s="37"/>
      <c r="G167" s="36"/>
      <c r="H167" s="48"/>
      <c r="I167" s="49"/>
      <c r="J167" s="49"/>
      <c r="K167" s="36"/>
      <c r="L167" s="36"/>
      <c r="M167" s="6"/>
      <c r="N167" s="2"/>
      <c r="O167" s="2"/>
      <c r="P167" s="36"/>
      <c r="Q167" s="2"/>
      <c r="R167" s="2"/>
      <c r="S167" s="2"/>
      <c r="T167" s="36"/>
      <c r="U167" s="2"/>
      <c r="V167" s="2"/>
      <c r="W167" s="2"/>
      <c r="X167" s="36"/>
      <c r="Y167" s="2"/>
      <c r="Z167" s="2"/>
      <c r="AA167" s="2"/>
      <c r="AB167" s="36"/>
      <c r="AC167" s="2"/>
      <c r="AD167" s="2"/>
      <c r="AE167" s="2"/>
      <c r="AF167" s="2"/>
      <c r="AG167" s="2"/>
      <c r="AH167" s="2"/>
      <c r="AI167" s="2"/>
      <c r="AJ167" s="2"/>
      <c r="AK167" s="2"/>
      <c r="AL167" s="2"/>
      <c r="AM167" s="2"/>
      <c r="AN167" s="2"/>
      <c r="AO167" s="80"/>
      <c r="AP167" s="46"/>
      <c r="AQ167" s="35"/>
      <c r="AR167" s="2"/>
      <c r="AS167" s="2"/>
      <c r="AT167" s="2"/>
      <c r="AU167" s="2"/>
      <c r="AV167" s="2"/>
      <c r="AW167" s="2"/>
      <c r="AX167" s="2"/>
      <c r="AY167" s="2"/>
      <c r="AZ167" s="2"/>
      <c r="BA167" s="2"/>
      <c r="BB167" s="2"/>
    </row>
    <row r="168" spans="1:54" x14ac:dyDescent="0.3">
      <c r="A168" s="2">
        <v>15257</v>
      </c>
      <c r="B168" s="2" t="s">
        <v>301</v>
      </c>
      <c r="C168" s="4">
        <v>57</v>
      </c>
      <c r="D168" s="4"/>
      <c r="E168" s="4"/>
      <c r="F168" s="37"/>
      <c r="G168" s="36"/>
      <c r="H168" s="21"/>
      <c r="I168" s="6"/>
      <c r="J168" s="6"/>
      <c r="K168" s="36"/>
      <c r="L168" s="36"/>
      <c r="M168" s="6"/>
      <c r="N168" s="2"/>
      <c r="O168" s="2"/>
      <c r="P168" s="36"/>
      <c r="Q168" s="2"/>
      <c r="R168" s="2"/>
      <c r="S168" s="61"/>
      <c r="T168" s="36"/>
      <c r="U168" s="2"/>
      <c r="V168" s="2"/>
      <c r="W168" s="2"/>
      <c r="X168" s="36"/>
      <c r="Y168" s="2"/>
      <c r="Z168" s="2"/>
      <c r="AA168" s="2"/>
      <c r="AB168" s="36"/>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row>
    <row r="169" spans="1:54" x14ac:dyDescent="0.3">
      <c r="A169" s="2">
        <v>14657</v>
      </c>
      <c r="B169" s="2" t="s">
        <v>302</v>
      </c>
      <c r="C169" s="4">
        <v>89</v>
      </c>
      <c r="D169" s="4"/>
      <c r="E169" s="4"/>
      <c r="F169" s="37"/>
      <c r="G169" s="36"/>
      <c r="H169" s="21"/>
      <c r="I169" s="6"/>
      <c r="J169" s="6"/>
      <c r="K169" s="36"/>
      <c r="L169" s="36"/>
      <c r="M169" s="6"/>
      <c r="N169" s="2"/>
      <c r="O169" s="2"/>
      <c r="P169" s="36"/>
      <c r="Q169" s="2"/>
      <c r="R169" s="2"/>
      <c r="S169" s="2"/>
      <c r="T169" s="36"/>
      <c r="U169" s="2"/>
      <c r="V169" s="2"/>
      <c r="W169" s="2"/>
      <c r="X169" s="36"/>
      <c r="Y169" s="2"/>
      <c r="Z169" s="2"/>
      <c r="AA169" s="2"/>
      <c r="AB169" s="36"/>
      <c r="AC169" s="2"/>
      <c r="AD169" s="2"/>
      <c r="AE169" s="2"/>
      <c r="AF169" s="2"/>
      <c r="AG169" s="2"/>
      <c r="AH169" s="2"/>
      <c r="AI169" s="2"/>
      <c r="AJ169" s="2"/>
      <c r="AK169" s="2"/>
      <c r="AL169" s="2"/>
      <c r="AM169" s="2"/>
      <c r="AN169" s="2"/>
      <c r="AO169" s="35"/>
      <c r="AP169" s="2"/>
      <c r="AQ169" s="2"/>
      <c r="AR169" s="2"/>
      <c r="AS169" s="2"/>
      <c r="AT169" s="2"/>
      <c r="AU169" s="2"/>
      <c r="AV169" s="2"/>
      <c r="AW169" s="2"/>
      <c r="AX169" s="2"/>
      <c r="AY169" s="2"/>
      <c r="AZ169" s="2"/>
      <c r="BA169" s="2"/>
      <c r="BB169" s="2"/>
    </row>
    <row r="170" spans="1:54" x14ac:dyDescent="0.3">
      <c r="A170" s="2">
        <v>14646</v>
      </c>
      <c r="B170" s="2" t="s">
        <v>303</v>
      </c>
      <c r="C170" s="4">
        <v>86</v>
      </c>
      <c r="D170" s="4"/>
      <c r="E170" s="4"/>
      <c r="F170" s="37"/>
      <c r="G170" s="36"/>
      <c r="H170" s="21"/>
      <c r="I170" s="6"/>
      <c r="J170" s="6"/>
      <c r="K170" s="36"/>
      <c r="L170" s="36"/>
      <c r="M170" s="6"/>
      <c r="N170" s="2"/>
      <c r="O170" s="2"/>
      <c r="P170" s="36"/>
      <c r="Q170" s="2"/>
      <c r="R170" s="2"/>
      <c r="S170" s="2"/>
      <c r="T170" s="36"/>
      <c r="U170" s="2"/>
      <c r="V170" s="2"/>
      <c r="W170" s="2"/>
      <c r="X170" s="36"/>
      <c r="Y170" s="2"/>
      <c r="Z170" s="2"/>
      <c r="AA170" s="2"/>
      <c r="AB170" s="36"/>
      <c r="AC170" s="2"/>
      <c r="AD170" s="2"/>
      <c r="AE170" s="2"/>
      <c r="AF170" s="2"/>
      <c r="AG170" s="2"/>
      <c r="AH170" s="2"/>
      <c r="AI170" s="2"/>
      <c r="AJ170" s="2"/>
      <c r="AK170" s="2"/>
      <c r="AL170" s="2"/>
      <c r="AM170" s="2"/>
      <c r="AN170" s="2"/>
      <c r="AO170" s="64"/>
      <c r="AP170" s="2"/>
      <c r="AQ170" s="2"/>
      <c r="AR170" s="2"/>
      <c r="AS170" s="2"/>
      <c r="AT170" s="2"/>
      <c r="AU170" s="2"/>
      <c r="AV170" s="2"/>
      <c r="AW170" s="2"/>
      <c r="AX170" s="2"/>
      <c r="AY170" s="2"/>
      <c r="AZ170" s="2"/>
      <c r="BA170" s="2"/>
      <c r="BB170" s="2"/>
    </row>
    <row r="171" spans="1:54" x14ac:dyDescent="0.3">
      <c r="A171" s="2">
        <v>13223</v>
      </c>
      <c r="B171" s="2" t="s">
        <v>304</v>
      </c>
      <c r="C171" s="4">
        <v>45</v>
      </c>
      <c r="D171" s="4"/>
      <c r="E171" s="4"/>
      <c r="F171" s="37"/>
      <c r="G171" s="36"/>
      <c r="H171" s="21"/>
      <c r="I171" s="6"/>
      <c r="J171" s="6"/>
      <c r="K171" s="36"/>
      <c r="L171" s="36"/>
      <c r="M171" s="6"/>
      <c r="N171" s="2"/>
      <c r="O171" s="2"/>
      <c r="P171" s="36"/>
      <c r="Q171" s="2"/>
      <c r="R171" s="2"/>
      <c r="S171" s="2"/>
      <c r="T171" s="36"/>
      <c r="U171" s="2"/>
      <c r="V171" s="2"/>
      <c r="W171" s="2"/>
      <c r="X171" s="36"/>
      <c r="Y171" s="2"/>
      <c r="Z171" s="2"/>
      <c r="AA171" s="2"/>
      <c r="AB171" s="36"/>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row>
    <row r="172" spans="1:54" x14ac:dyDescent="0.3">
      <c r="A172" s="2">
        <v>14036</v>
      </c>
      <c r="B172" s="2" t="s">
        <v>305</v>
      </c>
      <c r="C172" s="4">
        <v>42</v>
      </c>
      <c r="D172" s="4"/>
      <c r="E172" s="4"/>
      <c r="F172" s="37"/>
      <c r="G172" s="36"/>
      <c r="H172" s="21"/>
      <c r="I172" s="6"/>
      <c r="J172" s="6"/>
      <c r="K172" s="36"/>
      <c r="L172" s="36"/>
      <c r="M172" s="6"/>
      <c r="N172" s="2"/>
      <c r="O172" s="2"/>
      <c r="P172" s="36"/>
      <c r="Q172" s="2"/>
      <c r="R172" s="2"/>
      <c r="S172" s="2"/>
      <c r="T172" s="36"/>
      <c r="U172" s="2"/>
      <c r="V172" s="2"/>
      <c r="W172" s="2"/>
      <c r="X172" s="36"/>
      <c r="Y172" s="2"/>
      <c r="Z172" s="2"/>
      <c r="AA172" s="2"/>
      <c r="AB172" s="36"/>
      <c r="AC172" s="2"/>
      <c r="AD172" s="2"/>
      <c r="AE172" s="2"/>
      <c r="AF172" s="2"/>
      <c r="AG172" s="2"/>
      <c r="AH172" s="2"/>
      <c r="AI172" s="2"/>
      <c r="AJ172" s="2"/>
      <c r="AK172" s="2"/>
      <c r="AL172" s="2"/>
      <c r="AM172" s="2"/>
      <c r="AN172" s="35"/>
      <c r="AO172" s="2"/>
      <c r="AP172" s="2"/>
      <c r="AQ172" s="2"/>
      <c r="AR172" s="2"/>
      <c r="AS172" s="2"/>
      <c r="AT172" s="2"/>
      <c r="AU172" s="2"/>
      <c r="AV172" s="2"/>
      <c r="AW172" s="2"/>
      <c r="AX172" s="2"/>
      <c r="AY172" s="2"/>
      <c r="AZ172" s="2"/>
      <c r="BA172" s="2"/>
      <c r="BB172" s="2"/>
    </row>
    <row r="173" spans="1:54" x14ac:dyDescent="0.3">
      <c r="A173" s="2">
        <v>14039</v>
      </c>
      <c r="B173" s="45" t="s">
        <v>317</v>
      </c>
      <c r="C173" s="4">
        <v>43</v>
      </c>
      <c r="D173" s="4"/>
      <c r="E173" s="4"/>
      <c r="F173" s="37"/>
      <c r="G173" s="36"/>
      <c r="H173" s="21"/>
      <c r="I173" s="6"/>
      <c r="J173" s="6"/>
      <c r="K173" s="36"/>
      <c r="L173" s="36"/>
      <c r="M173" s="6"/>
      <c r="N173" s="2"/>
      <c r="O173" s="2"/>
      <c r="P173" s="36"/>
      <c r="Q173" s="2"/>
      <c r="R173" s="2"/>
      <c r="S173" s="2"/>
      <c r="T173" s="36"/>
      <c r="U173" s="2"/>
      <c r="V173" s="2"/>
      <c r="W173" s="2"/>
      <c r="X173" s="36"/>
      <c r="Y173" s="2"/>
      <c r="Z173" s="2"/>
      <c r="AA173" s="2"/>
      <c r="AB173" s="36"/>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row>
    <row r="174" spans="1:54" x14ac:dyDescent="0.3">
      <c r="A174" s="2">
        <v>14035</v>
      </c>
      <c r="B174" s="2" t="s">
        <v>308</v>
      </c>
      <c r="C174" s="4">
        <v>1</v>
      </c>
      <c r="D174" s="4"/>
      <c r="E174" s="4"/>
      <c r="F174" s="37"/>
      <c r="G174" s="36"/>
      <c r="H174" s="21"/>
      <c r="I174" s="6"/>
      <c r="J174" s="6"/>
      <c r="K174" s="36"/>
      <c r="L174" s="36"/>
      <c r="M174" s="6"/>
      <c r="N174" s="2"/>
      <c r="O174" s="2"/>
      <c r="P174" s="36"/>
      <c r="Q174" s="2"/>
      <c r="R174" s="2"/>
      <c r="S174" s="2"/>
      <c r="T174" s="36"/>
      <c r="U174" s="2"/>
      <c r="V174" s="2"/>
      <c r="W174" s="2"/>
      <c r="X174" s="36"/>
      <c r="Y174" s="2"/>
      <c r="Z174" s="2"/>
      <c r="AA174" s="2"/>
      <c r="AB174" s="36"/>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row>
    <row r="175" spans="1:54" x14ac:dyDescent="0.3">
      <c r="A175" s="2">
        <v>13835</v>
      </c>
      <c r="B175" s="2" t="s">
        <v>309</v>
      </c>
      <c r="C175" s="4">
        <v>47</v>
      </c>
      <c r="D175" s="4"/>
      <c r="E175" s="4"/>
      <c r="F175" s="37"/>
      <c r="G175" s="36"/>
      <c r="H175" s="21"/>
      <c r="I175" s="6"/>
      <c r="J175" s="6"/>
      <c r="K175" s="36"/>
      <c r="L175" s="36"/>
      <c r="M175" s="6"/>
      <c r="N175" s="2"/>
      <c r="O175" s="2"/>
      <c r="P175" s="36"/>
      <c r="Q175" s="2"/>
      <c r="R175" s="2"/>
      <c r="S175" s="2"/>
      <c r="T175" s="36"/>
      <c r="U175" s="2"/>
      <c r="V175" s="2"/>
      <c r="W175" s="2"/>
      <c r="X175" s="36"/>
      <c r="Y175" s="2"/>
      <c r="Z175" s="2"/>
      <c r="AA175" s="2"/>
      <c r="AB175" s="36"/>
      <c r="AC175" s="2"/>
      <c r="AD175" s="2"/>
      <c r="AE175" s="2"/>
      <c r="AF175" s="2"/>
      <c r="AG175" s="2"/>
      <c r="AH175" s="2"/>
      <c r="AI175" s="2"/>
      <c r="AJ175" s="2"/>
      <c r="AK175" s="2"/>
      <c r="AL175" s="2"/>
      <c r="AM175" s="2"/>
      <c r="AN175" s="35"/>
      <c r="AO175" s="2"/>
      <c r="AP175" s="2"/>
      <c r="AQ175" s="2"/>
      <c r="AR175" s="2"/>
      <c r="AS175" s="2"/>
      <c r="AT175" s="2"/>
      <c r="AU175" s="2"/>
      <c r="AV175" s="2"/>
      <c r="AW175" s="2"/>
      <c r="AX175" s="2"/>
      <c r="AY175" s="2"/>
      <c r="AZ175" s="2"/>
      <c r="BA175" s="2"/>
      <c r="BB175" s="2"/>
    </row>
    <row r="176" spans="1:54" x14ac:dyDescent="0.3">
      <c r="A176" s="2">
        <v>14661</v>
      </c>
      <c r="B176" s="2" t="s">
        <v>310</v>
      </c>
      <c r="C176" s="4">
        <v>92</v>
      </c>
      <c r="D176" s="4"/>
      <c r="E176" s="4"/>
      <c r="F176" s="37"/>
      <c r="G176" s="36"/>
      <c r="H176" s="21"/>
      <c r="I176" s="6"/>
      <c r="J176" s="6"/>
      <c r="K176" s="36"/>
      <c r="L176" s="36"/>
      <c r="M176" s="6"/>
      <c r="N176" s="2"/>
      <c r="O176" s="2"/>
      <c r="P176" s="36"/>
      <c r="Q176" s="2"/>
      <c r="R176" s="2"/>
      <c r="S176" s="2"/>
      <c r="T176" s="36"/>
      <c r="U176" s="2"/>
      <c r="V176" s="2"/>
      <c r="W176" s="2"/>
      <c r="X176" s="36"/>
      <c r="Y176" s="2"/>
      <c r="Z176" s="2"/>
      <c r="AA176" s="2"/>
      <c r="AB176" s="36"/>
      <c r="AC176" s="2"/>
      <c r="AD176" s="2"/>
      <c r="AE176" s="2"/>
      <c r="AF176" s="2"/>
      <c r="AG176" s="2"/>
      <c r="AH176" s="2"/>
      <c r="AI176" s="2"/>
      <c r="AJ176" s="2"/>
      <c r="AK176" s="2"/>
      <c r="AL176" s="2"/>
      <c r="AM176" s="2"/>
      <c r="AN176" s="35"/>
      <c r="AO176" s="2"/>
      <c r="AP176" s="2"/>
      <c r="AQ176" s="2"/>
      <c r="AR176" s="2"/>
      <c r="AS176" s="2"/>
      <c r="AT176" s="2"/>
      <c r="AU176" s="2"/>
      <c r="AV176" s="2"/>
      <c r="AW176" s="2"/>
      <c r="AX176" s="2"/>
      <c r="AY176" s="2"/>
      <c r="AZ176" s="2"/>
      <c r="BA176" s="2"/>
      <c r="BB176" s="2"/>
    </row>
    <row r="177" spans="1:54" x14ac:dyDescent="0.3">
      <c r="A177" s="2">
        <v>14037</v>
      </c>
      <c r="B177" s="2" t="s">
        <v>311</v>
      </c>
      <c r="C177" s="4">
        <v>48</v>
      </c>
      <c r="D177" s="4"/>
      <c r="E177" s="4"/>
      <c r="F177" s="37"/>
      <c r="G177" s="36"/>
      <c r="H177" s="21"/>
      <c r="I177" s="6"/>
      <c r="J177" s="6"/>
      <c r="K177" s="36"/>
      <c r="L177" s="36"/>
      <c r="M177" s="6"/>
      <c r="N177" s="2"/>
      <c r="O177" s="2"/>
      <c r="P177" s="36"/>
      <c r="Q177" s="2"/>
      <c r="R177" s="2"/>
      <c r="S177" s="2"/>
      <c r="T177" s="36"/>
      <c r="U177" s="2"/>
      <c r="V177" s="2"/>
      <c r="W177" s="2"/>
      <c r="X177" s="36"/>
      <c r="Y177" s="2"/>
      <c r="Z177" s="2"/>
      <c r="AA177" s="2"/>
      <c r="AB177" s="36"/>
      <c r="AC177" s="2"/>
      <c r="AD177" s="2"/>
      <c r="AE177" s="2"/>
      <c r="AF177" s="2"/>
      <c r="AG177" s="2"/>
      <c r="AH177" s="2"/>
      <c r="AI177" s="2"/>
      <c r="AJ177" s="2"/>
      <c r="AK177" s="2"/>
      <c r="AL177" s="2"/>
      <c r="AM177" s="2"/>
      <c r="AN177" s="35"/>
      <c r="AO177" s="2"/>
      <c r="AP177" s="2"/>
      <c r="AQ177" s="2"/>
      <c r="AR177" s="2"/>
      <c r="AS177" s="2"/>
      <c r="AT177" s="2"/>
      <c r="AU177" s="2"/>
      <c r="AV177" s="2"/>
      <c r="AW177" s="2"/>
      <c r="AX177" s="2"/>
      <c r="AY177" s="2"/>
      <c r="AZ177" s="2"/>
      <c r="BA177" s="2"/>
      <c r="BB177" s="2"/>
    </row>
    <row r="178" spans="1:54" x14ac:dyDescent="0.3">
      <c r="A178" s="35">
        <v>13677</v>
      </c>
      <c r="B178" s="2" t="s">
        <v>318</v>
      </c>
      <c r="C178" s="4">
        <v>61</v>
      </c>
      <c r="D178" s="4"/>
      <c r="E178" s="4"/>
      <c r="F178" s="37"/>
      <c r="G178" s="36"/>
      <c r="H178" s="21"/>
      <c r="I178" s="6"/>
      <c r="J178" s="6"/>
      <c r="K178" s="36"/>
      <c r="L178" s="36"/>
      <c r="M178" s="6"/>
      <c r="N178" s="2"/>
      <c r="O178" s="2"/>
      <c r="P178" s="36"/>
      <c r="Q178" s="2"/>
      <c r="R178" s="2"/>
      <c r="S178" s="2"/>
      <c r="T178" s="36"/>
      <c r="U178" s="2"/>
      <c r="V178" s="2"/>
      <c r="W178" s="2"/>
      <c r="X178" s="36"/>
      <c r="Y178" s="2"/>
      <c r="Z178" s="2"/>
      <c r="AA178" s="2"/>
      <c r="AB178" s="36"/>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row>
    <row r="179" spans="1:54" x14ac:dyDescent="0.3">
      <c r="A179" s="2">
        <v>14649</v>
      </c>
      <c r="B179" s="2" t="s">
        <v>314</v>
      </c>
      <c r="C179" s="4">
        <v>75</v>
      </c>
      <c r="D179" s="4"/>
      <c r="E179" s="4"/>
      <c r="F179" s="37"/>
      <c r="G179" s="36"/>
      <c r="H179" s="21"/>
      <c r="I179" s="6"/>
      <c r="J179" s="6"/>
      <c r="K179" s="36"/>
      <c r="L179" s="36"/>
      <c r="M179" s="6"/>
      <c r="N179" s="2"/>
      <c r="O179" s="2"/>
      <c r="P179" s="36"/>
      <c r="Q179" s="2"/>
      <c r="R179" s="2"/>
      <c r="S179" s="2"/>
      <c r="T179" s="36"/>
      <c r="U179" s="2"/>
      <c r="V179" s="2"/>
      <c r="W179" s="2"/>
      <c r="X179" s="36"/>
      <c r="Y179" s="2"/>
      <c r="Z179" s="2"/>
      <c r="AA179" s="2"/>
      <c r="AB179" s="36"/>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row>
    <row r="180" spans="1:54" x14ac:dyDescent="0.3">
      <c r="A180" s="2">
        <v>15436</v>
      </c>
      <c r="B180" s="2" t="s">
        <v>315</v>
      </c>
      <c r="C180" s="4">
        <v>51</v>
      </c>
      <c r="D180" s="4"/>
      <c r="E180" s="4"/>
      <c r="F180" s="37"/>
      <c r="G180" s="36"/>
      <c r="H180" s="21"/>
      <c r="I180" s="6"/>
      <c r="J180" s="6"/>
      <c r="K180" s="36"/>
      <c r="L180" s="36"/>
      <c r="M180" s="6"/>
      <c r="N180" s="2"/>
      <c r="O180" s="2"/>
      <c r="P180" s="36"/>
      <c r="Q180" s="2"/>
      <c r="R180" s="2"/>
      <c r="S180" s="2"/>
      <c r="T180" s="36"/>
      <c r="U180" s="2"/>
      <c r="V180" s="2"/>
      <c r="W180" s="2"/>
      <c r="X180" s="36"/>
      <c r="Y180" s="2"/>
      <c r="Z180" s="2"/>
      <c r="AA180" s="2"/>
      <c r="AB180" s="36"/>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row>
    <row r="181" spans="1:54" x14ac:dyDescent="0.3">
      <c r="A181" s="2">
        <v>14653</v>
      </c>
      <c r="B181" s="2" t="s">
        <v>319</v>
      </c>
      <c r="C181" s="4">
        <v>75</v>
      </c>
      <c r="D181" s="4"/>
      <c r="E181" s="4"/>
      <c r="F181" s="37"/>
      <c r="G181" s="36"/>
      <c r="H181" s="21"/>
      <c r="I181" s="6"/>
      <c r="J181" s="6"/>
      <c r="K181" s="36"/>
      <c r="L181" s="36"/>
      <c r="M181" s="6"/>
      <c r="N181" s="2"/>
      <c r="O181" s="2"/>
      <c r="P181" s="36"/>
      <c r="Q181" s="2"/>
      <c r="R181" s="2"/>
      <c r="S181" s="2"/>
      <c r="T181" s="36"/>
      <c r="U181" s="2"/>
      <c r="V181" s="2"/>
      <c r="W181" s="2"/>
      <c r="X181" s="36"/>
      <c r="Y181" s="2"/>
      <c r="Z181" s="2"/>
      <c r="AA181" s="2"/>
      <c r="AB181" s="36"/>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row>
    <row r="182" spans="1:54" x14ac:dyDescent="0.3">
      <c r="A182" s="2">
        <v>14038</v>
      </c>
      <c r="B182" s="2" t="s">
        <v>321</v>
      </c>
      <c r="C182" s="4">
        <v>51</v>
      </c>
      <c r="D182" s="4"/>
      <c r="E182" s="4"/>
      <c r="F182" s="47"/>
      <c r="G182" s="44"/>
      <c r="H182" s="48"/>
      <c r="I182" s="49"/>
      <c r="J182" s="49"/>
      <c r="K182" s="44"/>
      <c r="L182" s="44"/>
      <c r="M182" s="49"/>
      <c r="N182" s="35"/>
      <c r="O182" s="35"/>
      <c r="P182" s="44"/>
      <c r="Q182" s="35"/>
      <c r="R182" s="35"/>
      <c r="S182" s="35"/>
      <c r="T182" s="44"/>
      <c r="U182" s="35"/>
      <c r="V182" s="35"/>
      <c r="W182" s="35"/>
      <c r="X182" s="44"/>
      <c r="Y182" s="35"/>
      <c r="Z182" s="35"/>
      <c r="AA182" s="35"/>
      <c r="AB182" s="44"/>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row>
    <row r="183" spans="1:54" x14ac:dyDescent="0.3">
      <c r="A183" s="2">
        <v>13205</v>
      </c>
      <c r="B183" s="35" t="s">
        <v>325</v>
      </c>
      <c r="C183" s="4">
        <v>73</v>
      </c>
      <c r="D183" s="4"/>
      <c r="E183" s="4"/>
      <c r="F183" s="37"/>
      <c r="G183" s="36"/>
      <c r="H183" s="21"/>
      <c r="I183" s="6"/>
      <c r="J183" s="6"/>
      <c r="K183" s="36"/>
      <c r="L183" s="36"/>
      <c r="M183" s="6"/>
      <c r="N183" s="2"/>
      <c r="O183" s="2"/>
      <c r="P183" s="36"/>
      <c r="Q183" s="2"/>
      <c r="R183" s="2"/>
      <c r="S183" s="2"/>
      <c r="T183" s="36"/>
      <c r="U183" s="2"/>
      <c r="V183" s="2"/>
      <c r="W183" s="2"/>
      <c r="X183" s="36"/>
      <c r="Y183" s="2"/>
      <c r="Z183" s="2"/>
      <c r="AA183" s="2"/>
      <c r="AB183" s="36"/>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row>
    <row r="184" spans="1:54" x14ac:dyDescent="0.3">
      <c r="A184" s="2">
        <v>15717</v>
      </c>
      <c r="B184" s="2" t="s">
        <v>323</v>
      </c>
      <c r="C184" s="4">
        <v>52</v>
      </c>
      <c r="D184" s="4"/>
      <c r="E184" s="4"/>
      <c r="F184" s="37"/>
      <c r="G184" s="36"/>
      <c r="H184" s="21"/>
      <c r="I184" s="6"/>
      <c r="J184" s="6"/>
      <c r="K184" s="36"/>
      <c r="L184" s="36"/>
      <c r="M184" s="6"/>
      <c r="N184" s="2"/>
      <c r="O184" s="2"/>
      <c r="P184" s="36"/>
      <c r="Q184" s="2"/>
      <c r="R184" s="2"/>
      <c r="S184" s="2"/>
      <c r="T184" s="36"/>
      <c r="U184" s="2"/>
      <c r="V184" s="2"/>
      <c r="W184" s="2"/>
      <c r="X184" s="36"/>
      <c r="Y184" s="2"/>
      <c r="Z184" s="2"/>
      <c r="AA184" s="2"/>
      <c r="AB184" s="36"/>
      <c r="AC184" s="2"/>
      <c r="AD184" s="2"/>
      <c r="AE184" s="2"/>
      <c r="AF184" s="2"/>
      <c r="AG184" s="2"/>
      <c r="AH184" s="2"/>
      <c r="AI184" s="2"/>
      <c r="AJ184" s="2"/>
      <c r="AK184" s="2"/>
      <c r="AL184" s="2"/>
      <c r="AM184" s="2"/>
      <c r="AN184" s="2"/>
      <c r="AO184" s="2"/>
      <c r="AP184" s="2"/>
      <c r="AQ184" s="2"/>
      <c r="AR184" s="35"/>
      <c r="AS184" s="35"/>
      <c r="AT184" s="35"/>
      <c r="AU184" s="35"/>
      <c r="AV184" s="2"/>
      <c r="AW184" s="2"/>
      <c r="AX184" s="2"/>
      <c r="AY184" s="2"/>
      <c r="AZ184" s="2"/>
      <c r="BA184" s="2"/>
      <c r="BB184" s="2"/>
    </row>
    <row r="185" spans="1:54" x14ac:dyDescent="0.3">
      <c r="A185" s="2">
        <v>13221</v>
      </c>
      <c r="B185" s="2" t="s">
        <v>324</v>
      </c>
      <c r="C185" s="4">
        <v>52</v>
      </c>
      <c r="D185" s="4"/>
      <c r="E185" s="4"/>
      <c r="F185" s="37"/>
      <c r="G185" s="36"/>
      <c r="H185" s="21"/>
      <c r="I185" s="6"/>
      <c r="J185" s="6"/>
      <c r="K185" s="36"/>
      <c r="L185" s="36"/>
      <c r="M185" s="6"/>
      <c r="N185" s="2"/>
      <c r="O185" s="2"/>
      <c r="P185" s="36"/>
      <c r="Q185" s="2"/>
      <c r="R185" s="2"/>
      <c r="S185" s="2"/>
      <c r="T185" s="36"/>
      <c r="U185" s="2"/>
      <c r="V185" s="2"/>
      <c r="W185" s="2"/>
      <c r="X185" s="36"/>
      <c r="Y185" s="2"/>
      <c r="Z185" s="2"/>
      <c r="AA185" s="2"/>
      <c r="AB185" s="36"/>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row>
    <row r="186" spans="1:54" x14ac:dyDescent="0.3">
      <c r="A186" s="2">
        <v>14274</v>
      </c>
      <c r="B186" s="2" t="s">
        <v>326</v>
      </c>
      <c r="C186" s="4">
        <v>39</v>
      </c>
      <c r="D186" s="4"/>
      <c r="E186" s="4"/>
      <c r="F186" s="37"/>
      <c r="G186" s="36"/>
      <c r="H186" s="21"/>
      <c r="I186" s="6"/>
      <c r="J186" s="6"/>
      <c r="K186" s="36"/>
      <c r="L186" s="36"/>
      <c r="M186" s="6"/>
      <c r="N186" s="2"/>
      <c r="O186" s="2"/>
      <c r="P186" s="36"/>
      <c r="Q186" s="2"/>
      <c r="R186" s="2"/>
      <c r="S186" s="2"/>
      <c r="T186" s="36"/>
      <c r="U186" s="2"/>
      <c r="V186" s="2"/>
      <c r="W186" s="2"/>
      <c r="X186" s="36"/>
      <c r="Y186" s="2"/>
      <c r="Z186" s="2"/>
      <c r="AA186" s="2"/>
      <c r="AB186" s="36"/>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row>
    <row r="187" spans="1:54" x14ac:dyDescent="0.3">
      <c r="A187" s="2">
        <v>14081</v>
      </c>
      <c r="B187" s="2" t="s">
        <v>327</v>
      </c>
      <c r="C187" s="4">
        <v>47</v>
      </c>
      <c r="D187" s="4"/>
      <c r="E187" s="4"/>
      <c r="F187" s="37"/>
      <c r="G187" s="36"/>
      <c r="H187" s="21"/>
      <c r="I187" s="6"/>
      <c r="J187" s="6"/>
      <c r="K187" s="36"/>
      <c r="L187" s="36"/>
      <c r="M187" s="6"/>
      <c r="N187" s="2"/>
      <c r="O187" s="2"/>
      <c r="P187" s="36"/>
      <c r="Q187" s="2"/>
      <c r="R187" s="2"/>
      <c r="S187" s="2"/>
      <c r="T187" s="36"/>
      <c r="U187" s="2"/>
      <c r="V187" s="2"/>
      <c r="W187" s="2"/>
      <c r="X187" s="36"/>
      <c r="Y187" s="2"/>
      <c r="Z187" s="2"/>
      <c r="AA187" s="2"/>
      <c r="AB187" s="36"/>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row>
    <row r="188" spans="1:54" x14ac:dyDescent="0.3">
      <c r="A188" s="2">
        <v>14346</v>
      </c>
      <c r="B188" s="2" t="s">
        <v>329</v>
      </c>
      <c r="C188" s="4">
        <v>76</v>
      </c>
      <c r="D188" s="4"/>
      <c r="E188" s="4"/>
      <c r="F188" s="47"/>
      <c r="G188" s="44"/>
      <c r="H188" s="48"/>
      <c r="I188" s="49"/>
      <c r="J188" s="49"/>
      <c r="K188" s="44"/>
      <c r="L188" s="44"/>
      <c r="M188" s="49"/>
      <c r="N188" s="35"/>
      <c r="O188" s="35"/>
      <c r="P188" s="44"/>
      <c r="Q188" s="35"/>
      <c r="R188" s="35"/>
      <c r="S188" s="35"/>
      <c r="T188" s="44"/>
      <c r="U188" s="35"/>
      <c r="V188" s="35"/>
      <c r="W188" s="35"/>
      <c r="X188" s="44"/>
      <c r="Y188" s="35"/>
      <c r="Z188" s="35"/>
      <c r="AA188" s="35"/>
      <c r="AB188" s="44"/>
      <c r="AC188" s="35"/>
      <c r="AD188" s="35"/>
      <c r="AE188" s="35"/>
      <c r="AF188" s="35"/>
      <c r="AG188" s="35"/>
      <c r="AH188" s="35"/>
      <c r="AI188" s="35"/>
      <c r="AJ188" s="35"/>
      <c r="AK188" s="35"/>
      <c r="AL188" s="35"/>
      <c r="AM188" s="35"/>
      <c r="AN188" s="35"/>
      <c r="AO188" s="35"/>
      <c r="AP188" s="35"/>
      <c r="AQ188" s="35"/>
      <c r="AR188" s="35"/>
      <c r="AS188" s="35"/>
      <c r="AT188" s="35"/>
      <c r="AU188" s="35"/>
      <c r="AV188" s="35"/>
      <c r="AW188" s="35"/>
      <c r="AX188" s="35"/>
      <c r="AY188" s="35"/>
      <c r="AZ188" s="35"/>
      <c r="BA188" s="35"/>
      <c r="BB188" s="35"/>
    </row>
    <row r="189" spans="1:54" x14ac:dyDescent="0.3">
      <c r="A189" s="2">
        <v>14279</v>
      </c>
      <c r="B189" s="2" t="s">
        <v>330</v>
      </c>
      <c r="C189" s="4">
        <v>10</v>
      </c>
      <c r="D189" s="4"/>
      <c r="E189" s="4"/>
      <c r="F189" s="47"/>
      <c r="G189" s="44"/>
      <c r="H189" s="48"/>
      <c r="I189" s="49"/>
      <c r="J189" s="49"/>
      <c r="K189" s="44"/>
      <c r="L189" s="44"/>
      <c r="M189" s="49"/>
      <c r="N189" s="35"/>
      <c r="O189" s="35"/>
      <c r="P189" s="44"/>
      <c r="Q189" s="35"/>
      <c r="R189" s="35"/>
      <c r="S189" s="35"/>
      <c r="T189" s="44"/>
      <c r="U189" s="35"/>
      <c r="V189" s="35"/>
      <c r="W189" s="35"/>
      <c r="X189" s="44"/>
      <c r="Y189" s="35"/>
      <c r="Z189" s="35"/>
      <c r="AA189" s="35"/>
      <c r="AB189" s="44"/>
      <c r="AC189" s="35"/>
      <c r="AD189" s="35"/>
      <c r="AE189" s="35"/>
      <c r="AF189" s="35"/>
      <c r="AG189" s="35"/>
      <c r="AH189" s="35"/>
      <c r="AI189" s="35"/>
      <c r="AJ189" s="35"/>
      <c r="AK189" s="35"/>
      <c r="AL189" s="35"/>
      <c r="AM189" s="35"/>
      <c r="AN189" s="35"/>
      <c r="AO189" s="35"/>
      <c r="AP189" s="35"/>
      <c r="AQ189" s="35"/>
      <c r="AR189" s="35"/>
      <c r="AS189" s="35"/>
      <c r="AT189" s="35"/>
      <c r="AU189" s="35"/>
      <c r="AV189" s="35"/>
      <c r="AW189" s="35"/>
      <c r="AX189" s="35"/>
      <c r="AY189" s="35"/>
      <c r="AZ189" s="35"/>
      <c r="BA189" s="35"/>
      <c r="BB189" s="35"/>
    </row>
    <row r="190" spans="1:54" x14ac:dyDescent="0.3">
      <c r="A190" s="35">
        <v>14333</v>
      </c>
      <c r="B190" s="35" t="s">
        <v>331</v>
      </c>
      <c r="C190" s="46">
        <v>40</v>
      </c>
      <c r="D190" s="46"/>
      <c r="E190" s="46"/>
      <c r="F190" s="47"/>
      <c r="G190" s="44"/>
      <c r="H190" s="48"/>
      <c r="I190" s="49"/>
      <c r="J190" s="49"/>
      <c r="K190" s="44"/>
      <c r="L190" s="44"/>
      <c r="M190" s="49"/>
      <c r="N190" s="35"/>
      <c r="O190" s="35"/>
      <c r="P190" s="44"/>
      <c r="Q190" s="35"/>
      <c r="R190" s="35"/>
      <c r="S190" s="35"/>
      <c r="T190" s="44"/>
      <c r="U190" s="35"/>
      <c r="V190" s="35"/>
      <c r="W190" s="35"/>
      <c r="X190" s="44"/>
      <c r="Y190" s="35"/>
      <c r="Z190" s="35"/>
      <c r="AA190" s="35"/>
      <c r="AB190" s="44"/>
      <c r="AC190" s="35"/>
      <c r="AD190" s="35"/>
      <c r="AE190" s="35"/>
      <c r="AF190" s="35"/>
      <c r="AG190" s="35"/>
      <c r="AH190" s="35"/>
      <c r="AI190" s="35"/>
      <c r="AJ190" s="35"/>
      <c r="AK190" s="35"/>
      <c r="AL190" s="35"/>
      <c r="AM190" s="35"/>
      <c r="AN190" s="35"/>
      <c r="AO190" s="35"/>
      <c r="AP190" s="35"/>
      <c r="AQ190" s="35"/>
      <c r="AR190" s="35"/>
      <c r="AS190" s="35"/>
      <c r="AT190" s="35"/>
      <c r="AU190" s="35"/>
      <c r="AV190" s="35"/>
      <c r="AW190" s="35"/>
      <c r="AX190" s="35"/>
      <c r="AY190" s="35"/>
      <c r="AZ190" s="35"/>
      <c r="BA190" s="35"/>
      <c r="BB190" s="35"/>
    </row>
    <row r="191" spans="1:54" x14ac:dyDescent="0.3">
      <c r="A191" s="2">
        <v>14330</v>
      </c>
      <c r="B191" s="2" t="s">
        <v>333</v>
      </c>
      <c r="C191" s="4">
        <v>38</v>
      </c>
      <c r="D191" s="4"/>
      <c r="E191" s="4"/>
      <c r="F191" s="47"/>
      <c r="G191" s="44"/>
      <c r="H191" s="48"/>
      <c r="I191" s="49"/>
      <c r="J191" s="49"/>
      <c r="K191" s="44"/>
      <c r="L191" s="44"/>
      <c r="M191" s="49"/>
      <c r="N191" s="35"/>
      <c r="O191" s="35"/>
      <c r="P191" s="44"/>
      <c r="Q191" s="35"/>
      <c r="R191" s="35"/>
      <c r="S191" s="35"/>
      <c r="T191" s="44"/>
      <c r="U191" s="35"/>
      <c r="V191" s="35"/>
      <c r="W191" s="35"/>
      <c r="X191" s="44"/>
      <c r="Y191" s="35"/>
      <c r="Z191" s="35"/>
      <c r="AA191" s="35"/>
      <c r="AB191" s="44"/>
      <c r="AC191" s="35"/>
      <c r="AD191" s="35"/>
      <c r="AE191" s="35"/>
      <c r="AF191" s="35"/>
      <c r="AG191" s="35"/>
      <c r="AH191" s="35"/>
      <c r="AI191" s="35"/>
      <c r="AJ191" s="35"/>
      <c r="AK191" s="35"/>
      <c r="AL191" s="35"/>
      <c r="AM191" s="35"/>
      <c r="AN191" s="35"/>
      <c r="AO191" s="35"/>
      <c r="AP191" s="35"/>
      <c r="AQ191" s="35"/>
      <c r="AR191" s="35"/>
      <c r="AS191" s="35"/>
      <c r="AT191" s="35"/>
      <c r="AU191" s="35"/>
      <c r="AV191" s="35"/>
      <c r="AW191" s="35"/>
      <c r="AX191" s="35"/>
      <c r="AY191" s="35"/>
      <c r="AZ191" s="35"/>
      <c r="BA191" s="35"/>
      <c r="BB191" s="35"/>
    </row>
    <row r="192" spans="1:54" x14ac:dyDescent="0.3">
      <c r="A192" s="2">
        <v>14349</v>
      </c>
      <c r="B192" s="2" t="s">
        <v>335</v>
      </c>
      <c r="C192" s="4">
        <v>1</v>
      </c>
      <c r="D192" s="4"/>
      <c r="E192" s="4"/>
      <c r="F192" s="47"/>
      <c r="G192" s="44"/>
      <c r="H192" s="48"/>
      <c r="I192" s="49"/>
      <c r="J192" s="49"/>
      <c r="K192" s="44"/>
      <c r="L192" s="44"/>
      <c r="M192" s="49"/>
      <c r="N192" s="35"/>
      <c r="O192" s="35"/>
      <c r="P192" s="44"/>
      <c r="Q192" s="35"/>
      <c r="R192" s="35"/>
      <c r="S192" s="35"/>
      <c r="T192" s="44"/>
      <c r="U192" s="35"/>
      <c r="V192" s="35"/>
      <c r="W192" s="35"/>
      <c r="X192" s="44"/>
      <c r="Y192" s="35"/>
      <c r="Z192" s="35"/>
      <c r="AA192" s="35"/>
      <c r="AB192" s="44"/>
      <c r="AC192" s="35"/>
      <c r="AD192" s="35"/>
      <c r="AE192" s="35"/>
      <c r="AF192" s="35"/>
      <c r="AG192" s="35"/>
      <c r="AH192" s="35"/>
      <c r="AI192" s="35"/>
      <c r="AJ192" s="35"/>
      <c r="AK192" s="35"/>
      <c r="AL192" s="35"/>
      <c r="AM192" s="35"/>
      <c r="AN192" s="35"/>
      <c r="AO192" s="35"/>
      <c r="AP192" s="35"/>
      <c r="AQ192" s="35"/>
      <c r="AR192" s="35"/>
      <c r="AS192" s="35"/>
      <c r="AT192" s="35"/>
      <c r="AU192" s="35"/>
      <c r="AV192" s="35"/>
      <c r="AW192" s="35"/>
      <c r="AX192" s="35"/>
      <c r="AY192" s="35"/>
      <c r="AZ192" s="35"/>
      <c r="BA192" s="35"/>
      <c r="BB192" s="35"/>
    </row>
    <row r="193" spans="1:54" x14ac:dyDescent="0.3">
      <c r="A193" s="2">
        <v>14331</v>
      </c>
      <c r="B193" s="2" t="s">
        <v>337</v>
      </c>
      <c r="C193" s="4">
        <v>20</v>
      </c>
      <c r="D193" s="4"/>
      <c r="E193" s="4"/>
      <c r="F193" s="47"/>
      <c r="G193" s="44"/>
      <c r="H193" s="48"/>
      <c r="I193" s="49"/>
      <c r="J193" s="49"/>
      <c r="K193" s="44"/>
      <c r="L193" s="44"/>
      <c r="M193" s="49"/>
      <c r="N193" s="35"/>
      <c r="O193" s="35"/>
      <c r="P193" s="44"/>
      <c r="Q193" s="35"/>
      <c r="R193" s="35"/>
      <c r="S193" s="35"/>
      <c r="T193" s="44"/>
      <c r="U193" s="35"/>
      <c r="V193" s="35"/>
      <c r="W193" s="35"/>
      <c r="X193" s="44"/>
      <c r="Y193" s="35"/>
      <c r="Z193" s="35"/>
      <c r="AA193" s="35"/>
      <c r="AB193" s="44"/>
      <c r="AC193" s="35"/>
      <c r="AD193" s="35"/>
      <c r="AE193" s="35"/>
      <c r="AF193" s="35"/>
      <c r="AG193" s="35"/>
      <c r="AH193" s="35"/>
      <c r="AI193" s="35"/>
      <c r="AJ193" s="35"/>
      <c r="AK193" s="35"/>
      <c r="AL193" s="35"/>
      <c r="AM193" s="35"/>
      <c r="AN193" s="35"/>
      <c r="AO193" s="35"/>
      <c r="AP193" s="35"/>
      <c r="AQ193" s="35"/>
      <c r="AR193" s="35"/>
      <c r="AS193" s="35"/>
      <c r="AT193" s="35"/>
      <c r="AU193" s="35"/>
      <c r="AV193" s="35"/>
      <c r="AW193" s="35"/>
      <c r="AX193" s="35"/>
      <c r="AY193" s="35"/>
      <c r="AZ193" s="35"/>
      <c r="BA193" s="35"/>
      <c r="BB193" s="35"/>
    </row>
    <row r="194" spans="1:54" x14ac:dyDescent="0.3">
      <c r="A194" s="35">
        <v>14406</v>
      </c>
      <c r="B194" s="35" t="s">
        <v>338</v>
      </c>
      <c r="C194" s="46">
        <v>77</v>
      </c>
      <c r="D194" s="46"/>
      <c r="E194" s="46"/>
      <c r="F194" s="47"/>
      <c r="G194" s="44"/>
      <c r="H194" s="48"/>
      <c r="I194" s="49"/>
      <c r="J194" s="49"/>
      <c r="K194" s="44"/>
      <c r="L194" s="44"/>
      <c r="M194" s="49"/>
      <c r="N194" s="35"/>
      <c r="O194" s="35"/>
      <c r="P194" s="44"/>
      <c r="Q194" s="35"/>
      <c r="R194" s="35"/>
      <c r="S194" s="35"/>
      <c r="T194" s="44"/>
      <c r="U194" s="35"/>
      <c r="V194" s="35"/>
      <c r="W194" s="35"/>
      <c r="X194" s="44"/>
      <c r="Y194" s="35"/>
      <c r="Z194" s="35"/>
      <c r="AA194" s="35"/>
      <c r="AB194" s="44"/>
      <c r="AC194" s="35"/>
      <c r="AD194" s="35"/>
      <c r="AE194" s="35"/>
      <c r="AF194" s="35"/>
      <c r="AG194" s="35"/>
      <c r="AH194" s="35"/>
      <c r="AI194" s="35"/>
      <c r="AJ194" s="35"/>
      <c r="AK194" s="35"/>
      <c r="AL194" s="35"/>
      <c r="AM194" s="35"/>
      <c r="AN194" s="35"/>
      <c r="AO194" s="35"/>
      <c r="AP194" s="35"/>
      <c r="AQ194" s="35"/>
      <c r="AR194" s="35"/>
      <c r="AS194" s="35"/>
      <c r="AT194" s="35"/>
      <c r="AU194" s="35"/>
      <c r="AV194" s="35"/>
      <c r="AW194" s="35"/>
      <c r="AX194" s="35"/>
      <c r="AY194" s="35"/>
      <c r="AZ194" s="35"/>
      <c r="BA194" s="35"/>
      <c r="BB194" s="35"/>
    </row>
    <row r="195" spans="1:54" x14ac:dyDescent="0.3">
      <c r="A195" s="35">
        <v>14181</v>
      </c>
      <c r="B195" s="35" t="s">
        <v>339</v>
      </c>
      <c r="C195" s="46">
        <v>30</v>
      </c>
      <c r="D195" s="46"/>
      <c r="E195" s="46"/>
      <c r="F195" s="47"/>
      <c r="G195" s="44"/>
      <c r="H195" s="48"/>
      <c r="I195" s="49"/>
      <c r="J195" s="49"/>
      <c r="K195" s="44"/>
      <c r="L195" s="44"/>
      <c r="M195" s="49"/>
      <c r="N195" s="35"/>
      <c r="O195" s="35"/>
      <c r="P195" s="44"/>
      <c r="Q195" s="35"/>
      <c r="R195" s="35"/>
      <c r="S195" s="35"/>
      <c r="T195" s="44"/>
      <c r="U195" s="35"/>
      <c r="V195" s="35"/>
      <c r="W195" s="35"/>
      <c r="X195" s="44"/>
      <c r="Y195" s="35"/>
      <c r="Z195" s="35"/>
      <c r="AA195" s="35"/>
      <c r="AB195" s="44"/>
      <c r="AC195" s="35"/>
      <c r="AD195" s="35"/>
      <c r="AE195" s="35"/>
      <c r="AF195" s="35"/>
      <c r="AG195" s="35"/>
      <c r="AH195" s="35"/>
      <c r="AI195" s="35"/>
      <c r="AJ195" s="35"/>
      <c r="AK195" s="35"/>
      <c r="AL195" s="35"/>
      <c r="AM195" s="35"/>
      <c r="AN195" s="35"/>
      <c r="AO195" s="35"/>
      <c r="AP195" s="35"/>
      <c r="AQ195" s="35"/>
      <c r="AR195" s="35"/>
      <c r="AS195" s="35"/>
      <c r="AT195" s="35"/>
      <c r="AU195" s="35"/>
      <c r="AV195" s="35"/>
      <c r="AW195" s="35"/>
      <c r="AX195" s="35"/>
      <c r="AY195" s="35"/>
      <c r="AZ195" s="35"/>
      <c r="BA195" s="35"/>
      <c r="BB195" s="35"/>
    </row>
    <row r="196" spans="1:54" x14ac:dyDescent="0.3">
      <c r="A196" s="35">
        <v>14201</v>
      </c>
      <c r="B196" s="35" t="s">
        <v>340</v>
      </c>
      <c r="C196" s="46">
        <v>51</v>
      </c>
      <c r="D196" s="46"/>
      <c r="E196" s="46"/>
      <c r="F196" s="37"/>
      <c r="G196" s="36"/>
      <c r="H196" s="21"/>
      <c r="I196" s="6"/>
      <c r="J196" s="6"/>
      <c r="K196" s="36"/>
      <c r="L196" s="36"/>
      <c r="M196" s="6"/>
      <c r="N196" s="2"/>
      <c r="O196" s="2"/>
      <c r="P196" s="36"/>
      <c r="Q196" s="2"/>
      <c r="R196" s="2"/>
      <c r="S196" s="2"/>
      <c r="T196" s="36"/>
      <c r="U196" s="2"/>
      <c r="V196" s="2"/>
      <c r="W196" s="2"/>
      <c r="X196" s="36"/>
      <c r="Y196" s="2"/>
      <c r="Z196" s="2"/>
      <c r="AA196" s="2"/>
      <c r="AB196" s="36"/>
      <c r="AC196" s="2"/>
      <c r="AD196" s="2"/>
      <c r="AE196" s="2"/>
      <c r="AF196" s="2"/>
      <c r="AG196" s="2"/>
      <c r="AH196" s="2"/>
      <c r="AI196" s="2"/>
      <c r="AJ196" s="2"/>
      <c r="AK196" s="2"/>
      <c r="AL196" s="2"/>
      <c r="AM196" s="2"/>
      <c r="AN196" s="35"/>
      <c r="AO196" s="2"/>
      <c r="AP196" s="2"/>
      <c r="AQ196" s="2"/>
      <c r="AR196" s="2"/>
      <c r="AS196" s="2"/>
      <c r="AT196" s="2"/>
      <c r="AU196" s="2"/>
      <c r="AV196" s="2"/>
      <c r="AW196" s="2"/>
      <c r="AX196" s="2"/>
      <c r="AY196" s="2"/>
      <c r="AZ196" s="2"/>
      <c r="BA196" s="2"/>
      <c r="BB196" s="2"/>
    </row>
    <row r="197" spans="1:54" x14ac:dyDescent="0.3">
      <c r="A197" s="2">
        <v>14272</v>
      </c>
      <c r="B197" s="2" t="s">
        <v>341</v>
      </c>
      <c r="C197" s="4">
        <v>26</v>
      </c>
      <c r="D197" s="4"/>
      <c r="E197" s="4"/>
      <c r="F197" s="37"/>
      <c r="G197" s="36"/>
      <c r="H197" s="21"/>
      <c r="I197" s="6"/>
      <c r="J197" s="6"/>
      <c r="K197" s="36"/>
      <c r="L197" s="36"/>
      <c r="M197" s="6"/>
      <c r="N197" s="2"/>
      <c r="O197" s="2"/>
      <c r="P197" s="36"/>
      <c r="Q197" s="2"/>
      <c r="R197" s="2"/>
      <c r="S197" s="2"/>
      <c r="T197" s="36"/>
      <c r="U197" s="2"/>
      <c r="V197" s="2"/>
      <c r="W197" s="2"/>
      <c r="X197" s="36"/>
      <c r="Y197" s="2"/>
      <c r="Z197" s="2"/>
      <c r="AA197" s="2"/>
      <c r="AB197" s="36"/>
      <c r="AC197" s="2"/>
      <c r="AD197" s="2"/>
      <c r="AE197" s="2"/>
      <c r="AF197" s="2"/>
      <c r="AG197" s="2"/>
      <c r="AH197" s="2"/>
      <c r="AI197" s="2"/>
      <c r="AJ197" s="2"/>
      <c r="AK197" s="2"/>
      <c r="AL197" s="2"/>
      <c r="AM197" s="2"/>
      <c r="AN197" s="63"/>
      <c r="AO197" s="2"/>
      <c r="AP197" s="2"/>
      <c r="AQ197" s="2"/>
      <c r="AR197" s="2"/>
      <c r="AS197" s="2"/>
      <c r="AT197" s="2"/>
      <c r="AU197" s="2"/>
      <c r="AV197" s="2"/>
      <c r="AW197" s="2"/>
      <c r="AX197" s="2"/>
      <c r="AY197" s="2"/>
      <c r="AZ197" s="2"/>
      <c r="BA197" s="2"/>
      <c r="BB197" s="2"/>
    </row>
    <row r="198" spans="1:54" x14ac:dyDescent="0.3">
      <c r="A198" s="2">
        <v>14336</v>
      </c>
      <c r="B198" s="2" t="s">
        <v>342</v>
      </c>
      <c r="C198" s="4">
        <v>35</v>
      </c>
      <c r="D198" s="4"/>
      <c r="E198" s="4"/>
      <c r="F198" s="37"/>
      <c r="G198" s="36"/>
      <c r="H198" s="21"/>
      <c r="I198" s="6"/>
      <c r="J198" s="6"/>
      <c r="K198" s="36"/>
      <c r="L198" s="36"/>
      <c r="M198" s="6"/>
      <c r="N198" s="2"/>
      <c r="O198" s="2"/>
      <c r="P198" s="36"/>
      <c r="Q198" s="2"/>
      <c r="R198" s="2"/>
      <c r="S198" s="2"/>
      <c r="T198" s="36"/>
      <c r="U198" s="2"/>
      <c r="V198" s="2"/>
      <c r="W198" s="2"/>
      <c r="X198" s="36"/>
      <c r="Y198" s="2"/>
      <c r="Z198" s="2"/>
      <c r="AA198" s="2"/>
      <c r="AB198" s="36"/>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row>
    <row r="199" spans="1:54" x14ac:dyDescent="0.3">
      <c r="A199" s="2">
        <v>14405</v>
      </c>
      <c r="B199" s="2" t="s">
        <v>344</v>
      </c>
      <c r="C199" s="4">
        <v>29</v>
      </c>
      <c r="D199" s="4"/>
      <c r="E199" s="4"/>
      <c r="F199" s="37"/>
      <c r="G199" s="36"/>
      <c r="H199" s="21"/>
      <c r="I199" s="6"/>
      <c r="J199" s="6"/>
      <c r="K199" s="36"/>
      <c r="L199" s="36"/>
      <c r="M199" s="6"/>
      <c r="N199" s="2"/>
      <c r="O199" s="2"/>
      <c r="P199" s="36"/>
      <c r="Q199" s="2"/>
      <c r="R199" s="2"/>
      <c r="S199" s="2"/>
      <c r="T199" s="36"/>
      <c r="U199" s="2"/>
      <c r="V199" s="2"/>
      <c r="W199" s="2"/>
      <c r="X199" s="36"/>
      <c r="Y199" s="2"/>
      <c r="Z199" s="2"/>
      <c r="AA199" s="2"/>
      <c r="AB199" s="36"/>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row>
    <row r="200" spans="1:54" x14ac:dyDescent="0.3">
      <c r="A200" s="2">
        <v>14200</v>
      </c>
      <c r="B200" s="2" t="s">
        <v>346</v>
      </c>
      <c r="C200" s="4">
        <v>55</v>
      </c>
      <c r="D200" s="4"/>
      <c r="E200" s="4"/>
      <c r="F200" s="37"/>
      <c r="G200" s="36"/>
      <c r="H200" s="21"/>
      <c r="I200" s="6"/>
      <c r="J200" s="6"/>
      <c r="K200" s="36"/>
      <c r="L200" s="36"/>
      <c r="M200" s="6"/>
      <c r="N200" s="2"/>
      <c r="O200" s="2"/>
      <c r="P200" s="36"/>
      <c r="Q200" s="2"/>
      <c r="R200" s="2"/>
      <c r="S200" s="2"/>
      <c r="T200" s="36"/>
      <c r="U200" s="2"/>
      <c r="V200" s="2"/>
      <c r="W200" s="2"/>
      <c r="X200" s="36"/>
      <c r="Y200" s="2"/>
      <c r="Z200" s="2"/>
      <c r="AA200" s="2"/>
      <c r="AB200" s="36"/>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row>
    <row r="201" spans="1:54" x14ac:dyDescent="0.3">
      <c r="A201" s="2">
        <v>14322</v>
      </c>
      <c r="B201" s="2" t="s">
        <v>348</v>
      </c>
      <c r="C201" s="4">
        <v>22</v>
      </c>
      <c r="D201" s="4"/>
      <c r="E201" s="4"/>
      <c r="F201" s="37"/>
      <c r="G201" s="36"/>
      <c r="H201" s="21"/>
      <c r="I201" s="6"/>
      <c r="J201" s="6"/>
      <c r="K201" s="36"/>
      <c r="L201" s="36"/>
      <c r="M201" s="6"/>
      <c r="N201" s="2"/>
      <c r="O201" s="2"/>
      <c r="P201" s="36"/>
      <c r="Q201" s="2"/>
      <c r="R201" s="2"/>
      <c r="S201" s="2"/>
      <c r="T201" s="36"/>
      <c r="U201" s="2"/>
      <c r="V201" s="2"/>
      <c r="W201" s="2"/>
      <c r="X201" s="36"/>
      <c r="Y201" s="2"/>
      <c r="Z201" s="2"/>
      <c r="AA201" s="2"/>
      <c r="AB201" s="36"/>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row>
    <row r="202" spans="1:54" x14ac:dyDescent="0.3">
      <c r="A202" s="35">
        <v>14332</v>
      </c>
      <c r="B202" s="2" t="s">
        <v>350</v>
      </c>
      <c r="C202" s="4">
        <v>39</v>
      </c>
      <c r="D202" s="4"/>
      <c r="E202" s="4"/>
      <c r="F202" s="37"/>
      <c r="G202" s="36"/>
      <c r="H202" s="21"/>
      <c r="I202" s="6"/>
      <c r="J202" s="6"/>
      <c r="K202" s="36"/>
      <c r="L202" s="36"/>
      <c r="M202" s="6"/>
      <c r="N202" s="2"/>
      <c r="O202" s="2"/>
      <c r="P202" s="36"/>
      <c r="Q202" s="2"/>
      <c r="R202" s="2"/>
      <c r="S202" s="2"/>
      <c r="T202" s="36"/>
      <c r="U202" s="2"/>
      <c r="V202" s="2"/>
      <c r="W202" s="2"/>
      <c r="X202" s="36"/>
      <c r="Y202" s="2"/>
      <c r="Z202" s="2"/>
      <c r="AA202" s="2"/>
      <c r="AB202" s="36"/>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row>
    <row r="203" spans="1:54" x14ac:dyDescent="0.3">
      <c r="A203" s="2">
        <v>14348</v>
      </c>
      <c r="B203" s="2" t="s">
        <v>351</v>
      </c>
      <c r="C203" s="4">
        <v>21</v>
      </c>
      <c r="D203" s="4"/>
      <c r="E203" s="4"/>
      <c r="F203" s="37"/>
      <c r="G203" s="36"/>
      <c r="H203" s="21"/>
      <c r="I203" s="6"/>
      <c r="J203" s="6"/>
      <c r="K203" s="36"/>
      <c r="L203" s="36"/>
      <c r="M203" s="6"/>
      <c r="N203" s="2"/>
      <c r="O203" s="2"/>
      <c r="P203" s="36"/>
      <c r="Q203" s="2"/>
      <c r="R203" s="2"/>
      <c r="S203" s="2"/>
      <c r="T203" s="36"/>
      <c r="U203" s="2"/>
      <c r="V203" s="2"/>
      <c r="W203" s="2"/>
      <c r="X203" s="36"/>
      <c r="Y203" s="2"/>
      <c r="Z203" s="2"/>
      <c r="AA203" s="2"/>
      <c r="AB203" s="36"/>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row>
    <row r="204" spans="1:54" x14ac:dyDescent="0.3">
      <c r="A204" s="2">
        <v>14224</v>
      </c>
      <c r="B204" s="2" t="s">
        <v>353</v>
      </c>
      <c r="C204" s="4">
        <v>52</v>
      </c>
      <c r="D204" s="4"/>
      <c r="E204" s="4"/>
      <c r="F204" s="37"/>
      <c r="G204" s="36"/>
      <c r="H204" s="21"/>
      <c r="I204" s="6"/>
      <c r="J204" s="6"/>
      <c r="K204" s="36"/>
      <c r="L204" s="36"/>
      <c r="M204" s="6"/>
      <c r="N204" s="2"/>
      <c r="O204" s="2"/>
      <c r="P204" s="36"/>
      <c r="Q204" s="2"/>
      <c r="R204" s="2"/>
      <c r="S204" s="2"/>
      <c r="T204" s="36"/>
      <c r="U204" s="2"/>
      <c r="V204" s="2"/>
      <c r="W204" s="2"/>
      <c r="X204" s="36"/>
      <c r="Y204" s="2"/>
      <c r="Z204" s="2"/>
      <c r="AA204" s="2"/>
      <c r="AB204" s="36"/>
      <c r="AC204" s="2"/>
      <c r="AD204" s="2"/>
      <c r="AE204" s="2"/>
      <c r="AF204" s="2"/>
      <c r="AG204" s="2"/>
      <c r="AH204" s="2"/>
      <c r="AI204" s="2"/>
      <c r="AJ204" s="2"/>
      <c r="AK204" s="2"/>
      <c r="AL204" s="2"/>
      <c r="AM204" s="2"/>
      <c r="AN204" s="2"/>
      <c r="AO204" s="2"/>
      <c r="AP204" s="2"/>
      <c r="AQ204" s="35"/>
      <c r="AR204" s="2"/>
      <c r="AS204" s="2"/>
      <c r="AT204" s="2"/>
      <c r="AU204" s="2"/>
      <c r="AV204" s="2"/>
      <c r="AW204" s="2"/>
      <c r="AX204" s="2"/>
      <c r="AY204" s="2"/>
      <c r="AZ204" s="2"/>
      <c r="BA204" s="2"/>
      <c r="BB204" s="2"/>
    </row>
    <row r="205" spans="1:54" x14ac:dyDescent="0.3">
      <c r="A205" s="2">
        <v>14334</v>
      </c>
      <c r="B205" s="2" t="s">
        <v>354</v>
      </c>
      <c r="C205" s="4">
        <v>21</v>
      </c>
      <c r="D205" s="4"/>
      <c r="E205" s="4"/>
      <c r="F205" s="37"/>
      <c r="G205" s="36"/>
      <c r="H205" s="21"/>
      <c r="I205" s="6"/>
      <c r="J205" s="6"/>
      <c r="K205" s="36"/>
      <c r="L205" s="36"/>
      <c r="M205" s="6"/>
      <c r="N205" s="2"/>
      <c r="O205" s="2"/>
      <c r="P205" s="36"/>
      <c r="Q205" s="2"/>
      <c r="R205" s="2"/>
      <c r="S205" s="2"/>
      <c r="T205" s="36"/>
      <c r="U205" s="2"/>
      <c r="V205" s="2"/>
      <c r="W205" s="2"/>
      <c r="X205" s="36"/>
      <c r="Y205" s="2"/>
      <c r="Z205" s="2"/>
      <c r="AA205" s="2"/>
      <c r="AB205" s="36"/>
      <c r="AC205" s="2"/>
      <c r="AD205" s="2"/>
      <c r="AE205" s="2"/>
      <c r="AF205" s="2"/>
      <c r="AG205" s="2"/>
      <c r="AH205" s="2"/>
      <c r="AI205" s="2"/>
      <c r="AJ205" s="2"/>
      <c r="AK205" s="2"/>
      <c r="AL205" s="2"/>
      <c r="AM205" s="2"/>
      <c r="AN205" s="35"/>
      <c r="AO205" s="2"/>
      <c r="AP205" s="2"/>
      <c r="AQ205" s="2"/>
      <c r="AR205" s="2"/>
      <c r="AS205" s="2"/>
      <c r="AT205" s="2"/>
      <c r="AU205" s="2"/>
      <c r="AV205" s="2"/>
      <c r="AW205" s="2"/>
      <c r="AX205" s="2"/>
      <c r="AY205" s="2"/>
      <c r="AZ205" s="2"/>
      <c r="BA205" s="2"/>
      <c r="BB205" s="2"/>
    </row>
    <row r="206" spans="1:54" x14ac:dyDescent="0.3">
      <c r="A206" s="2">
        <v>14080</v>
      </c>
      <c r="B206" s="2" t="s">
        <v>355</v>
      </c>
      <c r="C206" s="4">
        <v>79</v>
      </c>
      <c r="D206" s="4"/>
      <c r="E206" s="4"/>
      <c r="F206" s="37"/>
      <c r="G206" s="36"/>
      <c r="H206" s="21"/>
      <c r="I206" s="6"/>
      <c r="J206" s="6"/>
      <c r="K206" s="36"/>
      <c r="L206" s="36"/>
      <c r="M206" s="6"/>
      <c r="N206" s="2"/>
      <c r="O206" s="2"/>
      <c r="P206" s="36"/>
      <c r="Q206" s="2"/>
      <c r="R206" s="2"/>
      <c r="S206" s="2"/>
      <c r="T206" s="36"/>
      <c r="U206" s="2"/>
      <c r="V206" s="2"/>
      <c r="W206" s="2"/>
      <c r="X206" s="36"/>
      <c r="Y206" s="2"/>
      <c r="Z206" s="2"/>
      <c r="AA206" s="2"/>
      <c r="AB206" s="36"/>
      <c r="AC206" s="2"/>
      <c r="AD206" s="2"/>
      <c r="AE206" s="2"/>
      <c r="AF206" s="2"/>
      <c r="AG206" s="2"/>
      <c r="AH206" s="2"/>
      <c r="AI206" s="2"/>
      <c r="AJ206" s="2"/>
      <c r="AK206" s="2"/>
      <c r="AL206" s="2"/>
      <c r="AM206" s="2"/>
      <c r="AN206" s="2"/>
      <c r="AO206" s="35"/>
      <c r="AP206" s="2"/>
      <c r="AQ206" s="2"/>
      <c r="AR206" s="2"/>
      <c r="AS206" s="2"/>
      <c r="AT206" s="35"/>
      <c r="AU206" s="2"/>
      <c r="AV206" s="2"/>
      <c r="AW206" s="2"/>
      <c r="AX206" s="2"/>
      <c r="AY206" s="2"/>
      <c r="AZ206" s="2"/>
      <c r="BA206" s="2"/>
      <c r="BB206" s="2"/>
    </row>
    <row r="207" spans="1:54" x14ac:dyDescent="0.3">
      <c r="A207" s="35">
        <v>14651</v>
      </c>
      <c r="B207" s="35" t="s">
        <v>356</v>
      </c>
      <c r="C207" s="46">
        <v>94</v>
      </c>
      <c r="D207" s="46"/>
      <c r="E207" s="46"/>
      <c r="F207" s="37"/>
      <c r="G207" s="36"/>
      <c r="H207" s="21"/>
      <c r="I207" s="6"/>
      <c r="J207" s="6"/>
      <c r="K207" s="36"/>
      <c r="L207" s="36"/>
      <c r="M207" s="6"/>
      <c r="N207" s="2"/>
      <c r="O207" s="2"/>
      <c r="P207" s="36"/>
      <c r="Q207" s="2"/>
      <c r="R207" s="2"/>
      <c r="S207" s="2"/>
      <c r="T207" s="36"/>
      <c r="U207" s="2"/>
      <c r="V207" s="2"/>
      <c r="W207" s="2"/>
      <c r="X207" s="36"/>
      <c r="Y207" s="2"/>
      <c r="Z207" s="2"/>
      <c r="AA207" s="2"/>
      <c r="AB207" s="36"/>
      <c r="AC207" s="2"/>
      <c r="AD207" s="2"/>
      <c r="AE207" s="2"/>
      <c r="AF207" s="2"/>
      <c r="AG207" s="2"/>
      <c r="AH207" s="2"/>
      <c r="AI207" s="2"/>
      <c r="AJ207" s="2"/>
      <c r="AK207" s="2"/>
      <c r="AL207" s="2"/>
      <c r="AM207" s="2"/>
      <c r="AN207" s="2"/>
      <c r="AO207" s="35"/>
      <c r="AP207" s="2"/>
      <c r="AQ207" s="2"/>
      <c r="AR207" s="2"/>
      <c r="AS207" s="2"/>
      <c r="AT207" s="2"/>
      <c r="AU207" s="2"/>
      <c r="AV207" s="2"/>
      <c r="AW207" s="2"/>
      <c r="AX207" s="2"/>
      <c r="AY207" s="2"/>
      <c r="AZ207" s="2"/>
      <c r="BA207" s="2"/>
      <c r="BB207" s="2"/>
    </row>
    <row r="208" spans="1:54" x14ac:dyDescent="0.3">
      <c r="A208" s="2">
        <v>17046</v>
      </c>
      <c r="B208" s="2" t="s">
        <v>359</v>
      </c>
      <c r="C208" s="4">
        <v>61</v>
      </c>
      <c r="D208" s="4"/>
      <c r="E208" s="4"/>
      <c r="F208" s="37"/>
      <c r="G208" s="36"/>
      <c r="H208" s="21"/>
      <c r="I208" s="6"/>
      <c r="J208" s="6"/>
      <c r="K208" s="36"/>
      <c r="L208" s="36"/>
      <c r="M208" s="6"/>
      <c r="N208" s="2"/>
      <c r="O208" s="2"/>
      <c r="P208" s="36"/>
      <c r="Q208" s="2"/>
      <c r="R208" s="2"/>
      <c r="S208" s="2"/>
      <c r="T208" s="36"/>
      <c r="U208" s="2"/>
      <c r="V208" s="2"/>
      <c r="W208" s="2"/>
      <c r="X208" s="36"/>
      <c r="Y208" s="2"/>
      <c r="Z208" s="2"/>
      <c r="AA208" s="2"/>
      <c r="AB208" s="36"/>
      <c r="AC208" s="2"/>
      <c r="AD208" s="2"/>
      <c r="AE208" s="2"/>
      <c r="AF208" s="2"/>
      <c r="AG208" s="2"/>
      <c r="AH208" s="2"/>
      <c r="AI208" s="2"/>
      <c r="AJ208" s="2"/>
      <c r="AK208" s="2"/>
      <c r="AL208" s="2"/>
      <c r="AM208" s="2"/>
      <c r="AN208" s="2"/>
      <c r="AO208" s="35"/>
      <c r="AP208" s="2"/>
      <c r="AQ208" s="2"/>
      <c r="AR208" s="35"/>
      <c r="AS208" s="2"/>
      <c r="AT208" s="2"/>
      <c r="AU208" s="2"/>
      <c r="AV208" s="2"/>
      <c r="AW208" s="2"/>
      <c r="AX208" s="2"/>
      <c r="AY208" s="2"/>
      <c r="AZ208" s="2"/>
      <c r="BA208" s="2"/>
      <c r="BB208" s="2"/>
    </row>
    <row r="209" spans="1:54" x14ac:dyDescent="0.3">
      <c r="A209" s="2">
        <v>17873</v>
      </c>
      <c r="B209" s="2" t="s">
        <v>360</v>
      </c>
      <c r="C209" s="4">
        <v>39</v>
      </c>
      <c r="D209" s="4"/>
      <c r="E209" s="4"/>
      <c r="F209" s="37"/>
      <c r="G209" s="36"/>
      <c r="H209" s="21"/>
      <c r="I209" s="6"/>
      <c r="J209" s="6"/>
      <c r="K209" s="36"/>
      <c r="L209" s="36"/>
      <c r="M209" s="6"/>
      <c r="N209" s="2"/>
      <c r="O209" s="2"/>
      <c r="P209" s="36"/>
      <c r="Q209" s="2"/>
      <c r="R209" s="2"/>
      <c r="S209" s="2"/>
      <c r="T209" s="36"/>
      <c r="U209" s="2"/>
      <c r="V209" s="2"/>
      <c r="W209" s="2"/>
      <c r="X209" s="36"/>
      <c r="Y209" s="2"/>
      <c r="Z209" s="2"/>
      <c r="AA209" s="2"/>
      <c r="AB209" s="36"/>
      <c r="AC209" s="2"/>
      <c r="AD209" s="2"/>
      <c r="AE209" s="2"/>
      <c r="AF209" s="2"/>
      <c r="AG209" s="2"/>
      <c r="AH209" s="2"/>
      <c r="AI209" s="2"/>
      <c r="AJ209" s="2"/>
      <c r="AK209" s="2"/>
      <c r="AL209" s="2"/>
      <c r="AM209" s="2"/>
      <c r="AN209" s="2"/>
      <c r="AO209" s="35"/>
      <c r="AP209" s="2"/>
      <c r="AQ209" s="2"/>
      <c r="AR209" s="2"/>
      <c r="AS209" s="2"/>
      <c r="AT209" s="2"/>
      <c r="AU209" s="2"/>
      <c r="AV209" s="2"/>
      <c r="AW209" s="2"/>
      <c r="AX209" s="2"/>
      <c r="AY209" s="2"/>
      <c r="AZ209" s="2"/>
      <c r="BA209" s="2"/>
      <c r="BB209" s="2"/>
    </row>
    <row r="210" spans="1:54" x14ac:dyDescent="0.3">
      <c r="A210" s="2">
        <v>16145</v>
      </c>
      <c r="B210" s="2" t="s">
        <v>362</v>
      </c>
      <c r="C210" s="4">
        <v>34</v>
      </c>
      <c r="D210" s="4"/>
      <c r="E210" s="4"/>
      <c r="F210" s="37"/>
      <c r="G210" s="36"/>
      <c r="H210" s="21"/>
      <c r="I210" s="6"/>
      <c r="J210" s="6"/>
      <c r="K210" s="36"/>
      <c r="L210" s="36"/>
      <c r="M210" s="6"/>
      <c r="N210" s="2"/>
      <c r="O210" s="2"/>
      <c r="P210" s="36"/>
      <c r="Q210" s="2"/>
      <c r="R210" s="2"/>
      <c r="S210" s="2"/>
      <c r="T210" s="36"/>
      <c r="U210" s="2"/>
      <c r="V210" s="2"/>
      <c r="W210" s="2"/>
      <c r="X210" s="36"/>
      <c r="Y210" s="2"/>
      <c r="Z210" s="2"/>
      <c r="AA210" s="2"/>
      <c r="AB210" s="36"/>
      <c r="AC210" s="2"/>
      <c r="AD210" s="2"/>
      <c r="AE210" s="2"/>
      <c r="AF210" s="2"/>
      <c r="AG210" s="2"/>
      <c r="AH210" s="2"/>
      <c r="AI210" s="2"/>
      <c r="AJ210" s="2"/>
      <c r="AK210" s="2"/>
      <c r="AL210" s="2"/>
      <c r="AM210" s="2"/>
      <c r="AN210" s="2"/>
      <c r="AO210" s="63"/>
      <c r="AP210" s="2"/>
      <c r="AQ210" s="2"/>
      <c r="AR210" s="2"/>
      <c r="AS210" s="2"/>
      <c r="AT210" s="2"/>
      <c r="AU210" s="2"/>
      <c r="AV210" s="2"/>
      <c r="AW210" s="2"/>
      <c r="AX210" s="2"/>
      <c r="AY210" s="2"/>
      <c r="AZ210" s="2"/>
      <c r="BA210" s="2"/>
      <c r="BB210" s="2"/>
    </row>
    <row r="211" spans="1:54" x14ac:dyDescent="0.3">
      <c r="A211" s="2">
        <v>16334</v>
      </c>
      <c r="B211" s="2" t="s">
        <v>364</v>
      </c>
      <c r="C211" s="4">
        <v>81</v>
      </c>
      <c r="D211" s="4"/>
      <c r="E211" s="4"/>
      <c r="F211" s="37"/>
      <c r="G211" s="36"/>
      <c r="H211" s="21"/>
      <c r="I211" s="14"/>
      <c r="J211" s="6"/>
      <c r="K211" s="36"/>
      <c r="L211" s="36"/>
      <c r="M211" s="6"/>
      <c r="N211" s="2"/>
      <c r="O211" s="2"/>
      <c r="P211" s="36"/>
      <c r="Q211" s="2"/>
      <c r="R211" s="88"/>
      <c r="S211" s="2"/>
      <c r="T211" s="36"/>
      <c r="U211" s="2"/>
      <c r="V211" s="2"/>
      <c r="W211" s="2"/>
      <c r="X211" s="36"/>
      <c r="Y211" s="2"/>
      <c r="Z211" s="2"/>
      <c r="AA211" s="2"/>
      <c r="AB211" s="36"/>
      <c r="AC211" s="2"/>
      <c r="AD211" s="2"/>
      <c r="AE211" s="2"/>
      <c r="AF211" s="2"/>
      <c r="AG211" s="2"/>
      <c r="AH211" s="2"/>
      <c r="AI211" s="2"/>
      <c r="AJ211" s="2"/>
      <c r="AK211" s="2"/>
      <c r="AL211" s="2"/>
      <c r="AM211" s="2"/>
      <c r="AN211" s="4"/>
      <c r="AO211" s="75"/>
      <c r="AP211" s="2"/>
      <c r="AQ211" s="2"/>
      <c r="AR211" s="2"/>
      <c r="AS211" s="2"/>
      <c r="AT211" s="2"/>
      <c r="AU211" s="2"/>
      <c r="AV211" s="2"/>
      <c r="AW211" s="2"/>
      <c r="AX211" s="2"/>
      <c r="AY211" s="2"/>
      <c r="AZ211" s="2"/>
      <c r="BA211" s="2"/>
      <c r="BB211" s="2"/>
    </row>
    <row r="212" spans="1:54" x14ac:dyDescent="0.3">
      <c r="A212" s="2">
        <v>16478</v>
      </c>
      <c r="B212" s="2" t="s">
        <v>365</v>
      </c>
      <c r="C212" s="4">
        <v>80</v>
      </c>
      <c r="D212" s="4"/>
      <c r="E212" s="4"/>
      <c r="F212" s="37"/>
      <c r="G212" s="36"/>
      <c r="H212" s="21"/>
      <c r="I212" s="6"/>
      <c r="J212" s="6"/>
      <c r="K212" s="36"/>
      <c r="L212" s="36"/>
      <c r="M212" s="6"/>
      <c r="N212" s="2"/>
      <c r="O212" s="2"/>
      <c r="P212" s="36"/>
      <c r="Q212" s="2"/>
      <c r="R212" s="2"/>
      <c r="S212" s="2"/>
      <c r="T212" s="36"/>
      <c r="U212" s="2"/>
      <c r="V212" s="2"/>
      <c r="W212" s="2"/>
      <c r="X212" s="36"/>
      <c r="Y212" s="2"/>
      <c r="Z212" s="2"/>
      <c r="AA212" s="2"/>
      <c r="AB212" s="36"/>
      <c r="AC212" s="2"/>
      <c r="AD212" s="2"/>
      <c r="AE212" s="2"/>
      <c r="AF212" s="2"/>
      <c r="AG212" s="2"/>
      <c r="AH212" s="2"/>
      <c r="AI212" s="2"/>
      <c r="AJ212" s="2"/>
      <c r="AK212" s="2"/>
      <c r="AL212" s="2"/>
      <c r="AM212" s="63"/>
      <c r="AN212" s="2"/>
      <c r="AO212" s="63"/>
      <c r="AP212" s="2"/>
      <c r="AQ212" s="2"/>
      <c r="AR212" s="2"/>
      <c r="AS212" s="2"/>
      <c r="AT212" s="2"/>
      <c r="AU212" s="2"/>
      <c r="AV212" s="2"/>
      <c r="AW212" s="2"/>
      <c r="AX212" s="2"/>
      <c r="AY212" s="2"/>
      <c r="AZ212" s="2"/>
      <c r="BA212" s="2"/>
      <c r="BB212" s="2"/>
    </row>
    <row r="213" spans="1:54" x14ac:dyDescent="0.3">
      <c r="A213" s="2">
        <v>17862</v>
      </c>
      <c r="B213" s="2" t="s">
        <v>366</v>
      </c>
      <c r="C213" s="4">
        <v>39</v>
      </c>
      <c r="D213" s="4"/>
      <c r="E213" s="4"/>
      <c r="F213" s="37"/>
      <c r="G213" s="36"/>
      <c r="H213" s="21"/>
      <c r="I213" s="6"/>
      <c r="J213" s="6"/>
      <c r="K213" s="36"/>
      <c r="L213" s="36"/>
      <c r="M213" s="6"/>
      <c r="N213" s="2"/>
      <c r="O213" s="2"/>
      <c r="P213" s="36"/>
      <c r="Q213" s="2"/>
      <c r="R213" s="2"/>
      <c r="S213" s="2"/>
      <c r="T213" s="36"/>
      <c r="U213" s="2"/>
      <c r="V213" s="2"/>
      <c r="W213" s="2"/>
      <c r="X213" s="36"/>
      <c r="Y213" s="2"/>
      <c r="Z213" s="2"/>
      <c r="AA213" s="2"/>
      <c r="AB213" s="36"/>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row>
    <row r="214" spans="1:54" x14ac:dyDescent="0.3">
      <c r="A214" s="2">
        <v>16079</v>
      </c>
      <c r="B214" s="2" t="s">
        <v>367</v>
      </c>
      <c r="C214" s="4">
        <v>80</v>
      </c>
      <c r="D214" s="4"/>
      <c r="E214" s="4"/>
      <c r="F214" s="37"/>
      <c r="G214" s="36"/>
      <c r="H214" s="21"/>
      <c r="I214" s="6"/>
      <c r="J214" s="6"/>
      <c r="K214" s="36"/>
      <c r="L214" s="36"/>
      <c r="M214" s="6"/>
      <c r="N214" s="2"/>
      <c r="O214" s="88"/>
      <c r="P214" s="36"/>
      <c r="Q214" s="2"/>
      <c r="R214" s="2"/>
      <c r="S214" s="2"/>
      <c r="T214" s="36"/>
      <c r="U214" s="2"/>
      <c r="V214" s="2"/>
      <c r="W214" s="2"/>
      <c r="X214" s="36"/>
      <c r="Y214" s="2"/>
      <c r="Z214" s="2"/>
      <c r="AA214" s="2"/>
      <c r="AB214" s="36"/>
      <c r="AC214" s="2"/>
      <c r="AD214" s="2"/>
      <c r="AE214" s="2"/>
      <c r="AF214" s="2"/>
      <c r="AG214" s="2"/>
      <c r="AH214" s="2"/>
      <c r="AI214" s="2"/>
      <c r="AJ214" s="2"/>
      <c r="AK214" s="2"/>
      <c r="AL214" s="2"/>
      <c r="AM214" s="2"/>
      <c r="AN214" s="4"/>
      <c r="AO214" s="79"/>
      <c r="AP214" s="63"/>
      <c r="AQ214" s="63"/>
      <c r="AR214" s="2"/>
      <c r="AS214" s="2"/>
      <c r="AT214" s="2"/>
      <c r="AU214" s="2"/>
      <c r="AV214" s="2"/>
      <c r="AW214" s="2"/>
      <c r="AX214" s="2"/>
      <c r="AY214" s="2"/>
      <c r="AZ214" s="2"/>
      <c r="BA214" s="2"/>
      <c r="BB214" s="2"/>
    </row>
    <row r="215" spans="1:54" x14ac:dyDescent="0.3">
      <c r="A215" s="2">
        <v>17730</v>
      </c>
      <c r="B215" s="2" t="s">
        <v>368</v>
      </c>
      <c r="C215" s="4">
        <v>45</v>
      </c>
      <c r="D215" s="4"/>
      <c r="E215" s="4"/>
      <c r="F215" s="37"/>
      <c r="G215" s="36"/>
      <c r="H215" s="21"/>
      <c r="I215" s="6"/>
      <c r="J215" s="6"/>
      <c r="K215" s="36"/>
      <c r="L215" s="36"/>
      <c r="M215" s="6"/>
      <c r="N215" s="2"/>
      <c r="O215" s="2"/>
      <c r="P215" s="36"/>
      <c r="Q215" s="2"/>
      <c r="R215" s="2"/>
      <c r="S215" s="2"/>
      <c r="T215" s="36"/>
      <c r="U215" s="2"/>
      <c r="V215" s="2"/>
      <c r="W215" s="2"/>
      <c r="X215" s="36"/>
      <c r="Y215" s="2"/>
      <c r="Z215" s="2"/>
      <c r="AA215" s="2"/>
      <c r="AB215" s="36"/>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row>
    <row r="216" spans="1:54" x14ac:dyDescent="0.3">
      <c r="A216" s="2">
        <v>17040</v>
      </c>
      <c r="B216" s="2" t="s">
        <v>370</v>
      </c>
      <c r="C216" s="4">
        <v>67</v>
      </c>
      <c r="D216" s="4"/>
      <c r="E216" s="4"/>
      <c r="F216" s="37"/>
      <c r="G216" s="36"/>
      <c r="H216" s="21"/>
      <c r="I216" s="14"/>
      <c r="J216" s="6"/>
      <c r="K216" s="36"/>
      <c r="L216" s="36"/>
      <c r="M216" s="6"/>
      <c r="N216" s="2"/>
      <c r="O216" s="2"/>
      <c r="P216" s="36"/>
      <c r="Q216" s="2"/>
      <c r="R216" s="2"/>
      <c r="S216" s="2"/>
      <c r="T216" s="36"/>
      <c r="U216" s="2"/>
      <c r="V216" s="2"/>
      <c r="W216" s="2"/>
      <c r="X216" s="36"/>
      <c r="Y216" s="2"/>
      <c r="Z216" s="2"/>
      <c r="AA216" s="2"/>
      <c r="AB216" s="36"/>
      <c r="AC216" s="2"/>
      <c r="AD216" s="2"/>
      <c r="AE216" s="2"/>
      <c r="AF216" s="2"/>
      <c r="AG216" s="2"/>
      <c r="AH216" s="2"/>
      <c r="AI216" s="2"/>
      <c r="AJ216" s="2"/>
      <c r="AK216" s="2"/>
      <c r="AL216" s="2"/>
      <c r="AM216" s="63"/>
      <c r="AN216" s="35"/>
      <c r="AO216" s="63"/>
      <c r="AP216" s="2"/>
      <c r="AQ216" s="2"/>
      <c r="AR216" s="63"/>
      <c r="AS216" s="2"/>
      <c r="AT216" s="63"/>
      <c r="AU216" s="63"/>
      <c r="AV216" s="2"/>
      <c r="AW216" s="2"/>
      <c r="AX216" s="2"/>
      <c r="AY216" s="2"/>
      <c r="AZ216" s="2"/>
      <c r="BA216" s="2"/>
      <c r="BB216" s="2"/>
    </row>
    <row r="217" spans="1:54" x14ac:dyDescent="0.3">
      <c r="A217" s="2">
        <v>16416</v>
      </c>
      <c r="B217" s="2" t="s">
        <v>372</v>
      </c>
      <c r="C217" s="4">
        <v>64</v>
      </c>
      <c r="D217" s="4"/>
      <c r="E217" s="4"/>
      <c r="F217" s="47"/>
      <c r="G217" s="44"/>
      <c r="H217" s="48"/>
      <c r="I217" s="49"/>
      <c r="J217" s="49"/>
      <c r="K217" s="44"/>
      <c r="L217" s="44"/>
      <c r="M217" s="49"/>
      <c r="N217" s="35"/>
      <c r="O217" s="35"/>
      <c r="P217" s="44"/>
      <c r="Q217" s="35"/>
      <c r="R217" s="35"/>
      <c r="S217" s="35"/>
      <c r="T217" s="44"/>
      <c r="U217" s="35"/>
      <c r="V217" s="35"/>
      <c r="W217" s="35"/>
      <c r="X217" s="44"/>
      <c r="Y217" s="35"/>
      <c r="Z217" s="35"/>
      <c r="AA217" s="35"/>
      <c r="AB217" s="44"/>
      <c r="AC217" s="35"/>
      <c r="AD217" s="35"/>
      <c r="AE217" s="35"/>
      <c r="AF217" s="35"/>
      <c r="AG217" s="35"/>
      <c r="AH217" s="35"/>
      <c r="AI217" s="35"/>
      <c r="AJ217" s="35"/>
      <c r="AK217" s="35"/>
      <c r="AL217" s="35"/>
      <c r="AM217" s="35"/>
      <c r="AN217" s="35"/>
      <c r="AO217" s="35"/>
      <c r="AP217" s="35"/>
      <c r="AQ217" s="35"/>
      <c r="AR217" s="35"/>
      <c r="AS217" s="35"/>
      <c r="AT217" s="35"/>
      <c r="AU217" s="35"/>
      <c r="AV217" s="35"/>
      <c r="AW217" s="35"/>
      <c r="AX217" s="35"/>
      <c r="AY217" s="35"/>
      <c r="AZ217" s="35"/>
      <c r="BA217" s="35"/>
      <c r="BB217" s="35"/>
    </row>
    <row r="218" spans="1:54" x14ac:dyDescent="0.3">
      <c r="A218" s="2">
        <v>16259</v>
      </c>
      <c r="B218" s="2" t="s">
        <v>373</v>
      </c>
      <c r="C218" s="4">
        <v>42</v>
      </c>
      <c r="D218" s="4"/>
      <c r="E218" s="4"/>
      <c r="F218" s="37"/>
      <c r="G218" s="36"/>
      <c r="H218" s="21"/>
      <c r="I218" s="6"/>
      <c r="J218" s="6"/>
      <c r="K218" s="36"/>
      <c r="L218" s="36"/>
      <c r="M218" s="6"/>
      <c r="N218" s="2"/>
      <c r="O218" s="2"/>
      <c r="P218" s="36"/>
      <c r="Q218" s="2"/>
      <c r="R218" s="2"/>
      <c r="S218" s="2"/>
      <c r="T218" s="36"/>
      <c r="U218" s="2"/>
      <c r="V218" s="2"/>
      <c r="W218" s="2"/>
      <c r="X218" s="36"/>
      <c r="Y218" s="2"/>
      <c r="Z218" s="2"/>
      <c r="AA218" s="2"/>
      <c r="AB218" s="36"/>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row>
    <row r="219" spans="1:54" ht="72" x14ac:dyDescent="0.3">
      <c r="A219" s="2">
        <v>17489</v>
      </c>
      <c r="B219" s="4" t="s">
        <v>376</v>
      </c>
      <c r="C219" s="4">
        <v>46</v>
      </c>
      <c r="D219" s="4"/>
      <c r="E219" s="4"/>
      <c r="F219" s="37"/>
      <c r="G219" s="36"/>
      <c r="H219" s="21"/>
      <c r="I219" s="6"/>
      <c r="J219" s="6"/>
      <c r="K219" s="36"/>
      <c r="L219" s="36"/>
      <c r="M219" s="6"/>
      <c r="N219" s="2"/>
      <c r="O219" s="2"/>
      <c r="P219" s="36"/>
      <c r="Q219" s="2"/>
      <c r="R219" s="2"/>
      <c r="S219" s="2"/>
      <c r="T219" s="36"/>
      <c r="U219" s="2"/>
      <c r="V219" s="2"/>
      <c r="W219" s="2"/>
      <c r="X219" s="36"/>
      <c r="Y219" s="2"/>
      <c r="Z219" s="2"/>
      <c r="AA219" s="2"/>
      <c r="AB219" s="36"/>
      <c r="AC219" s="2"/>
      <c r="AD219" s="2"/>
      <c r="AE219" s="2"/>
      <c r="AF219" s="2"/>
      <c r="AG219" s="2"/>
      <c r="AH219" s="2"/>
      <c r="AI219" s="2"/>
      <c r="AJ219" s="2"/>
      <c r="AK219" s="2"/>
      <c r="AL219" s="2"/>
      <c r="AM219" s="2"/>
      <c r="AN219" s="2"/>
      <c r="AO219" s="2"/>
      <c r="AP219" s="2"/>
      <c r="AQ219" s="2"/>
      <c r="AR219" s="2"/>
      <c r="AS219" s="2"/>
      <c r="AT219" s="2"/>
      <c r="AU219" s="2"/>
      <c r="AV219" s="4"/>
      <c r="AW219" s="2"/>
      <c r="AX219" s="2"/>
      <c r="AY219" s="2"/>
      <c r="AZ219" s="2"/>
      <c r="BA219" s="2"/>
      <c r="BB219" s="2"/>
    </row>
    <row r="220" spans="1:54" x14ac:dyDescent="0.3">
      <c r="A220" s="53">
        <v>16807</v>
      </c>
      <c r="B220" s="53" t="s">
        <v>486</v>
      </c>
      <c r="C220" s="55">
        <v>29</v>
      </c>
      <c r="D220" s="55"/>
      <c r="E220" s="55"/>
      <c r="F220" s="37"/>
      <c r="G220" s="36"/>
      <c r="H220" s="21"/>
      <c r="I220" s="6"/>
      <c r="J220" s="6"/>
      <c r="K220" s="36"/>
      <c r="L220" s="36"/>
      <c r="M220" s="6"/>
      <c r="N220" s="2"/>
      <c r="O220" s="2"/>
      <c r="P220" s="36"/>
      <c r="Q220" s="2"/>
      <c r="R220" s="2"/>
      <c r="S220" s="2"/>
      <c r="T220" s="36"/>
      <c r="U220" s="2"/>
      <c r="V220" s="2"/>
      <c r="W220" s="2"/>
      <c r="X220" s="36"/>
      <c r="Y220" s="2"/>
      <c r="Z220" s="2"/>
      <c r="AA220" s="2"/>
      <c r="AB220" s="36"/>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row>
    <row r="221" spans="1:54" x14ac:dyDescent="0.3">
      <c r="A221" s="2">
        <v>17252</v>
      </c>
      <c r="B221" s="2" t="s">
        <v>378</v>
      </c>
      <c r="C221" s="4">
        <v>58</v>
      </c>
      <c r="D221" s="4"/>
      <c r="E221" s="4"/>
      <c r="F221" s="37"/>
      <c r="G221" s="36"/>
      <c r="H221" s="21"/>
      <c r="I221" s="6"/>
      <c r="J221" s="6"/>
      <c r="K221" s="36"/>
      <c r="L221" s="36"/>
      <c r="M221" s="6"/>
      <c r="N221" s="2"/>
      <c r="O221" s="2"/>
      <c r="P221" s="36"/>
      <c r="Q221" s="2"/>
      <c r="R221" s="2"/>
      <c r="S221" s="2"/>
      <c r="T221" s="36"/>
      <c r="U221" s="2"/>
      <c r="V221" s="2"/>
      <c r="W221" s="2"/>
      <c r="X221" s="36"/>
      <c r="Y221" s="2"/>
      <c r="Z221" s="2"/>
      <c r="AA221" s="2"/>
      <c r="AB221" s="36"/>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row>
    <row r="222" spans="1:54" x14ac:dyDescent="0.3">
      <c r="A222" s="2">
        <v>16018</v>
      </c>
      <c r="B222" s="2" t="s">
        <v>380</v>
      </c>
      <c r="C222" s="4">
        <v>57</v>
      </c>
      <c r="D222" s="4"/>
      <c r="E222" s="4"/>
      <c r="F222" s="37"/>
      <c r="G222" s="36"/>
      <c r="H222" s="21"/>
      <c r="I222" s="6"/>
      <c r="J222" s="6"/>
      <c r="K222" s="36"/>
      <c r="L222" s="36"/>
      <c r="M222" s="6"/>
      <c r="N222" s="2"/>
      <c r="O222" s="2"/>
      <c r="P222" s="36"/>
      <c r="Q222" s="2"/>
      <c r="R222" s="2"/>
      <c r="S222" s="2"/>
      <c r="T222" s="36"/>
      <c r="U222" s="2"/>
      <c r="V222" s="2"/>
      <c r="W222" s="2"/>
      <c r="X222" s="36"/>
      <c r="Y222" s="2"/>
      <c r="Z222" s="2"/>
      <c r="AA222" s="2"/>
      <c r="AB222" s="36"/>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row>
    <row r="223" spans="1:54" x14ac:dyDescent="0.3">
      <c r="A223" s="2">
        <v>16976</v>
      </c>
      <c r="B223" s="2" t="s">
        <v>382</v>
      </c>
      <c r="C223" s="4">
        <v>35</v>
      </c>
      <c r="D223" s="4"/>
      <c r="E223" s="4"/>
      <c r="F223" s="37"/>
      <c r="G223" s="36"/>
      <c r="H223" s="21"/>
      <c r="I223" s="6"/>
      <c r="J223" s="6"/>
      <c r="K223" s="36"/>
      <c r="L223" s="36"/>
      <c r="M223" s="6"/>
      <c r="N223" s="2"/>
      <c r="O223" s="2"/>
      <c r="P223" s="36"/>
      <c r="Q223" s="2"/>
      <c r="R223" s="2"/>
      <c r="S223" s="2"/>
      <c r="T223" s="36"/>
      <c r="U223" s="2"/>
      <c r="V223" s="2"/>
      <c r="W223" s="2"/>
      <c r="X223" s="36"/>
      <c r="Y223" s="2"/>
      <c r="Z223" s="2"/>
      <c r="AA223" s="2"/>
      <c r="AB223" s="36"/>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row>
    <row r="224" spans="1:54" x14ac:dyDescent="0.3">
      <c r="A224" s="2">
        <v>17045</v>
      </c>
      <c r="B224" s="2" t="s">
        <v>384</v>
      </c>
      <c r="C224" s="4">
        <v>26</v>
      </c>
      <c r="D224" s="4"/>
      <c r="E224" s="4"/>
      <c r="F224" s="37"/>
      <c r="G224" s="36"/>
      <c r="H224" s="21"/>
      <c r="I224" s="6"/>
      <c r="J224" s="6"/>
      <c r="K224" s="36"/>
      <c r="L224" s="36"/>
      <c r="M224" s="6"/>
      <c r="N224" s="2"/>
      <c r="O224" s="2"/>
      <c r="P224" s="36"/>
      <c r="Q224" s="2"/>
      <c r="R224" s="2"/>
      <c r="S224" s="2"/>
      <c r="T224" s="36"/>
      <c r="U224" s="2"/>
      <c r="V224" s="2"/>
      <c r="W224" s="2"/>
      <c r="X224" s="36"/>
      <c r="Y224" s="2"/>
      <c r="Z224" s="2"/>
      <c r="AA224" s="2"/>
      <c r="AB224" s="36"/>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row>
    <row r="225" spans="1:54" x14ac:dyDescent="0.3">
      <c r="A225" s="2">
        <v>17313</v>
      </c>
      <c r="B225" s="2" t="s">
        <v>385</v>
      </c>
      <c r="C225" s="4">
        <v>31</v>
      </c>
      <c r="D225" s="4"/>
      <c r="E225" s="4"/>
      <c r="F225" s="37"/>
      <c r="G225" s="36"/>
      <c r="H225" s="21"/>
      <c r="I225" s="6"/>
      <c r="J225" s="6"/>
      <c r="K225" s="36"/>
      <c r="L225" s="36"/>
      <c r="M225" s="6"/>
      <c r="N225" s="2"/>
      <c r="O225" s="2"/>
      <c r="P225" s="36"/>
      <c r="Q225" s="2"/>
      <c r="R225" s="2"/>
      <c r="S225" s="2"/>
      <c r="T225" s="36"/>
      <c r="U225" s="2"/>
      <c r="V225" s="2"/>
      <c r="W225" s="2"/>
      <c r="X225" s="36"/>
      <c r="Y225" s="2"/>
      <c r="Z225" s="2"/>
      <c r="AA225" s="2"/>
      <c r="AB225" s="36"/>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row>
    <row r="226" spans="1:54" x14ac:dyDescent="0.3">
      <c r="A226" s="2">
        <v>16350</v>
      </c>
      <c r="B226" s="2" t="s">
        <v>387</v>
      </c>
      <c r="C226" s="4">
        <v>24</v>
      </c>
      <c r="D226" s="4"/>
      <c r="E226" s="4"/>
      <c r="F226" s="37"/>
      <c r="G226" s="36"/>
      <c r="H226" s="21"/>
      <c r="I226" s="6"/>
      <c r="J226" s="6"/>
      <c r="K226" s="36"/>
      <c r="L226" s="36"/>
      <c r="M226" s="6"/>
      <c r="N226" s="2"/>
      <c r="O226" s="2"/>
      <c r="P226" s="36"/>
      <c r="Q226" s="2"/>
      <c r="R226" s="2"/>
      <c r="S226" s="2"/>
      <c r="T226" s="36"/>
      <c r="U226" s="2"/>
      <c r="V226" s="2"/>
      <c r="W226" s="2"/>
      <c r="X226" s="36"/>
      <c r="Y226" s="2"/>
      <c r="Z226" s="2"/>
      <c r="AA226" s="2"/>
      <c r="AB226" s="36"/>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row>
    <row r="227" spans="1:54" x14ac:dyDescent="0.3">
      <c r="A227" s="2">
        <v>16483</v>
      </c>
      <c r="B227" s="2" t="s">
        <v>388</v>
      </c>
      <c r="C227" s="4">
        <v>46</v>
      </c>
      <c r="D227" s="4"/>
      <c r="E227" s="4"/>
      <c r="F227" s="37"/>
      <c r="G227" s="36"/>
      <c r="H227" s="21"/>
      <c r="I227" s="6"/>
      <c r="J227" s="6"/>
      <c r="K227" s="36"/>
      <c r="L227" s="36"/>
      <c r="M227" s="6"/>
      <c r="N227" s="2"/>
      <c r="O227" s="2"/>
      <c r="P227" s="36"/>
      <c r="Q227" s="2"/>
      <c r="R227" s="2"/>
      <c r="S227" s="2"/>
      <c r="T227" s="36"/>
      <c r="U227" s="2"/>
      <c r="V227" s="2"/>
      <c r="W227" s="2"/>
      <c r="X227" s="36"/>
      <c r="Y227" s="2"/>
      <c r="Z227" s="2"/>
      <c r="AA227" s="2"/>
      <c r="AB227" s="36"/>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row>
    <row r="228" spans="1:54" x14ac:dyDescent="0.3">
      <c r="A228" s="2">
        <v>15929</v>
      </c>
      <c r="B228" s="2" t="s">
        <v>389</v>
      </c>
      <c r="C228" s="4">
        <v>41</v>
      </c>
      <c r="D228" s="4"/>
      <c r="E228" s="4"/>
      <c r="F228" s="37"/>
      <c r="G228" s="36"/>
      <c r="H228" s="21"/>
      <c r="I228" s="6"/>
      <c r="J228" s="6"/>
      <c r="K228" s="36"/>
      <c r="L228" s="36"/>
      <c r="M228" s="6"/>
      <c r="N228" s="2"/>
      <c r="O228" s="2"/>
      <c r="P228" s="36"/>
      <c r="Q228" s="2"/>
      <c r="R228" s="2"/>
      <c r="S228" s="2"/>
      <c r="T228" s="36"/>
      <c r="U228" s="2"/>
      <c r="V228" s="2"/>
      <c r="W228" s="2"/>
      <c r="X228" s="36"/>
      <c r="Y228" s="2"/>
      <c r="Z228" s="2"/>
      <c r="AA228" s="2"/>
      <c r="AB228" s="36"/>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row>
    <row r="229" spans="1:54" x14ac:dyDescent="0.3">
      <c r="A229" s="2">
        <v>17750</v>
      </c>
      <c r="B229" s="2" t="s">
        <v>390</v>
      </c>
      <c r="C229" s="4">
        <v>52</v>
      </c>
      <c r="D229" s="4"/>
      <c r="E229" s="4"/>
      <c r="F229" s="37"/>
      <c r="G229" s="36"/>
      <c r="H229" s="21"/>
      <c r="I229" s="6"/>
      <c r="J229" s="6"/>
      <c r="K229" s="36"/>
      <c r="L229" s="36"/>
      <c r="M229" s="6"/>
      <c r="N229" s="2"/>
      <c r="O229" s="2"/>
      <c r="P229" s="36"/>
      <c r="Q229" s="2"/>
      <c r="R229" s="23"/>
      <c r="S229" s="23"/>
      <c r="T229" s="36"/>
      <c r="U229" s="2"/>
      <c r="V229" s="2"/>
      <c r="W229" s="2"/>
      <c r="X229" s="36"/>
      <c r="Y229" s="2"/>
      <c r="Z229" s="2"/>
      <c r="AA229" s="2"/>
      <c r="AB229" s="36"/>
      <c r="AC229" s="2"/>
      <c r="AD229" s="2"/>
      <c r="AE229" s="2"/>
      <c r="AF229" s="2"/>
      <c r="AG229" s="2"/>
      <c r="AH229" s="2"/>
      <c r="AI229" s="2"/>
      <c r="AJ229" s="2"/>
      <c r="AK229" s="2"/>
      <c r="AL229" s="2"/>
      <c r="AM229" s="2"/>
      <c r="AN229" s="2"/>
      <c r="AO229" s="2"/>
      <c r="AP229" s="2"/>
      <c r="AQ229" s="2"/>
      <c r="AR229" s="2"/>
      <c r="AS229" s="2"/>
      <c r="AT229" s="2"/>
      <c r="AU229" s="35"/>
      <c r="AV229" s="2"/>
      <c r="AW229" s="2"/>
      <c r="AX229" s="2"/>
      <c r="AY229" s="2"/>
      <c r="AZ229" s="2"/>
      <c r="BA229" s="2"/>
      <c r="BB229" s="2"/>
    </row>
    <row r="230" spans="1:54" x14ac:dyDescent="0.3">
      <c r="A230" s="2">
        <v>16960</v>
      </c>
      <c r="B230" s="2" t="s">
        <v>391</v>
      </c>
      <c r="C230" s="4">
        <v>61</v>
      </c>
      <c r="D230" s="4"/>
      <c r="E230" s="4"/>
      <c r="F230" s="37"/>
      <c r="G230" s="36"/>
      <c r="H230" s="21"/>
      <c r="I230" s="6"/>
      <c r="J230" s="6"/>
      <c r="K230" s="36"/>
      <c r="L230" s="36"/>
      <c r="M230" s="6"/>
      <c r="N230" s="2"/>
      <c r="O230" s="2"/>
      <c r="P230" s="36"/>
      <c r="Q230" s="2"/>
      <c r="R230" s="2"/>
      <c r="S230" s="2"/>
      <c r="T230" s="36"/>
      <c r="U230" s="2"/>
      <c r="V230" s="2"/>
      <c r="W230" s="2"/>
      <c r="X230" s="36"/>
      <c r="Y230" s="2"/>
      <c r="Z230" s="2"/>
      <c r="AA230" s="2"/>
      <c r="AB230" s="36"/>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row>
    <row r="231" spans="1:54" x14ac:dyDescent="0.3">
      <c r="A231" s="2">
        <v>17509</v>
      </c>
      <c r="B231" s="2" t="s">
        <v>393</v>
      </c>
      <c r="C231" s="4">
        <v>52</v>
      </c>
      <c r="D231" s="4"/>
      <c r="E231" s="4"/>
      <c r="F231" s="37"/>
      <c r="G231" s="36"/>
      <c r="H231" s="21"/>
      <c r="I231" s="6"/>
      <c r="J231" s="6"/>
      <c r="K231" s="36"/>
      <c r="L231" s="36"/>
      <c r="M231" s="6"/>
      <c r="N231" s="2"/>
      <c r="O231" s="2"/>
      <c r="P231" s="36"/>
      <c r="Q231" s="2"/>
      <c r="R231" s="2"/>
      <c r="S231" s="2"/>
      <c r="T231" s="36"/>
      <c r="U231" s="2"/>
      <c r="V231" s="2"/>
      <c r="W231" s="2"/>
      <c r="X231" s="36"/>
      <c r="Y231" s="2"/>
      <c r="Z231" s="2"/>
      <c r="AA231" s="2"/>
      <c r="AB231" s="36"/>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row>
    <row r="232" spans="1:54" x14ac:dyDescent="0.3">
      <c r="A232" s="2">
        <v>17510</v>
      </c>
      <c r="B232" s="2" t="s">
        <v>394</v>
      </c>
      <c r="C232" s="4">
        <v>50</v>
      </c>
      <c r="D232" s="4"/>
      <c r="E232" s="4"/>
      <c r="F232" s="37"/>
      <c r="G232" s="36"/>
      <c r="H232" s="21"/>
      <c r="I232" s="6"/>
      <c r="J232" s="6"/>
      <c r="K232" s="36"/>
      <c r="L232" s="36"/>
      <c r="M232" s="6"/>
      <c r="N232" s="2"/>
      <c r="O232" s="2"/>
      <c r="P232" s="36"/>
      <c r="Q232" s="2"/>
      <c r="R232" s="2"/>
      <c r="S232" s="2"/>
      <c r="T232" s="36"/>
      <c r="U232" s="2"/>
      <c r="V232" s="2"/>
      <c r="W232" s="2"/>
      <c r="X232" s="36"/>
      <c r="Y232" s="2"/>
      <c r="Z232" s="2"/>
      <c r="AA232" s="2"/>
      <c r="AB232" s="36"/>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row>
    <row r="233" spans="1:54" x14ac:dyDescent="0.3">
      <c r="A233" s="2">
        <v>15435</v>
      </c>
      <c r="B233" s="2" t="s">
        <v>395</v>
      </c>
      <c r="C233" s="4">
        <v>58</v>
      </c>
      <c r="D233" s="4"/>
      <c r="E233" s="4"/>
      <c r="F233" s="37"/>
      <c r="G233" s="36"/>
      <c r="H233" s="21"/>
      <c r="I233" s="6"/>
      <c r="J233" s="6"/>
      <c r="K233" s="36"/>
      <c r="L233" s="36"/>
      <c r="M233" s="6"/>
      <c r="N233" s="2"/>
      <c r="O233" s="2"/>
      <c r="P233" s="36"/>
      <c r="Q233" s="2"/>
      <c r="R233" s="23"/>
      <c r="S233" s="23"/>
      <c r="T233" s="36"/>
      <c r="U233" s="2"/>
      <c r="V233" s="23"/>
      <c r="W233" s="23"/>
      <c r="X233" s="36"/>
      <c r="Y233" s="2"/>
      <c r="Z233" s="23"/>
      <c r="AA233" s="23"/>
      <c r="AB233" s="36"/>
      <c r="AC233" s="2"/>
      <c r="AD233" s="2"/>
      <c r="AE233" s="2"/>
      <c r="AF233" s="2"/>
      <c r="AG233" s="2"/>
      <c r="AH233" s="23"/>
      <c r="AI233" s="23"/>
      <c r="AJ233" s="2"/>
      <c r="AK233" s="2"/>
      <c r="AL233" s="2"/>
      <c r="AM233" s="2"/>
      <c r="AN233" s="2"/>
      <c r="AO233" s="22"/>
      <c r="AP233" s="2"/>
      <c r="AQ233" s="2"/>
      <c r="AR233" s="2"/>
      <c r="AS233" s="2"/>
      <c r="AT233" s="2"/>
      <c r="AU233" s="2"/>
      <c r="AV233" s="2"/>
      <c r="AW233" s="2"/>
      <c r="AX233" s="2"/>
      <c r="AY233" s="2"/>
      <c r="AZ233" s="2"/>
      <c r="BA233" s="2"/>
      <c r="BB233" s="2"/>
    </row>
    <row r="234" spans="1:54" x14ac:dyDescent="0.3">
      <c r="A234" s="2">
        <v>18141</v>
      </c>
      <c r="B234" s="2" t="s">
        <v>396</v>
      </c>
      <c r="C234" s="4">
        <v>28</v>
      </c>
      <c r="D234" s="4"/>
      <c r="E234" s="4"/>
      <c r="F234" s="37"/>
      <c r="G234" s="36"/>
      <c r="H234" s="21"/>
      <c r="I234" s="6"/>
      <c r="J234" s="6"/>
      <c r="K234" s="36"/>
      <c r="L234" s="36"/>
      <c r="M234" s="6"/>
      <c r="N234" s="2"/>
      <c r="O234" s="2"/>
      <c r="P234" s="36"/>
      <c r="Q234" s="2"/>
      <c r="R234" s="23"/>
      <c r="S234" s="23"/>
      <c r="T234" s="36"/>
      <c r="U234" s="2"/>
      <c r="V234" s="2"/>
      <c r="W234" s="2"/>
      <c r="X234" s="36"/>
      <c r="Y234" s="2"/>
      <c r="Z234" s="2"/>
      <c r="AA234" s="2"/>
      <c r="AB234" s="36"/>
      <c r="AC234" s="2"/>
      <c r="AD234" s="2"/>
      <c r="AE234" s="2"/>
      <c r="AF234" s="2"/>
      <c r="AG234" s="2"/>
      <c r="AH234" s="23"/>
      <c r="AI234" s="89"/>
      <c r="AJ234" s="2"/>
      <c r="AK234" s="2"/>
      <c r="AL234" s="2"/>
      <c r="AM234" s="2"/>
      <c r="AN234" s="2"/>
      <c r="AO234" s="2"/>
      <c r="AP234" s="2"/>
      <c r="AQ234" s="2"/>
      <c r="AR234" s="2"/>
      <c r="AS234" s="2"/>
      <c r="AT234" s="2"/>
      <c r="AU234" s="2"/>
      <c r="AV234" s="2"/>
      <c r="AW234" s="2"/>
      <c r="AX234" s="2"/>
      <c r="AY234" s="2"/>
      <c r="AZ234" s="2"/>
      <c r="BA234" s="2"/>
      <c r="BB234" s="2"/>
    </row>
    <row r="235" spans="1:54" x14ac:dyDescent="0.3">
      <c r="A235" s="2">
        <v>17874</v>
      </c>
      <c r="B235" s="2" t="s">
        <v>398</v>
      </c>
      <c r="C235" s="4">
        <v>22</v>
      </c>
      <c r="D235" s="4"/>
      <c r="E235" s="4"/>
      <c r="F235" s="37"/>
      <c r="G235" s="36"/>
      <c r="H235" s="21"/>
      <c r="I235" s="6"/>
      <c r="J235" s="14"/>
      <c r="K235" s="36"/>
      <c r="L235" s="36"/>
      <c r="M235" s="6"/>
      <c r="N235" s="2"/>
      <c r="O235" s="2"/>
      <c r="P235" s="36"/>
      <c r="Q235" s="2"/>
      <c r="R235" s="2"/>
      <c r="S235" s="2"/>
      <c r="T235" s="36"/>
      <c r="U235" s="2"/>
      <c r="V235" s="23"/>
      <c r="W235" s="23"/>
      <c r="X235" s="36"/>
      <c r="Y235" s="2"/>
      <c r="Z235" s="2"/>
      <c r="AA235" s="2"/>
      <c r="AB235" s="36"/>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row>
    <row r="236" spans="1:54" x14ac:dyDescent="0.3">
      <c r="A236" s="2">
        <v>17793</v>
      </c>
      <c r="B236" s="2" t="s">
        <v>399</v>
      </c>
      <c r="C236" s="4">
        <v>63</v>
      </c>
      <c r="D236" s="4"/>
      <c r="E236" s="4"/>
      <c r="F236" s="37"/>
      <c r="G236" s="36"/>
      <c r="H236" s="21"/>
      <c r="I236" s="6"/>
      <c r="J236" s="6"/>
      <c r="K236" s="36"/>
      <c r="L236" s="36"/>
      <c r="M236" s="6"/>
      <c r="N236" s="2"/>
      <c r="O236" s="2"/>
      <c r="P236" s="36"/>
      <c r="Q236" s="2"/>
      <c r="R236" s="23"/>
      <c r="S236" s="23"/>
      <c r="T236" s="36"/>
      <c r="U236" s="2"/>
      <c r="V236" s="23"/>
      <c r="W236" s="23"/>
      <c r="X236" s="36"/>
      <c r="Y236" s="2"/>
      <c r="Z236" s="2"/>
      <c r="AA236" s="2"/>
      <c r="AB236" s="36"/>
      <c r="AC236" s="2"/>
      <c r="AD236" s="2"/>
      <c r="AE236" s="2"/>
      <c r="AF236" s="2"/>
      <c r="AG236" s="2"/>
      <c r="AH236" s="2"/>
      <c r="AI236" s="2"/>
      <c r="AJ236" s="2"/>
      <c r="AK236" s="2"/>
      <c r="AL236" s="2"/>
      <c r="AM236" s="2"/>
      <c r="AN236" s="2"/>
      <c r="AO236" s="2"/>
      <c r="AP236" s="55"/>
      <c r="AQ236" s="2"/>
      <c r="AR236" s="2"/>
      <c r="AS236" s="2"/>
      <c r="AT236" s="2"/>
      <c r="AU236" s="4"/>
      <c r="AV236" s="2"/>
      <c r="AW236" s="2"/>
      <c r="AX236" s="2"/>
      <c r="AY236" s="2"/>
      <c r="AZ236" s="2"/>
      <c r="BA236" s="2"/>
      <c r="BB236" s="2"/>
    </row>
    <row r="237" spans="1:54" x14ac:dyDescent="0.3">
      <c r="A237" s="2">
        <v>16647</v>
      </c>
      <c r="B237" s="2" t="s">
        <v>400</v>
      </c>
      <c r="C237" s="4">
        <v>34</v>
      </c>
      <c r="D237" s="4"/>
      <c r="E237" s="4"/>
      <c r="F237" s="37"/>
      <c r="G237" s="36"/>
      <c r="H237" s="21"/>
      <c r="I237" s="6"/>
      <c r="J237" s="14"/>
      <c r="K237" s="36"/>
      <c r="L237" s="36"/>
      <c r="M237" s="6"/>
      <c r="N237" s="23"/>
      <c r="O237" s="2"/>
      <c r="P237" s="36"/>
      <c r="Q237" s="2"/>
      <c r="R237" s="2"/>
      <c r="S237" s="2"/>
      <c r="T237" s="36"/>
      <c r="U237" s="2"/>
      <c r="V237" s="23"/>
      <c r="W237" s="23"/>
      <c r="X237" s="36"/>
      <c r="Y237" s="2"/>
      <c r="Z237" s="23"/>
      <c r="AA237" s="23"/>
      <c r="AB237" s="36"/>
      <c r="AC237" s="2"/>
      <c r="AD237" s="2"/>
      <c r="AE237" s="2"/>
      <c r="AF237" s="2"/>
      <c r="AG237" s="2"/>
      <c r="AH237" s="23"/>
      <c r="AI237" s="23"/>
      <c r="AJ237" s="2"/>
      <c r="AK237" s="2"/>
      <c r="AL237" s="2"/>
      <c r="AM237" s="2"/>
      <c r="AN237" s="2"/>
      <c r="AO237" s="2"/>
      <c r="AP237" s="2"/>
      <c r="AQ237" s="2"/>
      <c r="AR237" s="2"/>
      <c r="AS237" s="2"/>
      <c r="AT237" s="2"/>
      <c r="AU237" s="2"/>
      <c r="AV237" s="2"/>
      <c r="AW237" s="2"/>
      <c r="AX237" s="2"/>
      <c r="AY237" s="2"/>
      <c r="AZ237" s="2"/>
      <c r="BA237" s="2"/>
      <c r="BB237" s="2"/>
    </row>
    <row r="238" spans="1:54" x14ac:dyDescent="0.3">
      <c r="A238" s="2">
        <v>16146</v>
      </c>
      <c r="B238" s="2" t="s">
        <v>402</v>
      </c>
      <c r="C238" s="4">
        <v>43</v>
      </c>
      <c r="D238" s="4"/>
      <c r="E238" s="4"/>
      <c r="F238" s="37"/>
      <c r="G238" s="36"/>
      <c r="H238" s="21"/>
      <c r="I238" s="6"/>
      <c r="J238" s="6"/>
      <c r="K238" s="36"/>
      <c r="L238" s="36"/>
      <c r="M238" s="6"/>
      <c r="N238" s="23"/>
      <c r="O238" s="23"/>
      <c r="P238" s="36"/>
      <c r="Q238" s="2"/>
      <c r="R238" s="2"/>
      <c r="S238" s="2"/>
      <c r="T238" s="36"/>
      <c r="U238" s="2"/>
      <c r="V238" s="2"/>
      <c r="W238" s="2"/>
      <c r="X238" s="36"/>
      <c r="Y238" s="2"/>
      <c r="Z238" s="2"/>
      <c r="AA238" s="2"/>
      <c r="AB238" s="36"/>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row>
    <row r="239" spans="1:54" x14ac:dyDescent="0.3">
      <c r="A239" s="2">
        <v>17657</v>
      </c>
      <c r="B239" s="2" t="s">
        <v>404</v>
      </c>
      <c r="C239" s="4">
        <v>67</v>
      </c>
      <c r="D239" s="4"/>
      <c r="E239" s="4"/>
      <c r="F239" s="37"/>
      <c r="G239" s="36"/>
      <c r="H239" s="21"/>
      <c r="I239" s="6"/>
      <c r="J239" s="6"/>
      <c r="K239" s="36"/>
      <c r="L239" s="36"/>
      <c r="M239" s="6"/>
      <c r="N239" s="2"/>
      <c r="O239" s="2"/>
      <c r="P239" s="36"/>
      <c r="Q239" s="2"/>
      <c r="R239" s="23"/>
      <c r="S239" s="23"/>
      <c r="T239" s="36"/>
      <c r="U239" s="2"/>
      <c r="V239" s="2"/>
      <c r="W239" s="2"/>
      <c r="X239" s="36"/>
      <c r="Y239" s="2"/>
      <c r="Z239" s="2"/>
      <c r="AA239" s="2"/>
      <c r="AB239" s="36"/>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row>
    <row r="240" spans="1:54" x14ac:dyDescent="0.3">
      <c r="A240" s="2">
        <v>15299</v>
      </c>
      <c r="B240" s="2" t="s">
        <v>405</v>
      </c>
      <c r="C240" s="4">
        <v>58</v>
      </c>
      <c r="D240" s="4"/>
      <c r="E240" s="60"/>
      <c r="F240" s="37"/>
      <c r="G240" s="36"/>
      <c r="H240" s="21"/>
      <c r="I240" s="6"/>
      <c r="J240" s="6"/>
      <c r="K240" s="36"/>
      <c r="L240" s="36"/>
      <c r="M240" s="6"/>
      <c r="N240" s="2"/>
      <c r="O240" s="2"/>
      <c r="P240" s="36"/>
      <c r="Q240" s="2"/>
      <c r="R240" s="2"/>
      <c r="S240" s="2"/>
      <c r="T240" s="36"/>
      <c r="U240" s="2"/>
      <c r="V240" s="23"/>
      <c r="W240" s="23"/>
      <c r="X240" s="36"/>
      <c r="Y240" s="2"/>
      <c r="Z240" s="23"/>
      <c r="AA240" s="23"/>
      <c r="AB240" s="36"/>
      <c r="AC240" s="2"/>
      <c r="AD240" s="2"/>
      <c r="AE240" s="2"/>
      <c r="AF240" s="2"/>
      <c r="AG240" s="2"/>
      <c r="AH240" s="2"/>
      <c r="AI240" s="2"/>
      <c r="AJ240" s="2"/>
      <c r="AK240" s="2"/>
      <c r="AL240" s="2"/>
      <c r="AM240" s="2"/>
      <c r="AN240" s="4"/>
      <c r="AO240" s="33"/>
      <c r="AP240" s="2"/>
      <c r="AQ240" s="2"/>
      <c r="AR240" s="2"/>
      <c r="AS240" s="2"/>
      <c r="AT240" s="2"/>
      <c r="AU240" s="2"/>
      <c r="AV240" s="4"/>
      <c r="AW240" s="4"/>
      <c r="AX240" s="2"/>
      <c r="AY240" s="2"/>
      <c r="AZ240" s="2"/>
      <c r="BA240" s="2"/>
      <c r="BB240" s="2"/>
    </row>
    <row r="241" spans="1:54" x14ac:dyDescent="0.3">
      <c r="A241" s="2">
        <v>17754</v>
      </c>
      <c r="B241" s="2" t="s">
        <v>406</v>
      </c>
      <c r="C241" s="4">
        <v>88</v>
      </c>
      <c r="D241" s="4"/>
      <c r="E241" s="4"/>
      <c r="F241" s="37"/>
      <c r="G241" s="36"/>
      <c r="H241" s="21"/>
      <c r="I241" s="6"/>
      <c r="J241" s="6"/>
      <c r="K241" s="36"/>
      <c r="L241" s="36"/>
      <c r="M241" s="6"/>
      <c r="N241" s="23"/>
      <c r="O241" s="2"/>
      <c r="P241" s="36"/>
      <c r="Q241" s="2"/>
      <c r="R241" s="23"/>
      <c r="S241" s="23"/>
      <c r="T241" s="36"/>
      <c r="U241" s="2"/>
      <c r="V241" s="2"/>
      <c r="W241" s="2"/>
      <c r="X241" s="36"/>
      <c r="Y241" s="2"/>
      <c r="Z241" s="2"/>
      <c r="AA241" s="2"/>
      <c r="AB241" s="36"/>
      <c r="AC241" s="2"/>
      <c r="AD241" s="2"/>
      <c r="AE241" s="2"/>
      <c r="AF241" s="2"/>
      <c r="AG241" s="2"/>
      <c r="AH241" s="2"/>
      <c r="AI241" s="2"/>
      <c r="AJ241" s="2"/>
      <c r="AK241" s="2"/>
      <c r="AL241" s="2"/>
      <c r="AM241" s="2"/>
      <c r="AN241" s="2"/>
      <c r="AO241" s="2"/>
      <c r="AP241" s="2"/>
      <c r="AQ241" s="2"/>
      <c r="AR241" s="2"/>
      <c r="AS241" s="2"/>
      <c r="AT241" s="2"/>
      <c r="AU241" s="2"/>
      <c r="AV241" s="4"/>
      <c r="AW241" s="4"/>
      <c r="AX241" s="2"/>
      <c r="AY241" s="2"/>
      <c r="AZ241" s="2"/>
      <c r="BA241" s="2"/>
      <c r="BB241" s="2"/>
    </row>
    <row r="242" spans="1:54" x14ac:dyDescent="0.3">
      <c r="A242" s="2">
        <v>16574</v>
      </c>
      <c r="B242" s="2" t="s">
        <v>408</v>
      </c>
      <c r="C242" s="4">
        <v>57</v>
      </c>
      <c r="D242" s="4"/>
      <c r="E242" s="4"/>
      <c r="F242" s="37"/>
      <c r="G242" s="36"/>
      <c r="H242" s="21"/>
      <c r="I242" s="6"/>
      <c r="J242" s="14"/>
      <c r="K242" s="36"/>
      <c r="L242" s="37"/>
      <c r="M242" s="6"/>
      <c r="N242" s="2"/>
      <c r="O242" s="2"/>
      <c r="P242" s="36"/>
      <c r="Q242" s="2"/>
      <c r="R242" s="2"/>
      <c r="S242" s="2"/>
      <c r="T242" s="36"/>
      <c r="U242" s="2"/>
      <c r="V242" s="2"/>
      <c r="W242" s="2"/>
      <c r="X242" s="44"/>
      <c r="Y242" s="2"/>
      <c r="Z242" s="2"/>
      <c r="AA242" s="2"/>
      <c r="AB242" s="44"/>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row>
    <row r="243" spans="1:54" x14ac:dyDescent="0.3">
      <c r="A243" s="2">
        <v>17514</v>
      </c>
      <c r="B243" s="2" t="s">
        <v>410</v>
      </c>
      <c r="C243" s="4">
        <v>43</v>
      </c>
      <c r="D243" s="4"/>
      <c r="E243" s="4"/>
      <c r="F243" s="37"/>
      <c r="G243" s="36"/>
      <c r="H243" s="21"/>
      <c r="I243" s="6"/>
      <c r="J243" s="6"/>
      <c r="K243" s="36"/>
      <c r="L243" s="36"/>
      <c r="M243" s="6"/>
      <c r="N243" s="2"/>
      <c r="O243" s="2"/>
      <c r="P243" s="36"/>
      <c r="Q243" s="2"/>
      <c r="R243" s="2"/>
      <c r="S243" s="2"/>
      <c r="T243" s="36"/>
      <c r="U243" s="2"/>
      <c r="V243" s="2"/>
      <c r="W243" s="2"/>
      <c r="X243" s="44"/>
      <c r="Y243" s="2"/>
      <c r="Z243" s="2"/>
      <c r="AA243" s="2"/>
      <c r="AB243" s="36"/>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row>
    <row r="244" spans="1:54" x14ac:dyDescent="0.3">
      <c r="A244" s="2">
        <v>18127</v>
      </c>
      <c r="B244" s="2" t="s">
        <v>411</v>
      </c>
      <c r="C244" s="4">
        <v>3</v>
      </c>
      <c r="D244" s="4"/>
      <c r="E244" s="4"/>
      <c r="F244" s="37"/>
      <c r="G244" s="36"/>
      <c r="H244" s="21"/>
      <c r="I244" s="6"/>
      <c r="J244" s="14"/>
      <c r="K244" s="36"/>
      <c r="L244" s="36"/>
      <c r="M244" s="6"/>
      <c r="N244" s="2"/>
      <c r="O244" s="2"/>
      <c r="P244" s="44"/>
      <c r="Q244" s="2"/>
      <c r="R244" s="2"/>
      <c r="S244" s="2"/>
      <c r="T244" s="36"/>
      <c r="U244" s="2"/>
      <c r="V244" s="2"/>
      <c r="W244" s="2"/>
      <c r="X244" s="44"/>
      <c r="Y244" s="2"/>
      <c r="Z244" s="2"/>
      <c r="AA244" s="2"/>
      <c r="AB244" s="36"/>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row>
    <row r="245" spans="1:54" x14ac:dyDescent="0.3">
      <c r="A245" s="2">
        <v>17499</v>
      </c>
      <c r="B245" s="2" t="s">
        <v>412</v>
      </c>
      <c r="C245" s="4">
        <v>41</v>
      </c>
      <c r="D245" s="4"/>
      <c r="E245" s="4"/>
      <c r="F245" s="37"/>
      <c r="G245" s="36"/>
      <c r="H245" s="21"/>
      <c r="I245" s="14"/>
      <c r="J245" s="6"/>
      <c r="K245" s="36"/>
      <c r="L245" s="36"/>
      <c r="M245" s="6"/>
      <c r="N245" s="2"/>
      <c r="O245" s="2"/>
      <c r="P245" s="36"/>
      <c r="Q245" s="2"/>
      <c r="R245" s="88"/>
      <c r="S245" s="2"/>
      <c r="T245" s="36"/>
      <c r="U245" s="2"/>
      <c r="V245" s="2"/>
      <c r="W245" s="2"/>
      <c r="X245" s="36"/>
      <c r="Y245" s="2"/>
      <c r="Z245" s="2"/>
      <c r="AA245" s="2"/>
      <c r="AB245" s="36"/>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row>
    <row r="246" spans="1:54" x14ac:dyDescent="0.3">
      <c r="A246" s="2">
        <v>17259</v>
      </c>
      <c r="B246" s="2" t="s">
        <v>414</v>
      </c>
      <c r="C246" s="4">
        <v>53</v>
      </c>
      <c r="D246" s="4"/>
      <c r="E246" s="4"/>
      <c r="F246" s="37"/>
      <c r="G246" s="36"/>
      <c r="H246" s="21"/>
      <c r="I246" s="6"/>
      <c r="J246" s="6"/>
      <c r="K246" s="36"/>
      <c r="L246" s="36"/>
      <c r="M246" s="6"/>
      <c r="N246" s="2"/>
      <c r="O246" s="2"/>
      <c r="P246" s="36"/>
      <c r="Q246" s="2"/>
      <c r="R246" s="2"/>
      <c r="S246" s="2"/>
      <c r="T246" s="36"/>
      <c r="U246" s="2"/>
      <c r="V246" s="2"/>
      <c r="W246" s="2"/>
      <c r="X246" s="36"/>
      <c r="Y246" s="2"/>
      <c r="Z246" s="2"/>
      <c r="AA246" s="2"/>
      <c r="AB246" s="36"/>
      <c r="AC246" s="2"/>
      <c r="AD246" s="2"/>
      <c r="AE246" s="2"/>
      <c r="AF246" s="2"/>
      <c r="AG246" s="2"/>
      <c r="AH246" s="2"/>
      <c r="AI246" s="2"/>
      <c r="AJ246" s="2"/>
      <c r="AK246" s="2"/>
      <c r="AL246" s="2"/>
      <c r="AM246" s="2"/>
      <c r="AN246" s="2"/>
      <c r="AO246" s="35"/>
      <c r="AP246" s="2"/>
      <c r="AQ246" s="2"/>
      <c r="AR246" s="2"/>
      <c r="AS246" s="35"/>
      <c r="AT246" s="2"/>
      <c r="AU246" s="2"/>
      <c r="AV246" s="4"/>
      <c r="AW246" s="2"/>
      <c r="AX246" s="2"/>
      <c r="AY246" s="2"/>
      <c r="AZ246" s="2"/>
      <c r="BA246" s="2"/>
      <c r="BB246" s="2"/>
    </row>
    <row r="247" spans="1:54" x14ac:dyDescent="0.3">
      <c r="A247" s="2">
        <v>16339</v>
      </c>
      <c r="B247" s="2" t="s">
        <v>415</v>
      </c>
      <c r="C247" s="4">
        <v>8</v>
      </c>
      <c r="D247" s="4"/>
      <c r="E247" s="4"/>
      <c r="F247" s="37"/>
      <c r="G247" s="36"/>
      <c r="H247" s="21"/>
      <c r="I247" s="6"/>
      <c r="J247" s="6"/>
      <c r="K247" s="36"/>
      <c r="L247" s="36"/>
      <c r="M247" s="6"/>
      <c r="N247" s="2"/>
      <c r="O247" s="2"/>
      <c r="P247" s="36"/>
      <c r="Q247" s="2"/>
      <c r="R247" s="2"/>
      <c r="S247" s="2"/>
      <c r="T247" s="36"/>
      <c r="U247" s="2"/>
      <c r="V247" s="2"/>
      <c r="W247" s="2"/>
      <c r="X247" s="36"/>
      <c r="Y247" s="2"/>
      <c r="Z247" s="2"/>
      <c r="AA247" s="2"/>
      <c r="AB247" s="36"/>
      <c r="AC247" s="2"/>
      <c r="AD247" s="2"/>
      <c r="AE247" s="2"/>
      <c r="AF247" s="2"/>
      <c r="AG247" s="2"/>
      <c r="AH247" s="2"/>
      <c r="AI247" s="2"/>
      <c r="AJ247" s="2"/>
      <c r="AK247" s="2"/>
      <c r="AL247" s="2"/>
      <c r="AM247" s="2"/>
      <c r="AN247" s="2"/>
      <c r="AO247" s="2"/>
      <c r="AP247" s="2"/>
      <c r="AQ247" s="2"/>
      <c r="AR247" s="2"/>
      <c r="AS247" s="2"/>
      <c r="AT247" s="2"/>
      <c r="AU247" s="4"/>
      <c r="AV247" s="2"/>
      <c r="AW247" s="2"/>
      <c r="AX247" s="2"/>
      <c r="AY247" s="2"/>
      <c r="AZ247" s="2"/>
      <c r="BA247" s="2"/>
      <c r="BB247" s="2"/>
    </row>
    <row r="248" spans="1:54" x14ac:dyDescent="0.3">
      <c r="A248" s="2">
        <v>16338</v>
      </c>
      <c r="B248" s="2" t="s">
        <v>417</v>
      </c>
      <c r="C248" s="4">
        <v>37</v>
      </c>
      <c r="D248" s="4"/>
      <c r="E248" s="4"/>
      <c r="F248" s="37"/>
      <c r="G248" s="36"/>
      <c r="H248" s="21"/>
      <c r="I248" s="6"/>
      <c r="J248" s="6"/>
      <c r="K248" s="36"/>
      <c r="L248" s="36"/>
      <c r="M248" s="6"/>
      <c r="N248" s="2"/>
      <c r="O248" s="2"/>
      <c r="P248" s="36"/>
      <c r="Q248" s="2"/>
      <c r="R248" s="2"/>
      <c r="S248" s="2"/>
      <c r="T248" s="36"/>
      <c r="U248" s="2"/>
      <c r="V248" s="2"/>
      <c r="W248" s="2"/>
      <c r="X248" s="36"/>
      <c r="Y248" s="2"/>
      <c r="Z248" s="2"/>
      <c r="AA248" s="2"/>
      <c r="AB248" s="36"/>
      <c r="AC248" s="2"/>
      <c r="AD248" s="2"/>
      <c r="AE248" s="2"/>
      <c r="AF248" s="2"/>
      <c r="AG248" s="2"/>
      <c r="AH248" s="2"/>
      <c r="AI248" s="2"/>
      <c r="AJ248" s="2"/>
      <c r="AK248" s="2"/>
      <c r="AL248" s="2"/>
      <c r="AM248" s="2"/>
      <c r="AN248" s="2"/>
      <c r="AO248" s="35"/>
      <c r="AP248" s="2"/>
      <c r="AQ248" s="35"/>
      <c r="AR248" s="2"/>
      <c r="AS248" s="2"/>
      <c r="AT248" s="2"/>
      <c r="AU248" s="2"/>
      <c r="AV248" s="2"/>
      <c r="AW248" s="2"/>
      <c r="AX248" s="2"/>
      <c r="AY248" s="2"/>
      <c r="AZ248" s="2"/>
      <c r="BA248" s="2"/>
      <c r="BB248" s="2"/>
    </row>
    <row r="249" spans="1:54" x14ac:dyDescent="0.3">
      <c r="A249" s="2">
        <v>16340</v>
      </c>
      <c r="B249" s="2" t="s">
        <v>419</v>
      </c>
      <c r="C249" s="4">
        <v>5</v>
      </c>
      <c r="D249" s="4"/>
      <c r="E249" s="4"/>
      <c r="F249" s="37"/>
      <c r="G249" s="36"/>
      <c r="H249" s="21"/>
      <c r="I249" s="6"/>
      <c r="J249" s="6"/>
      <c r="K249" s="36"/>
      <c r="L249" s="36"/>
      <c r="M249" s="6"/>
      <c r="N249" s="2"/>
      <c r="O249" s="2"/>
      <c r="P249" s="36"/>
      <c r="Q249" s="2"/>
      <c r="R249" s="2"/>
      <c r="S249" s="2"/>
      <c r="T249" s="36"/>
      <c r="U249" s="2"/>
      <c r="V249" s="2"/>
      <c r="W249" s="2"/>
      <c r="X249" s="36"/>
      <c r="Y249" s="2"/>
      <c r="Z249" s="2"/>
      <c r="AA249" s="2"/>
      <c r="AB249" s="36"/>
      <c r="AC249" s="2"/>
      <c r="AD249" s="2"/>
      <c r="AE249" s="2"/>
      <c r="AF249" s="2"/>
      <c r="AG249" s="2"/>
      <c r="AH249" s="2"/>
      <c r="AI249" s="2"/>
      <c r="AJ249" s="2"/>
      <c r="AK249" s="2"/>
      <c r="AL249" s="2"/>
      <c r="AM249" s="2"/>
      <c r="AN249" s="2"/>
      <c r="AO249" s="35"/>
      <c r="AP249" s="2"/>
      <c r="AQ249" s="35"/>
      <c r="AR249" s="2"/>
      <c r="AS249" s="2"/>
      <c r="AT249" s="2"/>
      <c r="AU249" s="2"/>
      <c r="AV249" s="46"/>
      <c r="AW249" s="2"/>
      <c r="AX249" s="2"/>
      <c r="AY249" s="2"/>
      <c r="AZ249" s="35"/>
      <c r="BA249" s="2"/>
      <c r="BB249" s="2"/>
    </row>
    <row r="250" spans="1:54" x14ac:dyDescent="0.3">
      <c r="A250" s="2">
        <v>16261</v>
      </c>
      <c r="B250" s="2" t="s">
        <v>421</v>
      </c>
      <c r="C250" s="4">
        <v>15</v>
      </c>
      <c r="D250" s="4"/>
      <c r="E250" s="4"/>
      <c r="F250" s="37"/>
      <c r="G250" s="36"/>
      <c r="H250" s="21"/>
      <c r="I250" s="6"/>
      <c r="J250" s="6"/>
      <c r="K250" s="36"/>
      <c r="L250" s="36"/>
      <c r="M250" s="6"/>
      <c r="N250" s="2"/>
      <c r="O250" s="2"/>
      <c r="P250" s="36"/>
      <c r="Q250" s="2"/>
      <c r="R250" s="2"/>
      <c r="S250" s="2"/>
      <c r="T250" s="36"/>
      <c r="U250" s="2"/>
      <c r="V250" s="2"/>
      <c r="W250" s="2"/>
      <c r="X250" s="36"/>
      <c r="Y250" s="2"/>
      <c r="Z250" s="2"/>
      <c r="AA250" s="2"/>
      <c r="AB250" s="36"/>
      <c r="AC250" s="2"/>
      <c r="AD250" s="2"/>
      <c r="AE250" s="2"/>
      <c r="AF250" s="2"/>
      <c r="AG250" s="2"/>
      <c r="AH250" s="2"/>
      <c r="AI250" s="2"/>
      <c r="AJ250" s="2"/>
      <c r="AK250" s="2"/>
      <c r="AL250" s="2"/>
      <c r="AM250" s="2"/>
      <c r="AN250" s="2"/>
      <c r="AO250" s="2"/>
      <c r="AP250" s="2"/>
      <c r="AQ250" s="2"/>
      <c r="AR250" s="2"/>
      <c r="AS250" s="2"/>
      <c r="AT250" s="2"/>
      <c r="AU250" s="4"/>
      <c r="AV250" s="2"/>
      <c r="AW250" s="2"/>
      <c r="AX250" s="2"/>
      <c r="AY250" s="2"/>
      <c r="AZ250" s="2"/>
      <c r="BA250" s="2"/>
      <c r="BB250" s="2"/>
    </row>
    <row r="251" spans="1:54" x14ac:dyDescent="0.3">
      <c r="A251" s="2">
        <v>16202</v>
      </c>
      <c r="B251" s="2" t="s">
        <v>423</v>
      </c>
      <c r="C251" s="4">
        <v>53</v>
      </c>
      <c r="D251" s="4"/>
      <c r="E251" s="4"/>
      <c r="F251" s="37"/>
      <c r="G251" s="36"/>
      <c r="H251" s="21"/>
      <c r="I251" s="14"/>
      <c r="J251" s="6"/>
      <c r="K251" s="36"/>
      <c r="L251" s="36"/>
      <c r="M251" s="6"/>
      <c r="N251" s="2"/>
      <c r="O251" s="2"/>
      <c r="P251" s="36"/>
      <c r="Q251" s="2"/>
      <c r="R251" s="2"/>
      <c r="S251" s="2"/>
      <c r="T251" s="36"/>
      <c r="U251" s="2"/>
      <c r="V251" s="2"/>
      <c r="W251" s="2"/>
      <c r="X251" s="36"/>
      <c r="Y251" s="2"/>
      <c r="Z251" s="2"/>
      <c r="AA251" s="2"/>
      <c r="AB251" s="36"/>
      <c r="AC251" s="2"/>
      <c r="AD251" s="2"/>
      <c r="AE251" s="2"/>
      <c r="AF251" s="2"/>
      <c r="AG251" s="2"/>
      <c r="AH251" s="2"/>
      <c r="AI251" s="2"/>
      <c r="AJ251" s="2"/>
      <c r="AK251" s="2"/>
      <c r="AL251" s="2"/>
      <c r="AM251" s="2"/>
      <c r="AN251" s="4"/>
      <c r="AO251" s="2"/>
      <c r="AP251" s="2"/>
      <c r="AQ251" s="2"/>
      <c r="AR251" s="2"/>
      <c r="AS251" s="2"/>
      <c r="AT251" s="2"/>
      <c r="AU251" s="2"/>
      <c r="AV251" s="2"/>
      <c r="AW251" s="2"/>
      <c r="AX251" s="2"/>
      <c r="AY251" s="2"/>
      <c r="AZ251" s="2"/>
      <c r="BA251" s="2"/>
      <c r="BB251" s="2"/>
    </row>
    <row r="252" spans="1:54" x14ac:dyDescent="0.3">
      <c r="A252" s="2">
        <v>17257</v>
      </c>
      <c r="B252" s="53" t="s">
        <v>487</v>
      </c>
      <c r="C252" s="4">
        <v>65</v>
      </c>
      <c r="D252" s="4"/>
      <c r="E252" s="4"/>
      <c r="F252" s="37"/>
      <c r="G252" s="36"/>
      <c r="H252" s="21"/>
      <c r="I252" s="6"/>
      <c r="J252" s="6"/>
      <c r="K252" s="36"/>
      <c r="L252" s="36"/>
      <c r="M252" s="6"/>
      <c r="N252" s="86"/>
      <c r="O252" s="86"/>
      <c r="P252" s="36"/>
      <c r="Q252" s="2"/>
      <c r="R252" s="2"/>
      <c r="S252" s="2"/>
      <c r="T252" s="36"/>
      <c r="U252" s="2"/>
      <c r="V252" s="2"/>
      <c r="W252" s="2"/>
      <c r="X252" s="36"/>
      <c r="Y252" s="2"/>
      <c r="Z252" s="2"/>
      <c r="AA252" s="2"/>
      <c r="AB252" s="36"/>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row>
    <row r="253" spans="1:54" x14ac:dyDescent="0.3">
      <c r="A253" s="2">
        <v>17498</v>
      </c>
      <c r="B253" s="2" t="s">
        <v>425</v>
      </c>
      <c r="C253" s="4">
        <v>45</v>
      </c>
      <c r="D253" s="4"/>
      <c r="E253" s="4"/>
      <c r="F253" s="37"/>
      <c r="G253" s="36"/>
      <c r="H253" s="21"/>
      <c r="I253" s="6"/>
      <c r="J253" s="6"/>
      <c r="K253" s="36"/>
      <c r="L253" s="36"/>
      <c r="M253" s="6"/>
      <c r="N253" s="2"/>
      <c r="O253" s="2"/>
      <c r="P253" s="36"/>
      <c r="Q253" s="2"/>
      <c r="R253" s="2"/>
      <c r="S253" s="2"/>
      <c r="T253" s="36"/>
      <c r="U253" s="2"/>
      <c r="V253" s="2"/>
      <c r="W253" s="2"/>
      <c r="X253" s="36"/>
      <c r="Y253" s="2"/>
      <c r="Z253" s="2"/>
      <c r="AA253" s="2"/>
      <c r="AB253" s="36"/>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row>
    <row r="254" spans="1:54" x14ac:dyDescent="0.3">
      <c r="A254" s="35">
        <v>17674</v>
      </c>
      <c r="B254" s="35" t="s">
        <v>427</v>
      </c>
      <c r="C254" s="62">
        <v>40</v>
      </c>
      <c r="D254" s="46"/>
      <c r="E254" s="46"/>
      <c r="F254" s="37"/>
      <c r="G254" s="36"/>
      <c r="H254" s="21"/>
      <c r="I254" s="6"/>
      <c r="J254" s="6"/>
      <c r="K254" s="36"/>
      <c r="L254" s="36"/>
      <c r="M254" s="6"/>
      <c r="N254" s="2"/>
      <c r="O254" s="2"/>
      <c r="P254" s="36"/>
      <c r="Q254" s="2"/>
      <c r="R254" s="2"/>
      <c r="S254" s="2"/>
      <c r="T254" s="36"/>
      <c r="U254" s="2"/>
      <c r="V254" s="2"/>
      <c r="W254" s="2"/>
      <c r="X254" s="36"/>
      <c r="Y254" s="2"/>
      <c r="Z254" s="2"/>
      <c r="AA254" s="2"/>
      <c r="AB254" s="36"/>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row>
    <row r="255" spans="1:54" x14ac:dyDescent="0.3">
      <c r="A255" s="2">
        <v>17672</v>
      </c>
      <c r="B255" s="2" t="s">
        <v>429</v>
      </c>
      <c r="C255" s="5">
        <v>8</v>
      </c>
      <c r="D255" s="4"/>
      <c r="E255" s="4"/>
      <c r="F255" s="37"/>
      <c r="G255" s="36"/>
      <c r="H255" s="21"/>
      <c r="I255" s="6"/>
      <c r="J255" s="6"/>
      <c r="K255" s="36"/>
      <c r="L255" s="36"/>
      <c r="M255" s="6"/>
      <c r="N255" s="2"/>
      <c r="O255" s="2"/>
      <c r="P255" s="36"/>
      <c r="Q255" s="2"/>
      <c r="R255" s="2"/>
      <c r="S255" s="2"/>
      <c r="T255" s="36"/>
      <c r="U255" s="2"/>
      <c r="V255" s="2"/>
      <c r="W255" s="2"/>
      <c r="X255" s="36"/>
      <c r="Y255" s="2"/>
      <c r="Z255" s="2"/>
      <c r="AA255" s="2"/>
      <c r="AB255" s="36"/>
      <c r="AC255" s="2"/>
      <c r="AD255" s="2"/>
      <c r="AE255" s="2"/>
      <c r="AF255" s="2"/>
      <c r="AG255" s="2"/>
      <c r="AH255" s="2"/>
      <c r="AI255" s="2"/>
      <c r="AJ255" s="2"/>
      <c r="AK255" s="2"/>
      <c r="AL255" s="2"/>
      <c r="AM255" s="2"/>
      <c r="AN255" s="2"/>
      <c r="AO255" s="53"/>
      <c r="AP255" s="2"/>
      <c r="AQ255" s="53"/>
      <c r="AR255" s="2"/>
      <c r="AS255" s="53"/>
      <c r="AT255" s="53"/>
      <c r="AU255" s="2"/>
      <c r="AV255" s="2"/>
      <c r="AW255" s="2"/>
      <c r="AX255" s="2"/>
      <c r="AY255" s="2"/>
      <c r="AZ255" s="2"/>
      <c r="BA255" s="2"/>
      <c r="BB255" s="2"/>
    </row>
    <row r="256" spans="1:54" x14ac:dyDescent="0.3">
      <c r="A256" s="2">
        <v>17673</v>
      </c>
      <c r="B256" s="2" t="s">
        <v>430</v>
      </c>
      <c r="C256" s="5">
        <v>40</v>
      </c>
      <c r="D256" s="4"/>
      <c r="E256" s="4"/>
      <c r="F256" s="37"/>
      <c r="G256" s="36"/>
      <c r="H256" s="21"/>
      <c r="I256" s="6"/>
      <c r="J256" s="6"/>
      <c r="K256" s="36"/>
      <c r="L256" s="36"/>
      <c r="M256" s="6"/>
      <c r="N256" s="2"/>
      <c r="O256" s="2"/>
      <c r="P256" s="36"/>
      <c r="Q256" s="2"/>
      <c r="R256" s="2"/>
      <c r="S256" s="2"/>
      <c r="T256" s="36"/>
      <c r="U256" s="2"/>
      <c r="V256" s="2"/>
      <c r="W256" s="2"/>
      <c r="X256" s="36"/>
      <c r="Y256" s="2"/>
      <c r="Z256" s="2"/>
      <c r="AA256" s="2"/>
      <c r="AB256" s="36"/>
      <c r="AC256" s="2"/>
      <c r="AD256" s="2"/>
      <c r="AE256" s="2"/>
      <c r="AF256" s="2"/>
      <c r="AG256" s="2"/>
      <c r="AH256" s="2"/>
      <c r="AI256" s="2"/>
      <c r="AJ256" s="2"/>
      <c r="AK256" s="2"/>
      <c r="AL256" s="2"/>
      <c r="AM256" s="35"/>
      <c r="AN256" s="2"/>
      <c r="AO256" s="2"/>
      <c r="AP256" s="2"/>
      <c r="AQ256" s="35"/>
      <c r="AR256" s="35"/>
      <c r="AS256" s="35"/>
      <c r="AT256" s="2"/>
      <c r="AU256" s="2"/>
      <c r="AV256" s="2"/>
      <c r="AW256" s="2"/>
      <c r="AX256" s="2"/>
      <c r="AY256" s="2"/>
      <c r="AZ256" s="2"/>
      <c r="BA256" s="2"/>
      <c r="BB256" s="2"/>
    </row>
    <row r="257" spans="1:54" x14ac:dyDescent="0.3">
      <c r="A257" s="2">
        <v>18033</v>
      </c>
      <c r="B257" s="2" t="s">
        <v>431</v>
      </c>
      <c r="C257" s="4">
        <v>51</v>
      </c>
      <c r="D257" s="4"/>
      <c r="E257" s="4"/>
      <c r="F257" s="37"/>
      <c r="G257" s="36"/>
      <c r="H257" s="21"/>
      <c r="I257" s="6"/>
      <c r="J257" s="6"/>
      <c r="K257" s="36"/>
      <c r="L257" s="36"/>
      <c r="M257" s="6"/>
      <c r="N257" s="2"/>
      <c r="O257" s="2"/>
      <c r="P257" s="36"/>
      <c r="Q257" s="2"/>
      <c r="R257" s="2"/>
      <c r="S257" s="2"/>
      <c r="T257" s="36"/>
      <c r="U257" s="2"/>
      <c r="V257" s="2"/>
      <c r="W257" s="2"/>
      <c r="X257" s="36"/>
      <c r="Y257" s="2"/>
      <c r="Z257" s="2"/>
      <c r="AA257" s="2"/>
      <c r="AB257" s="36"/>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row>
    <row r="258" spans="1:54" x14ac:dyDescent="0.3">
      <c r="A258" s="2">
        <v>17771</v>
      </c>
      <c r="B258" s="2" t="s">
        <v>432</v>
      </c>
      <c r="C258" s="4">
        <v>3</v>
      </c>
      <c r="D258" s="4"/>
      <c r="E258" s="4"/>
      <c r="F258" s="37"/>
      <c r="G258" s="36"/>
      <c r="H258" s="21"/>
      <c r="I258" s="6"/>
      <c r="J258" s="6"/>
      <c r="K258" s="36"/>
      <c r="L258" s="36"/>
      <c r="M258" s="6"/>
      <c r="N258" s="2"/>
      <c r="O258" s="2"/>
      <c r="P258" s="36"/>
      <c r="Q258" s="2"/>
      <c r="R258" s="2"/>
      <c r="S258" s="2"/>
      <c r="T258" s="36"/>
      <c r="U258" s="2"/>
      <c r="V258" s="2"/>
      <c r="W258" s="2"/>
      <c r="X258" s="36"/>
      <c r="Y258" s="2"/>
      <c r="Z258" s="2"/>
      <c r="AA258" s="2"/>
      <c r="AB258" s="36"/>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row>
    <row r="259" spans="1:54" x14ac:dyDescent="0.3">
      <c r="A259" s="2">
        <v>17864</v>
      </c>
      <c r="B259" s="2" t="s">
        <v>433</v>
      </c>
      <c r="C259" s="4">
        <v>42</v>
      </c>
      <c r="D259" s="4"/>
      <c r="E259" s="4"/>
      <c r="F259" s="37"/>
      <c r="G259" s="36"/>
      <c r="H259" s="21"/>
      <c r="I259" s="6"/>
      <c r="J259" s="6"/>
      <c r="K259" s="36"/>
      <c r="L259" s="36"/>
      <c r="M259" s="6"/>
      <c r="N259" s="2"/>
      <c r="O259" s="2"/>
      <c r="P259" s="36"/>
      <c r="Q259" s="2"/>
      <c r="R259" s="2"/>
      <c r="S259" s="2"/>
      <c r="T259" s="36"/>
      <c r="U259" s="2"/>
      <c r="V259" s="2"/>
      <c r="W259" s="2"/>
      <c r="X259" s="36"/>
      <c r="Y259" s="2"/>
      <c r="Z259" s="2"/>
      <c r="AA259" s="2"/>
      <c r="AB259" s="36"/>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row>
    <row r="260" spans="1:54" x14ac:dyDescent="0.3">
      <c r="A260" s="2">
        <v>17772</v>
      </c>
      <c r="B260" s="2" t="s">
        <v>434</v>
      </c>
      <c r="C260" s="4">
        <v>38</v>
      </c>
      <c r="D260" s="4"/>
      <c r="E260" s="4"/>
      <c r="F260" s="47"/>
      <c r="G260" s="44"/>
      <c r="H260" s="48"/>
      <c r="I260" s="49"/>
      <c r="J260" s="49"/>
      <c r="K260" s="44"/>
      <c r="L260" s="44"/>
      <c r="M260" s="49"/>
      <c r="N260" s="35"/>
      <c r="O260" s="35"/>
      <c r="P260" s="44"/>
      <c r="Q260" s="35"/>
      <c r="R260" s="35"/>
      <c r="S260" s="35"/>
      <c r="T260" s="44"/>
      <c r="U260" s="35"/>
      <c r="V260" s="35"/>
      <c r="W260" s="35"/>
      <c r="X260" s="44"/>
      <c r="Y260" s="35"/>
      <c r="Z260" s="35"/>
      <c r="AA260" s="35"/>
      <c r="AB260" s="44"/>
      <c r="AC260" s="35"/>
      <c r="AD260" s="35"/>
      <c r="AE260" s="35"/>
      <c r="AF260" s="35"/>
      <c r="AG260" s="35"/>
      <c r="AH260" s="35"/>
      <c r="AI260" s="35"/>
      <c r="AJ260" s="35"/>
      <c r="AK260" s="35"/>
      <c r="AL260" s="35"/>
      <c r="AM260" s="35"/>
      <c r="AN260" s="35"/>
      <c r="AO260" s="35"/>
      <c r="AP260" s="35"/>
      <c r="AQ260" s="35"/>
      <c r="AR260" s="35"/>
      <c r="AS260" s="35"/>
      <c r="AT260" s="35"/>
      <c r="AU260" s="35"/>
      <c r="AV260" s="35"/>
      <c r="AW260" s="35"/>
      <c r="AX260" s="35"/>
      <c r="AY260" s="35"/>
      <c r="AZ260" s="35"/>
      <c r="BA260" s="35"/>
      <c r="BB260" s="35"/>
    </row>
    <row r="261" spans="1:54" x14ac:dyDescent="0.3">
      <c r="A261" s="2">
        <v>17342</v>
      </c>
      <c r="B261" s="2" t="s">
        <v>435</v>
      </c>
      <c r="C261" s="4">
        <v>44</v>
      </c>
      <c r="D261" s="4"/>
      <c r="E261" s="4"/>
      <c r="F261" s="37"/>
      <c r="G261" s="36"/>
      <c r="H261" s="21"/>
      <c r="I261" s="6"/>
      <c r="J261" s="6"/>
      <c r="K261" s="36"/>
      <c r="L261" s="36"/>
      <c r="M261" s="6"/>
      <c r="N261" s="2"/>
      <c r="O261" s="2"/>
      <c r="P261" s="36"/>
      <c r="Q261" s="2"/>
      <c r="R261" s="2"/>
      <c r="S261" s="2"/>
      <c r="T261" s="36"/>
      <c r="U261" s="2"/>
      <c r="V261" s="2"/>
      <c r="W261" s="2"/>
      <c r="X261" s="36"/>
      <c r="Y261" s="2"/>
      <c r="Z261" s="2"/>
      <c r="AA261" s="2"/>
      <c r="AB261" s="36"/>
      <c r="AC261" s="2"/>
      <c r="AD261" s="2"/>
      <c r="AE261" s="2"/>
      <c r="AF261" s="2"/>
      <c r="AG261" s="2"/>
      <c r="AH261" s="2"/>
      <c r="AI261" s="2"/>
      <c r="AJ261" s="2"/>
      <c r="AK261" s="2"/>
      <c r="AL261" s="2"/>
      <c r="AM261" s="35"/>
      <c r="AN261" s="35"/>
      <c r="AO261" s="2"/>
      <c r="AP261" s="2"/>
      <c r="AQ261" s="35"/>
      <c r="AR261" s="2"/>
      <c r="AS261" s="2"/>
      <c r="AT261" s="35"/>
      <c r="AU261" s="35"/>
      <c r="AV261" s="2"/>
      <c r="AW261" s="2"/>
      <c r="AX261" s="2"/>
      <c r="AY261" s="2"/>
      <c r="AZ261" s="2"/>
      <c r="BA261" s="2"/>
      <c r="BB261" s="2"/>
    </row>
    <row r="262" spans="1:54" x14ac:dyDescent="0.3">
      <c r="A262" s="2">
        <v>17343</v>
      </c>
      <c r="B262" s="2" t="s">
        <v>437</v>
      </c>
      <c r="C262" s="4">
        <v>10</v>
      </c>
      <c r="D262" s="4"/>
      <c r="E262" s="4"/>
      <c r="F262" s="37"/>
      <c r="G262" s="36"/>
      <c r="H262" s="21"/>
      <c r="I262" s="6"/>
      <c r="J262" s="6"/>
      <c r="K262" s="36"/>
      <c r="L262" s="36"/>
      <c r="M262" s="6"/>
      <c r="N262" s="2"/>
      <c r="O262" s="2"/>
      <c r="P262" s="36"/>
      <c r="Q262" s="2"/>
      <c r="R262" s="2"/>
      <c r="S262" s="2"/>
      <c r="T262" s="36"/>
      <c r="U262" s="2"/>
      <c r="V262" s="2"/>
      <c r="W262" s="2"/>
      <c r="X262" s="36"/>
      <c r="Y262" s="2"/>
      <c r="Z262" s="2"/>
      <c r="AA262" s="2"/>
      <c r="AB262" s="36"/>
      <c r="AC262" s="2"/>
      <c r="AD262" s="2"/>
      <c r="AE262" s="2"/>
      <c r="AF262" s="2"/>
      <c r="AG262" s="2"/>
      <c r="AH262" s="2"/>
      <c r="AI262" s="2"/>
      <c r="AJ262" s="2"/>
      <c r="AK262" s="2"/>
      <c r="AL262" s="2"/>
      <c r="AM262" s="2"/>
      <c r="AN262" s="2"/>
      <c r="AO262" s="2"/>
      <c r="AP262" s="2"/>
      <c r="AQ262" s="2"/>
      <c r="AR262" s="2"/>
      <c r="AS262" s="2"/>
      <c r="AT262" s="2"/>
      <c r="AU262" s="35"/>
      <c r="AV262" s="2"/>
      <c r="AW262" s="2"/>
      <c r="AX262" s="2"/>
      <c r="AY262" s="2"/>
      <c r="AZ262" s="2"/>
      <c r="BA262" s="2"/>
      <c r="BB262" s="2"/>
    </row>
    <row r="263" spans="1:54" x14ac:dyDescent="0.3">
      <c r="A263" s="2">
        <v>17344</v>
      </c>
      <c r="B263" s="2" t="s">
        <v>438</v>
      </c>
      <c r="C263" s="4">
        <v>16</v>
      </c>
      <c r="D263" s="4"/>
      <c r="E263" s="4"/>
      <c r="F263" s="47"/>
      <c r="G263" s="44"/>
      <c r="H263" s="48"/>
      <c r="I263" s="49"/>
      <c r="J263" s="49"/>
      <c r="K263" s="44"/>
      <c r="L263" s="44"/>
      <c r="M263" s="49"/>
      <c r="N263" s="35"/>
      <c r="O263" s="35"/>
      <c r="P263" s="44"/>
      <c r="Q263" s="35"/>
      <c r="R263" s="35"/>
      <c r="S263" s="35"/>
      <c r="T263" s="44"/>
      <c r="U263" s="35"/>
      <c r="V263" s="35"/>
      <c r="W263" s="35"/>
      <c r="X263" s="44"/>
      <c r="Y263" s="35"/>
      <c r="Z263" s="35"/>
      <c r="AA263" s="35"/>
      <c r="AB263" s="44"/>
      <c r="AC263" s="35"/>
      <c r="AD263" s="35"/>
      <c r="AE263" s="35"/>
      <c r="AF263" s="35"/>
      <c r="AG263" s="35"/>
      <c r="AH263" s="35"/>
      <c r="AI263" s="35"/>
      <c r="AJ263" s="35"/>
      <c r="AK263" s="35"/>
      <c r="AL263" s="35"/>
      <c r="AM263" s="35"/>
      <c r="AN263" s="35"/>
      <c r="AO263" s="35"/>
      <c r="AP263" s="35"/>
      <c r="AQ263" s="35"/>
      <c r="AR263" s="35"/>
      <c r="AS263" s="35"/>
      <c r="AT263" s="35"/>
      <c r="AU263" s="35"/>
      <c r="AV263" s="35"/>
      <c r="AW263" s="35"/>
      <c r="AX263" s="35"/>
      <c r="AY263" s="35"/>
      <c r="AZ263" s="35"/>
      <c r="BA263" s="35"/>
      <c r="BB263" s="35"/>
    </row>
    <row r="264" spans="1:54" x14ac:dyDescent="0.3">
      <c r="A264" s="2">
        <v>17328</v>
      </c>
      <c r="B264" s="2" t="s">
        <v>439</v>
      </c>
      <c r="C264" s="4">
        <v>44</v>
      </c>
      <c r="D264" s="4"/>
      <c r="E264" s="4"/>
      <c r="F264" s="37"/>
      <c r="G264" s="76"/>
      <c r="H264" s="77"/>
      <c r="I264" s="73"/>
      <c r="J264" s="73"/>
      <c r="K264" s="36"/>
      <c r="L264" s="36"/>
      <c r="M264" s="6"/>
      <c r="N264" s="2"/>
      <c r="O264" s="2"/>
      <c r="P264" s="36"/>
      <c r="Q264" s="2"/>
      <c r="R264" s="2"/>
      <c r="S264" s="2"/>
      <c r="T264" s="36"/>
      <c r="U264" s="2"/>
      <c r="V264" s="2"/>
      <c r="W264" s="61"/>
      <c r="X264" s="36"/>
      <c r="Y264" s="2"/>
      <c r="Z264" s="2"/>
      <c r="AA264" s="2"/>
      <c r="AB264" s="36"/>
      <c r="AC264" s="2"/>
      <c r="AD264" s="2"/>
      <c r="AE264" s="2"/>
      <c r="AF264" s="2"/>
      <c r="AG264" s="2"/>
      <c r="AH264" s="2"/>
      <c r="AI264" s="2"/>
      <c r="AJ264" s="63"/>
      <c r="AK264" s="63"/>
      <c r="AL264" s="2"/>
      <c r="AM264" s="63"/>
      <c r="AN264" s="2"/>
      <c r="AO264" s="63"/>
      <c r="AP264" s="2"/>
      <c r="AQ264" s="63"/>
      <c r="AR264" s="63"/>
      <c r="AS264" s="2"/>
      <c r="AT264" s="63"/>
      <c r="AU264" s="2"/>
      <c r="AV264" s="75"/>
      <c r="AW264" s="63"/>
      <c r="AX264" s="2"/>
      <c r="AY264" s="2"/>
      <c r="AZ264" s="2"/>
      <c r="BA264" s="2"/>
      <c r="BB264" s="2"/>
    </row>
    <row r="265" spans="1:54" x14ac:dyDescent="0.3">
      <c r="A265" s="2">
        <v>17402</v>
      </c>
      <c r="B265" s="2" t="s">
        <v>440</v>
      </c>
      <c r="C265" s="4">
        <v>44</v>
      </c>
      <c r="D265" s="4"/>
      <c r="E265" s="4"/>
      <c r="F265" s="37"/>
      <c r="G265" s="36"/>
      <c r="H265" s="21"/>
      <c r="I265" s="6"/>
      <c r="J265" s="6"/>
      <c r="K265" s="36"/>
      <c r="L265" s="36"/>
      <c r="M265" s="6"/>
      <c r="N265" s="2"/>
      <c r="O265" s="2"/>
      <c r="P265" s="36"/>
      <c r="Q265" s="2"/>
      <c r="R265" s="2"/>
      <c r="S265" s="2"/>
      <c r="T265" s="36"/>
      <c r="U265" s="2"/>
      <c r="V265" s="2"/>
      <c r="W265" s="2"/>
      <c r="X265" s="36"/>
      <c r="Y265" s="2"/>
      <c r="Z265" s="2"/>
      <c r="AA265" s="2"/>
      <c r="AB265" s="36"/>
      <c r="AC265" s="2"/>
      <c r="AD265" s="2"/>
      <c r="AE265" s="2"/>
      <c r="AF265" s="2"/>
      <c r="AG265" s="2"/>
      <c r="AH265" s="2"/>
      <c r="AI265" s="2"/>
      <c r="AJ265" s="2"/>
      <c r="AK265" s="2"/>
      <c r="AL265" s="2"/>
      <c r="AM265" s="63"/>
      <c r="AN265" s="2"/>
      <c r="AO265" s="2"/>
      <c r="AP265" s="2"/>
      <c r="AQ265" s="2"/>
      <c r="AR265" s="63"/>
      <c r="AS265" s="2"/>
      <c r="AT265" s="63"/>
      <c r="AU265" s="2"/>
      <c r="AV265" s="2"/>
      <c r="AW265" s="63"/>
      <c r="AX265" s="2"/>
      <c r="AY265" s="2"/>
      <c r="AZ265" s="2"/>
      <c r="BA265" s="2"/>
      <c r="BB265" s="2"/>
    </row>
    <row r="266" spans="1:54" x14ac:dyDescent="0.3">
      <c r="A266" s="2">
        <v>17401</v>
      </c>
      <c r="B266" s="2" t="s">
        <v>442</v>
      </c>
      <c r="C266" s="4">
        <v>44</v>
      </c>
      <c r="D266" s="4"/>
      <c r="E266" s="4"/>
      <c r="F266" s="37"/>
      <c r="G266" s="36"/>
      <c r="H266" s="21"/>
      <c r="I266" s="6"/>
      <c r="J266" s="6"/>
      <c r="K266" s="36"/>
      <c r="L266" s="36"/>
      <c r="M266" s="6"/>
      <c r="N266" s="2"/>
      <c r="O266" s="2"/>
      <c r="P266" s="36"/>
      <c r="Q266" s="2"/>
      <c r="R266" s="2"/>
      <c r="S266" s="2"/>
      <c r="T266" s="36"/>
      <c r="U266" s="2"/>
      <c r="V266" s="2"/>
      <c r="W266" s="2"/>
      <c r="X266" s="36"/>
      <c r="Y266" s="2"/>
      <c r="Z266" s="2"/>
      <c r="AA266" s="2"/>
      <c r="AB266" s="36"/>
      <c r="AC266" s="2"/>
      <c r="AD266" s="2"/>
      <c r="AE266" s="2"/>
      <c r="AF266" s="2"/>
      <c r="AG266" s="2"/>
      <c r="AH266" s="2"/>
      <c r="AI266" s="2"/>
      <c r="AJ266" s="2"/>
      <c r="AK266" s="2"/>
      <c r="AL266" s="2"/>
      <c r="AM266" s="2"/>
      <c r="AN266" s="2"/>
      <c r="AO266" s="2"/>
      <c r="AP266" s="2"/>
      <c r="AQ266" s="2"/>
      <c r="AR266" s="2"/>
      <c r="AS266" s="2"/>
      <c r="AT266" s="2"/>
      <c r="AU266" s="2"/>
      <c r="AV266" s="4"/>
      <c r="AW266" s="4"/>
      <c r="AX266" s="2"/>
      <c r="AY266" s="2"/>
      <c r="AZ266" s="2"/>
      <c r="BA266" s="2"/>
      <c r="BB266" s="2"/>
    </row>
    <row r="267" spans="1:54" x14ac:dyDescent="0.3">
      <c r="A267" s="2">
        <v>17884</v>
      </c>
      <c r="B267" s="2" t="s">
        <v>444</v>
      </c>
      <c r="C267" s="4">
        <v>11</v>
      </c>
      <c r="D267" s="4"/>
      <c r="E267" s="4"/>
      <c r="F267" s="37"/>
      <c r="G267" s="36"/>
      <c r="H267" s="21"/>
      <c r="I267" s="6"/>
      <c r="J267" s="6"/>
      <c r="K267" s="36"/>
      <c r="L267" s="36"/>
      <c r="M267" s="6"/>
      <c r="N267" s="2"/>
      <c r="O267" s="2"/>
      <c r="P267" s="36"/>
      <c r="Q267" s="2"/>
      <c r="R267" s="2"/>
      <c r="S267" s="2"/>
      <c r="T267" s="36"/>
      <c r="U267" s="2"/>
      <c r="V267" s="2"/>
      <c r="W267" s="2"/>
      <c r="X267" s="36"/>
      <c r="Y267" s="2"/>
      <c r="Z267" s="2"/>
      <c r="AA267" s="2"/>
      <c r="AB267" s="36"/>
      <c r="AC267" s="2"/>
      <c r="AD267" s="2"/>
      <c r="AE267" s="2"/>
      <c r="AF267" s="2"/>
      <c r="AG267" s="2"/>
      <c r="AH267" s="2"/>
      <c r="AI267" s="2"/>
      <c r="AJ267" s="4"/>
      <c r="AK267" s="2"/>
      <c r="AL267" s="2"/>
      <c r="AM267" s="2"/>
      <c r="AN267" s="2"/>
      <c r="AO267" s="2"/>
      <c r="AP267" s="2"/>
      <c r="AQ267" s="2"/>
      <c r="AR267" s="2"/>
      <c r="AS267" s="2"/>
      <c r="AT267" s="2"/>
      <c r="AU267" s="2"/>
      <c r="AV267" s="4"/>
      <c r="AW267" s="4"/>
      <c r="AX267" s="2"/>
      <c r="AY267" s="2"/>
      <c r="AZ267" s="2"/>
      <c r="BA267" s="2"/>
      <c r="BB267" s="2"/>
    </row>
    <row r="268" spans="1:54" x14ac:dyDescent="0.3">
      <c r="A268" s="2">
        <v>17883</v>
      </c>
      <c r="B268" s="2" t="s">
        <v>446</v>
      </c>
      <c r="C268" s="4">
        <v>39</v>
      </c>
      <c r="D268" s="4"/>
      <c r="E268" s="4"/>
      <c r="F268" s="37"/>
      <c r="G268" s="36"/>
      <c r="H268" s="21"/>
      <c r="I268" s="6"/>
      <c r="J268" s="6"/>
      <c r="K268" s="36"/>
      <c r="L268" s="36"/>
      <c r="M268" s="6"/>
      <c r="N268" s="2"/>
      <c r="O268" s="2"/>
      <c r="P268" s="36"/>
      <c r="Q268" s="2"/>
      <c r="R268" s="2"/>
      <c r="S268" s="2"/>
      <c r="T268" s="36"/>
      <c r="U268" s="2"/>
      <c r="V268" s="2"/>
      <c r="W268" s="2"/>
      <c r="X268" s="36"/>
      <c r="Y268" s="2"/>
      <c r="Z268" s="2"/>
      <c r="AA268" s="2"/>
      <c r="AB268" s="36"/>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row>
    <row r="269" spans="1:54" x14ac:dyDescent="0.3">
      <c r="A269" s="35">
        <v>17658</v>
      </c>
      <c r="B269" s="35" t="s">
        <v>448</v>
      </c>
      <c r="C269" s="46">
        <v>87</v>
      </c>
      <c r="D269" s="46"/>
      <c r="E269" s="46"/>
      <c r="F269" s="37"/>
      <c r="G269" s="44"/>
      <c r="H269" s="48"/>
      <c r="I269" s="6"/>
      <c r="J269" s="6"/>
      <c r="K269" s="36"/>
      <c r="L269" s="36"/>
      <c r="M269" s="6"/>
      <c r="N269" s="2"/>
      <c r="O269" s="2"/>
      <c r="P269" s="36"/>
      <c r="Q269" s="2"/>
      <c r="R269" s="2"/>
      <c r="S269" s="2"/>
      <c r="T269" s="36"/>
      <c r="U269" s="2"/>
      <c r="V269" s="2"/>
      <c r="W269" s="2"/>
      <c r="X269" s="36"/>
      <c r="Y269" s="2"/>
      <c r="Z269" s="2"/>
      <c r="AA269" s="2"/>
      <c r="AB269" s="36"/>
      <c r="AC269" s="2"/>
      <c r="AD269" s="2"/>
      <c r="AE269" s="2"/>
      <c r="AF269" s="2"/>
      <c r="AG269" s="2"/>
      <c r="AH269" s="2"/>
      <c r="AI269" s="2"/>
      <c r="AJ269" s="35"/>
      <c r="AK269" s="2"/>
      <c r="AL269" s="2"/>
      <c r="AM269" s="35"/>
      <c r="AN269" s="2"/>
      <c r="AO269" s="63"/>
      <c r="AP269" s="35"/>
      <c r="AQ269" s="46"/>
      <c r="AR269" s="35"/>
      <c r="AS269" s="2"/>
      <c r="AT269" s="35"/>
      <c r="AU269" s="35"/>
      <c r="AV269" s="46"/>
      <c r="AW269" s="74"/>
      <c r="AX269" s="2"/>
      <c r="AY269" s="2"/>
      <c r="AZ269" s="2"/>
      <c r="BA269" s="2"/>
      <c r="BB269" s="2"/>
    </row>
    <row r="270" spans="1:54" x14ac:dyDescent="0.3">
      <c r="A270" s="2">
        <v>16970</v>
      </c>
      <c r="B270" s="2" t="s">
        <v>449</v>
      </c>
      <c r="C270" s="4">
        <v>66</v>
      </c>
      <c r="D270" s="4"/>
      <c r="E270" s="4"/>
      <c r="F270" s="37"/>
      <c r="G270" s="36"/>
      <c r="H270" s="21"/>
      <c r="I270" s="6"/>
      <c r="J270" s="6"/>
      <c r="K270" s="36"/>
      <c r="L270" s="36"/>
      <c r="M270" s="6"/>
      <c r="N270" s="2"/>
      <c r="O270" s="2"/>
      <c r="P270" s="36"/>
      <c r="Q270" s="2"/>
      <c r="R270" s="2"/>
      <c r="S270" s="2"/>
      <c r="T270" s="36"/>
      <c r="U270" s="2"/>
      <c r="V270" s="2"/>
      <c r="W270" s="2"/>
      <c r="X270" s="36"/>
      <c r="Y270" s="2"/>
      <c r="Z270" s="2"/>
      <c r="AA270" s="23"/>
      <c r="AB270" s="36"/>
      <c r="AC270" s="2"/>
      <c r="AD270" s="2"/>
      <c r="AE270" s="2"/>
      <c r="AF270" s="2"/>
      <c r="AG270" s="2"/>
      <c r="AH270" s="2"/>
      <c r="AI270" s="23"/>
      <c r="AJ270" s="2"/>
      <c r="AK270" s="2"/>
      <c r="AL270" s="2"/>
      <c r="AM270" s="2"/>
      <c r="AN270" s="2"/>
      <c r="AO270" s="2"/>
      <c r="AP270" s="2"/>
      <c r="AQ270" s="2"/>
      <c r="AR270" s="2"/>
      <c r="AS270" s="2"/>
      <c r="AT270" s="2"/>
      <c r="AU270" s="2"/>
      <c r="AV270" s="2"/>
      <c r="AW270" s="2"/>
      <c r="AX270" s="2"/>
      <c r="AY270" s="2"/>
      <c r="AZ270" s="2"/>
      <c r="BA270" s="2"/>
      <c r="BB270" s="2"/>
    </row>
    <row r="271" spans="1:54" x14ac:dyDescent="0.3">
      <c r="A271" s="2">
        <v>17508</v>
      </c>
      <c r="B271" s="2" t="s">
        <v>450</v>
      </c>
      <c r="C271" s="4">
        <v>73</v>
      </c>
      <c r="D271" s="4"/>
      <c r="E271" s="4"/>
      <c r="F271" s="37"/>
      <c r="G271" s="36"/>
      <c r="H271" s="21"/>
      <c r="I271" s="6"/>
      <c r="J271" s="6"/>
      <c r="K271" s="36"/>
      <c r="L271" s="36"/>
      <c r="M271" s="6"/>
      <c r="N271" s="2"/>
      <c r="O271" s="2"/>
      <c r="P271" s="36"/>
      <c r="Q271" s="2"/>
      <c r="R271" s="23"/>
      <c r="S271" s="2"/>
      <c r="T271" s="36"/>
      <c r="U271" s="2"/>
      <c r="V271" s="2"/>
      <c r="W271" s="2"/>
      <c r="X271" s="36"/>
      <c r="Y271" s="2"/>
      <c r="Z271" s="2"/>
      <c r="AA271" s="2"/>
      <c r="AB271" s="36"/>
      <c r="AC271" s="2"/>
      <c r="AD271" s="2"/>
      <c r="AE271" s="2"/>
      <c r="AF271" s="2"/>
      <c r="AG271" s="2"/>
      <c r="AH271" s="23"/>
      <c r="AI271" s="2"/>
      <c r="AJ271" s="2"/>
      <c r="AK271" s="2"/>
      <c r="AL271" s="2"/>
      <c r="AM271" s="2"/>
      <c r="AN271" s="2"/>
      <c r="AO271" s="2"/>
      <c r="AP271" s="2"/>
      <c r="AQ271" s="2"/>
      <c r="AR271" s="2"/>
      <c r="AS271" s="2"/>
      <c r="AT271" s="2"/>
      <c r="AU271" s="2"/>
      <c r="AV271" s="2"/>
      <c r="AW271" s="2"/>
      <c r="AX271" s="2"/>
      <c r="AY271" s="2"/>
      <c r="AZ271" s="2"/>
      <c r="BA271" s="2"/>
      <c r="BB271" s="2"/>
    </row>
    <row r="272" spans="1:54" x14ac:dyDescent="0.3">
      <c r="A272" s="2">
        <v>17511</v>
      </c>
      <c r="B272" s="2" t="s">
        <v>451</v>
      </c>
      <c r="C272" s="4">
        <v>10</v>
      </c>
      <c r="D272" s="4"/>
      <c r="E272" s="4"/>
      <c r="F272" s="37"/>
      <c r="G272" s="36"/>
      <c r="H272" s="21"/>
      <c r="I272" s="6"/>
      <c r="J272" s="6"/>
      <c r="K272" s="36"/>
      <c r="L272" s="36"/>
      <c r="M272" s="6"/>
      <c r="N272" s="2"/>
      <c r="O272" s="2"/>
      <c r="P272" s="36"/>
      <c r="Q272" s="2"/>
      <c r="R272" s="23"/>
      <c r="S272" s="23"/>
      <c r="T272" s="36"/>
      <c r="U272" s="2"/>
      <c r="V272" s="2"/>
      <c r="W272" s="2"/>
      <c r="X272" s="36"/>
      <c r="Y272" s="2"/>
      <c r="Z272" s="2"/>
      <c r="AA272" s="2"/>
      <c r="AB272" s="36"/>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row>
    <row r="273" spans="1:54" x14ac:dyDescent="0.3">
      <c r="A273" s="2">
        <v>17513</v>
      </c>
      <c r="B273" s="2" t="s">
        <v>452</v>
      </c>
      <c r="C273" s="4">
        <v>48</v>
      </c>
      <c r="D273" s="4"/>
      <c r="E273" s="4"/>
      <c r="F273" s="37"/>
      <c r="G273" s="36"/>
      <c r="H273" s="21"/>
      <c r="I273" s="6"/>
      <c r="J273" s="6"/>
      <c r="K273" s="36"/>
      <c r="L273" s="36"/>
      <c r="M273" s="6"/>
      <c r="N273" s="2"/>
      <c r="O273" s="2"/>
      <c r="P273" s="36"/>
      <c r="Q273" s="2"/>
      <c r="R273" s="2"/>
      <c r="S273" s="2"/>
      <c r="T273" s="36"/>
      <c r="U273" s="2"/>
      <c r="V273" s="2"/>
      <c r="W273" s="2"/>
      <c r="X273" s="36"/>
      <c r="Y273" s="2"/>
      <c r="Z273" s="23"/>
      <c r="AA273" s="2"/>
      <c r="AB273" s="36"/>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row>
    <row r="274" spans="1:54" x14ac:dyDescent="0.3">
      <c r="A274" s="2">
        <v>14666</v>
      </c>
      <c r="B274" s="2" t="s">
        <v>61</v>
      </c>
      <c r="C274" s="4">
        <v>81</v>
      </c>
      <c r="D274" s="4"/>
      <c r="E274" s="4"/>
      <c r="F274" s="37"/>
      <c r="G274" s="36"/>
      <c r="H274" s="21"/>
      <c r="I274" s="6"/>
      <c r="J274" s="6"/>
      <c r="K274" s="36"/>
      <c r="L274" s="36"/>
      <c r="M274" s="6"/>
      <c r="N274" s="2"/>
      <c r="O274" s="2"/>
      <c r="P274" s="36"/>
      <c r="Q274" s="6"/>
      <c r="R274" s="2"/>
      <c r="S274" s="2"/>
      <c r="T274" s="36"/>
      <c r="U274" s="2"/>
      <c r="V274" s="2"/>
      <c r="W274" s="2"/>
      <c r="X274" s="36"/>
      <c r="Y274" s="2"/>
      <c r="Z274" s="2"/>
      <c r="AA274" s="2"/>
      <c r="AB274" s="36"/>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row>
    <row r="275" spans="1:54" x14ac:dyDescent="0.3">
      <c r="A275" s="2">
        <v>16022</v>
      </c>
      <c r="B275" s="2" t="s">
        <v>455</v>
      </c>
      <c r="C275" s="4">
        <v>76</v>
      </c>
      <c r="D275" s="4"/>
      <c r="E275" s="4"/>
      <c r="F275" s="37"/>
      <c r="G275" s="36"/>
      <c r="H275" s="21"/>
      <c r="I275" s="6"/>
      <c r="J275" s="6"/>
      <c r="K275" s="36"/>
      <c r="L275" s="36"/>
      <c r="M275" s="6"/>
      <c r="N275" s="2"/>
      <c r="O275" s="2"/>
      <c r="P275" s="36"/>
      <c r="Q275" s="6"/>
      <c r="R275" s="2"/>
      <c r="S275" s="2"/>
      <c r="T275" s="36"/>
      <c r="U275" s="2"/>
      <c r="V275" s="2"/>
      <c r="W275" s="89"/>
      <c r="X275" s="36"/>
      <c r="Y275" s="2"/>
      <c r="Z275" s="2"/>
      <c r="AA275" s="2"/>
      <c r="AB275" s="36"/>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row>
    <row r="276" spans="1:54" x14ac:dyDescent="0.3">
      <c r="A276" s="2">
        <v>17868</v>
      </c>
      <c r="B276" s="2" t="s">
        <v>456</v>
      </c>
      <c r="C276" s="4">
        <v>34</v>
      </c>
      <c r="D276" s="4"/>
      <c r="E276" s="4"/>
      <c r="F276" s="37"/>
      <c r="G276" s="36"/>
      <c r="H276" s="21"/>
      <c r="I276" s="6"/>
      <c r="J276" s="6"/>
      <c r="K276" s="36"/>
      <c r="L276" s="36"/>
      <c r="M276" s="6"/>
      <c r="N276" s="2"/>
      <c r="O276" s="2"/>
      <c r="P276" s="36"/>
      <c r="Q276" s="2"/>
      <c r="R276" s="2"/>
      <c r="S276" s="2"/>
      <c r="T276" s="36"/>
      <c r="U276" s="2"/>
      <c r="V276" s="2"/>
      <c r="W276" s="2"/>
      <c r="X276" s="36"/>
      <c r="Y276" s="2"/>
      <c r="Z276" s="2"/>
      <c r="AA276" s="2"/>
      <c r="AB276" s="36"/>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row>
    <row r="277" spans="1:54" x14ac:dyDescent="0.3">
      <c r="A277" s="2">
        <v>17048</v>
      </c>
      <c r="B277" s="2" t="s">
        <v>457</v>
      </c>
      <c r="C277" s="4">
        <v>32</v>
      </c>
      <c r="D277" s="4"/>
      <c r="E277" s="4"/>
      <c r="F277" s="37"/>
      <c r="G277" s="37"/>
      <c r="H277" s="21"/>
      <c r="I277" s="6"/>
      <c r="J277" s="6"/>
      <c r="K277" s="36"/>
      <c r="L277" s="36"/>
      <c r="M277" s="6"/>
      <c r="N277" s="2"/>
      <c r="O277" s="2"/>
      <c r="P277" s="36"/>
      <c r="Q277" s="2"/>
      <c r="R277" s="2"/>
      <c r="S277" s="2"/>
      <c r="T277" s="36"/>
      <c r="U277" s="2"/>
      <c r="V277" s="2"/>
      <c r="W277" s="2"/>
      <c r="X277" s="36"/>
      <c r="Y277" s="2"/>
      <c r="Z277" s="2"/>
      <c r="AA277" s="2"/>
      <c r="AB277" s="36"/>
      <c r="AC277" s="2"/>
      <c r="AD277" s="2"/>
      <c r="AE277" s="23"/>
      <c r="AF277" s="2"/>
      <c r="AG277" s="2"/>
      <c r="AH277" s="2"/>
      <c r="AI277" s="2"/>
      <c r="AJ277" s="2"/>
      <c r="AK277" s="2"/>
      <c r="AL277" s="2"/>
      <c r="AM277" s="2"/>
      <c r="AN277" s="2"/>
      <c r="AO277" s="2"/>
      <c r="AP277" s="2"/>
      <c r="AQ277" s="2"/>
      <c r="AR277" s="2"/>
      <c r="AS277" s="2"/>
      <c r="AT277" s="2"/>
      <c r="AU277" s="2"/>
      <c r="AV277" s="2"/>
      <c r="AW277" s="2"/>
      <c r="AX277" s="2"/>
      <c r="AY277" s="2"/>
      <c r="AZ277" s="2"/>
      <c r="BA277" s="2"/>
      <c r="BB277" s="2"/>
    </row>
    <row r="278" spans="1:54" x14ac:dyDescent="0.3">
      <c r="A278" s="2">
        <v>16890</v>
      </c>
      <c r="B278" s="2" t="s">
        <v>459</v>
      </c>
      <c r="C278" s="4">
        <v>39</v>
      </c>
      <c r="D278" s="4"/>
      <c r="E278" s="4"/>
      <c r="F278" s="37"/>
      <c r="G278" s="36"/>
      <c r="H278" s="21"/>
      <c r="I278" s="6"/>
      <c r="J278" s="6"/>
      <c r="K278" s="36"/>
      <c r="L278" s="36"/>
      <c r="M278" s="6"/>
      <c r="N278" s="2"/>
      <c r="O278" s="2"/>
      <c r="P278" s="36"/>
      <c r="Q278" s="2"/>
      <c r="R278" s="2"/>
      <c r="S278" s="2"/>
      <c r="T278" s="36"/>
      <c r="U278" s="2"/>
      <c r="V278" s="2"/>
      <c r="W278" s="2"/>
      <c r="X278" s="36"/>
      <c r="Y278" s="2"/>
      <c r="Z278" s="2"/>
      <c r="AA278" s="2"/>
      <c r="AB278" s="36"/>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row>
    <row r="279" spans="1:54" x14ac:dyDescent="0.3">
      <c r="A279" s="2">
        <v>17260</v>
      </c>
      <c r="B279" s="2" t="s">
        <v>461</v>
      </c>
      <c r="C279" s="4">
        <v>38</v>
      </c>
      <c r="D279" s="4"/>
      <c r="E279" s="4"/>
      <c r="F279" s="37"/>
      <c r="G279" s="36"/>
      <c r="H279" s="21"/>
      <c r="I279" s="6"/>
      <c r="J279" s="6"/>
      <c r="K279" s="36"/>
      <c r="L279" s="36"/>
      <c r="M279" s="6"/>
      <c r="N279" s="2"/>
      <c r="O279" s="2"/>
      <c r="P279" s="36"/>
      <c r="Q279" s="2"/>
      <c r="R279" s="2"/>
      <c r="S279" s="23"/>
      <c r="T279" s="36"/>
      <c r="U279" s="2"/>
      <c r="V279" s="2"/>
      <c r="W279" s="23"/>
      <c r="X279" s="36"/>
      <c r="Y279" s="2"/>
      <c r="Z279" s="23"/>
      <c r="AA279" s="23"/>
      <c r="AB279" s="36"/>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row>
    <row r="280" spans="1:54" x14ac:dyDescent="0.3">
      <c r="A280" s="2">
        <v>17875</v>
      </c>
      <c r="B280" s="2" t="s">
        <v>462</v>
      </c>
      <c r="C280" s="4">
        <v>24</v>
      </c>
      <c r="D280" s="4"/>
      <c r="E280" s="4"/>
      <c r="F280" s="37"/>
      <c r="G280" s="36"/>
      <c r="H280" s="21"/>
      <c r="I280" s="6"/>
      <c r="J280" s="6"/>
      <c r="K280" s="36"/>
      <c r="L280" s="36"/>
      <c r="M280" s="6"/>
      <c r="N280" s="2"/>
      <c r="O280" s="2"/>
      <c r="P280" s="36"/>
      <c r="Q280" s="2"/>
      <c r="R280" s="2"/>
      <c r="S280" s="2"/>
      <c r="T280" s="36"/>
      <c r="U280" s="2"/>
      <c r="V280" s="23"/>
      <c r="W280" s="2"/>
      <c r="X280" s="36"/>
      <c r="Y280" s="2"/>
      <c r="Z280" s="23"/>
      <c r="AA280" s="2"/>
      <c r="AB280" s="36"/>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row>
    <row r="281" spans="1:54" x14ac:dyDescent="0.3">
      <c r="A281" s="2">
        <v>16971</v>
      </c>
      <c r="B281" s="2" t="s">
        <v>463</v>
      </c>
      <c r="C281" s="4">
        <v>51</v>
      </c>
      <c r="D281" s="4"/>
      <c r="E281" s="4"/>
      <c r="F281" s="37"/>
      <c r="G281" s="36"/>
      <c r="H281" s="21"/>
      <c r="I281" s="6"/>
      <c r="J281" s="6"/>
      <c r="K281" s="36"/>
      <c r="L281" s="36"/>
      <c r="M281" s="6"/>
      <c r="N281" s="2"/>
      <c r="O281" s="2"/>
      <c r="P281" s="36"/>
      <c r="Q281" s="2"/>
      <c r="R281" s="2"/>
      <c r="S281" s="2"/>
      <c r="T281" s="36"/>
      <c r="U281" s="2"/>
      <c r="V281" s="23"/>
      <c r="W281" s="2"/>
      <c r="X281" s="36"/>
      <c r="Y281" s="2"/>
      <c r="Z281" s="2"/>
      <c r="AA281" s="2"/>
      <c r="AB281" s="36"/>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row>
    <row r="282" spans="1:54" x14ac:dyDescent="0.3">
      <c r="A282" s="2">
        <v>17496</v>
      </c>
      <c r="B282" s="2" t="s">
        <v>464</v>
      </c>
      <c r="C282" s="4">
        <v>67</v>
      </c>
      <c r="D282" s="4"/>
      <c r="E282" s="4"/>
      <c r="F282" s="37"/>
      <c r="G282" s="36"/>
      <c r="H282" s="21"/>
      <c r="I282" s="6"/>
      <c r="J282" s="6"/>
      <c r="K282" s="36"/>
      <c r="L282" s="36"/>
      <c r="M282" s="6"/>
      <c r="N282" s="2"/>
      <c r="O282" s="2"/>
      <c r="P282" s="36"/>
      <c r="Q282" s="2"/>
      <c r="R282" s="2"/>
      <c r="S282" s="2"/>
      <c r="T282" s="36"/>
      <c r="U282" s="2"/>
      <c r="V282" s="2"/>
      <c r="W282" s="2"/>
      <c r="X282" s="36"/>
      <c r="Y282" s="2"/>
      <c r="Z282" s="2"/>
      <c r="AA282" s="2"/>
      <c r="AB282" s="36"/>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row>
    <row r="283" spans="1:54" x14ac:dyDescent="0.3">
      <c r="A283" s="2">
        <v>16335</v>
      </c>
      <c r="B283" s="2" t="s">
        <v>466</v>
      </c>
      <c r="C283" s="4">
        <v>2</v>
      </c>
      <c r="D283" s="4"/>
      <c r="E283" s="4"/>
      <c r="F283" s="37"/>
      <c r="G283" s="36"/>
      <c r="H283" s="21"/>
      <c r="I283" s="6"/>
      <c r="J283" s="6"/>
      <c r="K283" s="36"/>
      <c r="L283" s="36"/>
      <c r="M283" s="6"/>
      <c r="N283" s="63"/>
      <c r="O283" s="63"/>
      <c r="P283" s="36"/>
      <c r="Q283" s="2"/>
      <c r="R283" s="2"/>
      <c r="S283" s="2"/>
      <c r="T283" s="36"/>
      <c r="U283" s="2"/>
      <c r="V283" s="2"/>
      <c r="W283" s="2"/>
      <c r="X283" s="36"/>
      <c r="Y283" s="2"/>
      <c r="Z283" s="2"/>
      <c r="AA283" s="2"/>
      <c r="AB283" s="36"/>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row>
    <row r="284" spans="1:54" x14ac:dyDescent="0.3">
      <c r="A284" s="2">
        <v>17413</v>
      </c>
      <c r="B284" s="2" t="s">
        <v>468</v>
      </c>
      <c r="C284" s="4">
        <v>31</v>
      </c>
      <c r="D284" s="4"/>
      <c r="E284" s="55"/>
      <c r="F284" s="37"/>
      <c r="G284" s="36"/>
      <c r="H284" s="21"/>
      <c r="I284" s="6"/>
      <c r="J284" s="6"/>
      <c r="K284" s="36"/>
      <c r="L284" s="36"/>
      <c r="M284" s="6"/>
      <c r="N284" s="2"/>
      <c r="O284" s="2"/>
      <c r="P284" s="36"/>
      <c r="Q284" s="2"/>
      <c r="R284" s="23"/>
      <c r="S284" s="23"/>
      <c r="T284" s="36"/>
      <c r="U284" s="2"/>
      <c r="V284" s="23"/>
      <c r="W284" s="23"/>
      <c r="X284" s="36"/>
      <c r="Y284" s="2"/>
      <c r="Z284" s="2"/>
      <c r="AA284" s="2"/>
      <c r="AB284" s="36"/>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row>
    <row r="285" spans="1:54" x14ac:dyDescent="0.3">
      <c r="A285" s="2">
        <v>15996</v>
      </c>
      <c r="B285" s="2" t="s">
        <v>470</v>
      </c>
      <c r="C285" s="4">
        <v>52</v>
      </c>
      <c r="D285" s="4"/>
      <c r="E285" s="4"/>
      <c r="F285" s="37"/>
      <c r="G285" s="36"/>
      <c r="H285" s="21"/>
      <c r="I285" s="6"/>
      <c r="J285" s="6"/>
      <c r="K285" s="36"/>
      <c r="L285" s="36"/>
      <c r="M285" s="6"/>
      <c r="N285" s="2"/>
      <c r="O285" s="2"/>
      <c r="P285" s="36"/>
      <c r="Q285" s="2"/>
      <c r="R285" s="2"/>
      <c r="S285" s="2"/>
      <c r="T285" s="36"/>
      <c r="U285" s="2"/>
      <c r="V285" s="2"/>
      <c r="W285" s="2"/>
      <c r="X285" s="36"/>
      <c r="Y285" s="2"/>
      <c r="Z285" s="2"/>
      <c r="AA285" s="2"/>
      <c r="AB285" s="36"/>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row>
    <row r="286" spans="1:54" x14ac:dyDescent="0.3">
      <c r="A286" s="2">
        <v>17965</v>
      </c>
      <c r="B286" s="2" t="s">
        <v>472</v>
      </c>
      <c r="C286" s="4">
        <v>3</v>
      </c>
      <c r="D286" s="4"/>
      <c r="E286" s="46"/>
      <c r="F286" s="37"/>
      <c r="G286" s="36"/>
      <c r="H286" s="21"/>
      <c r="I286" s="6"/>
      <c r="J286" s="6"/>
      <c r="K286" s="36"/>
      <c r="L286" s="36"/>
      <c r="M286" s="6"/>
      <c r="N286" s="2"/>
      <c r="O286" s="2"/>
      <c r="P286" s="36"/>
      <c r="Q286" s="2"/>
      <c r="R286" s="23"/>
      <c r="S286" s="2"/>
      <c r="T286" s="36"/>
      <c r="U286" s="2"/>
      <c r="V286" s="2"/>
      <c r="W286" s="2"/>
      <c r="X286" s="36"/>
      <c r="Y286" s="2"/>
      <c r="Z286" s="2"/>
      <c r="AA286" s="2"/>
      <c r="AB286" s="36"/>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row>
    <row r="287" spans="1:54" x14ac:dyDescent="0.3">
      <c r="A287" s="2">
        <v>17964</v>
      </c>
      <c r="B287" s="2" t="s">
        <v>474</v>
      </c>
      <c r="C287" s="4">
        <v>46</v>
      </c>
      <c r="D287" s="4"/>
      <c r="E287" s="4"/>
      <c r="F287" s="37"/>
      <c r="G287" s="36"/>
      <c r="H287" s="21"/>
      <c r="I287" s="6"/>
      <c r="J287" s="6"/>
      <c r="K287" s="36"/>
      <c r="L287" s="36"/>
      <c r="M287" s="6"/>
      <c r="N287" s="2"/>
      <c r="O287" s="2"/>
      <c r="P287" s="36"/>
      <c r="Q287" s="2"/>
      <c r="R287" s="2"/>
      <c r="S287" s="23"/>
      <c r="T287" s="36"/>
      <c r="U287" s="2"/>
      <c r="V287" s="2"/>
      <c r="W287" s="2"/>
      <c r="X287" s="36"/>
      <c r="Y287" s="2"/>
      <c r="Z287" s="2"/>
      <c r="AA287" s="2"/>
      <c r="AB287" s="36"/>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row>
    <row r="288" spans="1:54" x14ac:dyDescent="0.3">
      <c r="A288" s="2">
        <v>17352</v>
      </c>
      <c r="B288" s="2" t="s">
        <v>475</v>
      </c>
      <c r="C288" s="4">
        <v>34</v>
      </c>
      <c r="D288" s="4"/>
      <c r="E288" s="4"/>
      <c r="F288" s="37"/>
      <c r="G288" s="36"/>
      <c r="H288" s="21"/>
      <c r="I288" s="6"/>
      <c r="J288" s="6"/>
      <c r="K288" s="36"/>
      <c r="L288" s="36"/>
      <c r="M288" s="6"/>
      <c r="N288" s="2"/>
      <c r="O288" s="2"/>
      <c r="P288" s="36"/>
      <c r="Q288" s="2"/>
      <c r="R288" s="23"/>
      <c r="S288" s="2"/>
      <c r="T288" s="36"/>
      <c r="U288" s="2"/>
      <c r="V288" s="2"/>
      <c r="W288" s="2"/>
      <c r="X288" s="36"/>
      <c r="Y288" s="2"/>
      <c r="Z288" s="2"/>
      <c r="AA288" s="2"/>
      <c r="AB288" s="36"/>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row>
    <row r="289" spans="1:54" x14ac:dyDescent="0.3">
      <c r="A289" s="2">
        <v>17597</v>
      </c>
      <c r="B289" s="2" t="s">
        <v>477</v>
      </c>
      <c r="C289" s="4">
        <v>37</v>
      </c>
      <c r="D289" s="4"/>
      <c r="E289" s="4"/>
      <c r="F289" s="37"/>
      <c r="G289" s="36"/>
      <c r="H289" s="21"/>
      <c r="I289" s="6"/>
      <c r="J289" s="6"/>
      <c r="K289" s="36"/>
      <c r="L289" s="36"/>
      <c r="M289" s="6"/>
      <c r="N289" s="2"/>
      <c r="O289" s="2"/>
      <c r="P289" s="36"/>
      <c r="Q289" s="2"/>
      <c r="R289" s="2"/>
      <c r="S289" s="2"/>
      <c r="T289" s="36"/>
      <c r="U289" s="2"/>
      <c r="V289" s="23"/>
      <c r="W289" s="2"/>
      <c r="X289" s="36"/>
      <c r="Y289" s="2"/>
      <c r="Z289" s="2"/>
      <c r="AA289" s="2"/>
      <c r="AB289" s="36"/>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row>
    <row r="290" spans="1:54" x14ac:dyDescent="0.3">
      <c r="A290" s="2">
        <v>17789</v>
      </c>
      <c r="B290" s="2" t="s">
        <v>478</v>
      </c>
      <c r="C290" s="4">
        <v>44</v>
      </c>
      <c r="D290" s="4"/>
      <c r="E290" s="4"/>
      <c r="F290" s="37"/>
      <c r="G290" s="36"/>
      <c r="H290" s="21"/>
      <c r="I290" s="6"/>
      <c r="J290" s="6"/>
      <c r="K290" s="36"/>
      <c r="L290" s="36"/>
      <c r="M290" s="6"/>
      <c r="N290" s="2"/>
      <c r="O290" s="2"/>
      <c r="P290" s="36"/>
      <c r="Q290" s="2"/>
      <c r="R290" s="2"/>
      <c r="S290" s="2"/>
      <c r="T290" s="36"/>
      <c r="U290" s="2"/>
      <c r="V290" s="23"/>
      <c r="W290" s="23"/>
      <c r="X290" s="36"/>
      <c r="Y290" s="2"/>
      <c r="Z290" s="2"/>
      <c r="AA290" s="2"/>
      <c r="AB290" s="36"/>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row>
    <row r="291" spans="1:54" x14ac:dyDescent="0.3">
      <c r="A291" s="2">
        <v>17788</v>
      </c>
      <c r="B291" s="2" t="s">
        <v>480</v>
      </c>
      <c r="C291" s="4">
        <v>49</v>
      </c>
      <c r="D291" s="4"/>
      <c r="E291" s="4"/>
      <c r="F291" s="37"/>
      <c r="G291" s="36"/>
      <c r="H291" s="21"/>
      <c r="I291" s="6"/>
      <c r="J291" s="6"/>
      <c r="K291" s="36"/>
      <c r="L291" s="36"/>
      <c r="M291" s="6"/>
      <c r="N291" s="2"/>
      <c r="O291" s="2"/>
      <c r="P291" s="36"/>
      <c r="Q291" s="2"/>
      <c r="R291" s="23"/>
      <c r="S291" s="2"/>
      <c r="T291" s="36"/>
      <c r="U291" s="2"/>
      <c r="V291" s="2"/>
      <c r="W291" s="2"/>
      <c r="X291" s="36"/>
      <c r="Y291" s="2"/>
      <c r="Z291" s="2"/>
      <c r="AA291" s="2"/>
      <c r="AB291" s="36"/>
      <c r="AC291" s="2"/>
      <c r="AD291" s="2"/>
      <c r="AE291" s="2"/>
      <c r="AF291" s="2"/>
      <c r="AG291" s="2"/>
      <c r="AH291" s="23"/>
      <c r="AI291" s="2"/>
      <c r="AJ291" s="2"/>
      <c r="AK291" s="2"/>
      <c r="AL291" s="2"/>
      <c r="AM291" s="2"/>
      <c r="AN291" s="2"/>
      <c r="AO291" s="2"/>
      <c r="AP291" s="2"/>
      <c r="AQ291" s="2"/>
      <c r="AR291" s="2"/>
      <c r="AS291" s="2"/>
      <c r="AT291" s="2"/>
      <c r="AU291" s="2"/>
      <c r="AV291" s="2"/>
      <c r="AW291" s="2"/>
      <c r="AX291" s="2"/>
      <c r="AY291" s="2"/>
      <c r="AZ291" s="2"/>
      <c r="BA291" s="2"/>
      <c r="BB291" s="2"/>
    </row>
    <row r="292" spans="1:54" x14ac:dyDescent="0.3">
      <c r="A292" s="2">
        <v>17407</v>
      </c>
      <c r="B292" s="2" t="s">
        <v>756</v>
      </c>
      <c r="C292" s="4">
        <v>43</v>
      </c>
      <c r="D292" s="4"/>
      <c r="E292" s="4"/>
      <c r="F292" s="37"/>
      <c r="G292" s="36"/>
      <c r="H292" s="21"/>
      <c r="I292" s="6"/>
      <c r="J292" s="6"/>
      <c r="K292" s="36"/>
      <c r="L292" s="36"/>
      <c r="M292" s="6"/>
      <c r="N292" s="2"/>
      <c r="O292" s="2"/>
      <c r="P292" s="36"/>
      <c r="Q292" s="2"/>
      <c r="R292" s="2"/>
      <c r="S292" s="2"/>
      <c r="T292" s="36"/>
      <c r="U292" s="2"/>
      <c r="V292" s="23"/>
      <c r="W292" s="2"/>
      <c r="X292" s="36"/>
      <c r="Y292" s="2"/>
      <c r="Z292" s="63"/>
      <c r="AA292" s="63"/>
      <c r="AB292" s="36"/>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row>
    <row r="293" spans="1:54" x14ac:dyDescent="0.3">
      <c r="A293" s="2">
        <v>16078</v>
      </c>
      <c r="B293" s="2" t="s">
        <v>482</v>
      </c>
      <c r="C293" s="4">
        <v>48</v>
      </c>
      <c r="D293" s="4"/>
      <c r="E293" s="4"/>
      <c r="F293" s="37"/>
      <c r="G293" s="36"/>
      <c r="H293" s="21"/>
      <c r="I293" s="6"/>
      <c r="J293" s="6"/>
      <c r="K293" s="36"/>
      <c r="L293" s="36"/>
      <c r="M293" s="6"/>
      <c r="N293" s="2"/>
      <c r="O293" s="2"/>
      <c r="P293" s="36"/>
      <c r="Q293" s="2"/>
      <c r="R293" s="2"/>
      <c r="S293" s="2"/>
      <c r="T293" s="36"/>
      <c r="U293" s="2"/>
      <c r="V293" s="2"/>
      <c r="W293" s="2"/>
      <c r="X293" s="36"/>
      <c r="Y293" s="2"/>
      <c r="Z293" s="2"/>
      <c r="AA293" s="2"/>
      <c r="AB293" s="36"/>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row>
    <row r="294" spans="1:54" x14ac:dyDescent="0.3">
      <c r="A294" s="2">
        <v>17415</v>
      </c>
      <c r="B294" s="2" t="s">
        <v>484</v>
      </c>
      <c r="C294" s="4">
        <v>40</v>
      </c>
      <c r="D294" s="4"/>
      <c r="E294" s="4"/>
      <c r="F294" s="37"/>
      <c r="G294" s="36"/>
      <c r="H294" s="21"/>
      <c r="I294" s="6"/>
      <c r="J294" s="6"/>
      <c r="K294" s="36"/>
      <c r="L294" s="36"/>
      <c r="M294" s="6"/>
      <c r="N294" s="2"/>
      <c r="O294" s="2"/>
      <c r="P294" s="36"/>
      <c r="Q294" s="2"/>
      <c r="R294" s="2"/>
      <c r="S294" s="2"/>
      <c r="T294" s="36"/>
      <c r="U294" s="2"/>
      <c r="V294" s="2"/>
      <c r="W294" s="2"/>
      <c r="X294" s="36"/>
      <c r="Y294" s="2"/>
      <c r="Z294" s="2"/>
      <c r="AA294" s="2"/>
      <c r="AB294" s="36"/>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row>
    <row r="295" spans="1:54" x14ac:dyDescent="0.3">
      <c r="A295" s="2">
        <v>16815</v>
      </c>
      <c r="B295" s="2" t="s">
        <v>488</v>
      </c>
      <c r="C295" s="4">
        <v>19</v>
      </c>
      <c r="D295" s="4"/>
      <c r="E295" s="4"/>
      <c r="F295" s="37"/>
      <c r="G295" s="36"/>
      <c r="H295" s="21"/>
      <c r="I295" s="6"/>
      <c r="J295" s="6"/>
      <c r="K295" s="36"/>
      <c r="L295" s="36"/>
      <c r="M295" s="6"/>
      <c r="N295" s="2"/>
      <c r="O295" s="2"/>
      <c r="P295" s="36"/>
      <c r="Q295" s="2"/>
      <c r="R295" s="23"/>
      <c r="S295" s="2"/>
      <c r="T295" s="36"/>
      <c r="U295" s="2"/>
      <c r="V295" s="2"/>
      <c r="W295" s="2"/>
      <c r="X295" s="36"/>
      <c r="Y295" s="2"/>
      <c r="Z295" s="2"/>
      <c r="AA295" s="2"/>
      <c r="AB295" s="36"/>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row>
    <row r="296" spans="1:54" x14ac:dyDescent="0.3">
      <c r="A296" s="2">
        <v>15445</v>
      </c>
      <c r="B296" s="2" t="s">
        <v>489</v>
      </c>
      <c r="C296" s="4">
        <v>7</v>
      </c>
      <c r="D296" s="4"/>
      <c r="E296" s="4"/>
      <c r="F296" s="37"/>
      <c r="G296" s="36"/>
      <c r="H296" s="21"/>
      <c r="I296" s="6"/>
      <c r="J296" s="6"/>
      <c r="K296" s="36"/>
      <c r="L296" s="36"/>
      <c r="M296" s="6"/>
      <c r="N296" s="2"/>
      <c r="O296" s="2"/>
      <c r="P296" s="36"/>
      <c r="Q296" s="2"/>
      <c r="R296" s="2"/>
      <c r="S296" s="2"/>
      <c r="T296" s="36"/>
      <c r="U296" s="2"/>
      <c r="V296" s="2"/>
      <c r="W296" s="2"/>
      <c r="X296" s="36"/>
      <c r="Y296" s="2"/>
      <c r="Z296" s="2"/>
      <c r="AA296" s="2"/>
      <c r="AB296" s="36"/>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row>
    <row r="297" spans="1:54" x14ac:dyDescent="0.3">
      <c r="A297" s="2">
        <v>17794</v>
      </c>
      <c r="B297" s="2" t="s">
        <v>490</v>
      </c>
      <c r="C297" s="4">
        <v>25</v>
      </c>
      <c r="D297" s="4"/>
      <c r="E297" s="4"/>
      <c r="F297" s="37"/>
      <c r="G297" s="36"/>
      <c r="H297" s="21"/>
      <c r="I297" s="6"/>
      <c r="J297" s="6"/>
      <c r="K297" s="36"/>
      <c r="L297" s="36"/>
      <c r="M297" s="6"/>
      <c r="N297" s="2"/>
      <c r="O297" s="23"/>
      <c r="P297" s="36"/>
      <c r="Q297" s="2"/>
      <c r="R297" s="2"/>
      <c r="S297" s="2"/>
      <c r="T297" s="36"/>
      <c r="U297" s="2"/>
      <c r="V297" s="2"/>
      <c r="W297" s="2"/>
      <c r="X297" s="36"/>
      <c r="Y297" s="2"/>
      <c r="Z297" s="2"/>
      <c r="AA297" s="2"/>
      <c r="AB297" s="36"/>
      <c r="AC297" s="2"/>
      <c r="AD297" s="2"/>
      <c r="AE297" s="23"/>
      <c r="AF297" s="2"/>
      <c r="AG297" s="2"/>
      <c r="AH297" s="2"/>
      <c r="AI297" s="23"/>
      <c r="AJ297" s="2"/>
      <c r="AK297" s="2"/>
      <c r="AL297" s="2"/>
      <c r="AM297" s="2"/>
      <c r="AN297" s="2"/>
      <c r="AO297" s="2"/>
      <c r="AP297" s="2"/>
      <c r="AQ297" s="2"/>
      <c r="AR297" s="2"/>
      <c r="AS297" s="2"/>
      <c r="AT297" s="2"/>
      <c r="AU297" s="2"/>
      <c r="AV297" s="2"/>
      <c r="AW297" s="2"/>
      <c r="AX297" s="2"/>
      <c r="AY297" s="2"/>
      <c r="AZ297" s="2"/>
      <c r="BA297" s="2"/>
      <c r="BB297" s="2"/>
    </row>
    <row r="298" spans="1:54" x14ac:dyDescent="0.3">
      <c r="A298" s="2">
        <v>18129</v>
      </c>
      <c r="B298" s="2" t="s">
        <v>491</v>
      </c>
      <c r="C298" s="4">
        <v>52</v>
      </c>
      <c r="D298" s="4"/>
      <c r="E298" s="4"/>
      <c r="F298" s="37"/>
      <c r="G298" s="36"/>
      <c r="H298" s="21"/>
      <c r="I298" s="6"/>
      <c r="J298" s="6"/>
      <c r="K298" s="36"/>
      <c r="L298" s="36"/>
      <c r="M298" s="6"/>
      <c r="N298" s="2"/>
      <c r="O298" s="23"/>
      <c r="P298" s="36"/>
      <c r="Q298" s="2"/>
      <c r="R298" s="2"/>
      <c r="S298" s="2"/>
      <c r="T298" s="36"/>
      <c r="U298" s="2"/>
      <c r="V298" s="2"/>
      <c r="W298" s="2"/>
      <c r="X298" s="36"/>
      <c r="Y298" s="2"/>
      <c r="Z298" s="2"/>
      <c r="AA298" s="2"/>
      <c r="AB298" s="36"/>
      <c r="AC298" s="2"/>
      <c r="AD298" s="2"/>
      <c r="AE298" s="23"/>
      <c r="AF298" s="22"/>
      <c r="AG298" s="2"/>
      <c r="AH298" s="2"/>
      <c r="AI298" s="23"/>
      <c r="AJ298" s="2"/>
      <c r="AK298" s="2"/>
      <c r="AL298" s="2"/>
      <c r="AM298" s="2"/>
      <c r="AN298" s="2"/>
      <c r="AO298" s="2"/>
      <c r="AP298" s="2"/>
      <c r="AQ298" s="2"/>
      <c r="AR298" s="2"/>
      <c r="AS298" s="2"/>
      <c r="AT298" s="2"/>
      <c r="AU298" s="2"/>
      <c r="AV298" s="2"/>
      <c r="AW298" s="2"/>
      <c r="AX298" s="2"/>
      <c r="AY298" s="2"/>
      <c r="AZ298" s="2"/>
      <c r="BA298" s="2"/>
      <c r="BB298" s="2"/>
    </row>
    <row r="299" spans="1:54" x14ac:dyDescent="0.3">
      <c r="A299" s="2">
        <v>17422</v>
      </c>
      <c r="B299" s="2" t="s">
        <v>493</v>
      </c>
      <c r="C299" s="4">
        <v>9</v>
      </c>
      <c r="D299" s="4"/>
      <c r="E299" s="4"/>
      <c r="F299" s="37"/>
      <c r="G299" s="36"/>
      <c r="H299" s="21"/>
      <c r="I299" s="6"/>
      <c r="J299" s="6"/>
      <c r="K299" s="36"/>
      <c r="L299" s="36"/>
      <c r="M299" s="2"/>
      <c r="N299" s="2"/>
      <c r="O299" s="2"/>
      <c r="P299" s="36"/>
      <c r="Q299" s="2"/>
      <c r="R299" s="2"/>
      <c r="S299" s="2"/>
      <c r="T299" s="36"/>
      <c r="U299" s="2"/>
      <c r="V299" s="2"/>
      <c r="W299" s="23"/>
      <c r="X299" s="36"/>
      <c r="Y299" s="2"/>
      <c r="Z299" s="2"/>
      <c r="AA299" s="2"/>
      <c r="AB299" s="36"/>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row>
    <row r="300" spans="1:54" x14ac:dyDescent="0.3">
      <c r="A300" s="2">
        <v>17409</v>
      </c>
      <c r="B300" s="2" t="s">
        <v>494</v>
      </c>
      <c r="C300" s="4">
        <v>43</v>
      </c>
      <c r="D300" s="4"/>
      <c r="E300" s="4"/>
      <c r="F300" s="37"/>
      <c r="G300" s="36"/>
      <c r="H300" s="21"/>
      <c r="I300" s="6"/>
      <c r="J300" s="6"/>
      <c r="K300" s="36"/>
      <c r="L300" s="36"/>
      <c r="M300" s="2"/>
      <c r="N300" s="2"/>
      <c r="O300" s="2"/>
      <c r="P300" s="36"/>
      <c r="Q300" s="2"/>
      <c r="R300" s="2"/>
      <c r="S300" s="2"/>
      <c r="T300" s="36"/>
      <c r="U300" s="2"/>
      <c r="V300" s="89"/>
      <c r="W300" s="23"/>
      <c r="X300" s="36"/>
      <c r="Y300" s="2"/>
      <c r="Z300" s="2"/>
      <c r="AA300" s="2"/>
      <c r="AB300" s="36"/>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row>
    <row r="301" spans="1:54" x14ac:dyDescent="0.3">
      <c r="A301" s="2">
        <v>16814</v>
      </c>
      <c r="B301" s="2" t="s">
        <v>495</v>
      </c>
      <c r="C301" s="4">
        <v>33</v>
      </c>
      <c r="D301" s="4"/>
      <c r="E301" s="4"/>
      <c r="F301" s="37"/>
      <c r="G301" s="36"/>
      <c r="H301" s="21"/>
      <c r="I301" s="6"/>
      <c r="J301" s="6"/>
      <c r="K301" s="36"/>
      <c r="L301" s="36"/>
      <c r="M301" s="2"/>
      <c r="N301" s="2"/>
      <c r="O301" s="2"/>
      <c r="P301" s="36"/>
      <c r="Q301" s="2"/>
      <c r="R301" s="2"/>
      <c r="S301" s="2"/>
      <c r="T301" s="36"/>
      <c r="U301" s="2"/>
      <c r="V301" s="23"/>
      <c r="W301" s="23"/>
      <c r="X301" s="36"/>
      <c r="Y301" s="2"/>
      <c r="Z301" s="2"/>
      <c r="AA301" s="2"/>
      <c r="AB301" s="36"/>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row>
    <row r="302" spans="1:54" x14ac:dyDescent="0.3">
      <c r="A302" s="2">
        <v>16143</v>
      </c>
      <c r="B302" s="2" t="s">
        <v>497</v>
      </c>
      <c r="C302" s="4">
        <v>29</v>
      </c>
      <c r="D302" s="4"/>
      <c r="E302" s="4"/>
      <c r="F302" s="37"/>
      <c r="G302" s="36"/>
      <c r="H302" s="21"/>
      <c r="I302" s="6"/>
      <c r="J302" s="6"/>
      <c r="K302" s="37"/>
      <c r="L302" s="37"/>
      <c r="M302" s="2"/>
      <c r="N302" s="2"/>
      <c r="O302" s="2"/>
      <c r="P302" s="37"/>
      <c r="Q302" s="2"/>
      <c r="R302" s="2"/>
      <c r="S302" s="2"/>
      <c r="T302" s="36"/>
      <c r="U302" s="2"/>
      <c r="V302" s="2"/>
      <c r="W302" s="2"/>
      <c r="X302" s="36"/>
      <c r="Y302" s="2"/>
      <c r="Z302" s="2"/>
      <c r="AA302" s="2"/>
      <c r="AB302" s="36"/>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row>
    <row r="303" spans="1:54" x14ac:dyDescent="0.3">
      <c r="A303" s="2">
        <v>16651</v>
      </c>
      <c r="B303" s="2" t="s">
        <v>499</v>
      </c>
      <c r="C303" s="4">
        <v>56</v>
      </c>
      <c r="D303" s="4"/>
      <c r="E303" s="4"/>
      <c r="F303" s="37"/>
      <c r="G303" s="36"/>
      <c r="H303" s="21"/>
      <c r="I303" s="6"/>
      <c r="J303" s="6"/>
      <c r="K303" s="36"/>
      <c r="L303" s="36"/>
      <c r="M303" s="6"/>
      <c r="N303" s="23"/>
      <c r="O303" s="23"/>
      <c r="P303" s="36"/>
      <c r="Q303" s="2"/>
      <c r="R303" s="2"/>
      <c r="S303" s="2"/>
      <c r="T303" s="36"/>
      <c r="U303" s="2"/>
      <c r="V303" s="2"/>
      <c r="W303" s="2"/>
      <c r="X303" s="36"/>
      <c r="Y303" s="2"/>
      <c r="Z303" s="2"/>
      <c r="AA303" s="2"/>
      <c r="AB303" s="36"/>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row>
    <row r="304" spans="1:54" x14ac:dyDescent="0.3">
      <c r="A304" s="2">
        <v>16650</v>
      </c>
      <c r="B304" s="2" t="s">
        <v>501</v>
      </c>
      <c r="C304" s="4">
        <v>65</v>
      </c>
      <c r="D304" s="4"/>
      <c r="E304" s="4"/>
      <c r="F304" s="37"/>
      <c r="G304" s="36"/>
      <c r="H304" s="21"/>
      <c r="I304" s="6"/>
      <c r="J304" s="6"/>
      <c r="K304" s="36"/>
      <c r="L304" s="36"/>
      <c r="M304" s="6"/>
      <c r="N304" s="2"/>
      <c r="O304" s="2"/>
      <c r="P304" s="36"/>
      <c r="Q304" s="2"/>
      <c r="R304" s="23"/>
      <c r="S304" s="2"/>
      <c r="T304" s="42"/>
      <c r="U304" s="2"/>
      <c r="V304" s="2"/>
      <c r="W304" s="2"/>
      <c r="X304" s="42"/>
      <c r="Y304" s="2"/>
      <c r="Z304" s="2"/>
      <c r="AA304" s="2"/>
      <c r="AB304" s="36"/>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row>
    <row r="305" spans="1:54" x14ac:dyDescent="0.3">
      <c r="A305" s="2">
        <v>16314</v>
      </c>
      <c r="B305" s="2" t="s">
        <v>502</v>
      </c>
      <c r="C305" s="4">
        <v>37</v>
      </c>
      <c r="D305" s="4"/>
      <c r="E305" s="4"/>
      <c r="F305" s="37"/>
      <c r="G305" s="36"/>
      <c r="H305" s="21"/>
      <c r="I305" s="6"/>
      <c r="J305" s="6"/>
      <c r="K305" s="36"/>
      <c r="L305" s="36"/>
      <c r="M305" s="6"/>
      <c r="N305" s="2"/>
      <c r="O305" s="2"/>
      <c r="P305" s="36"/>
      <c r="Q305" s="2"/>
      <c r="R305" s="2"/>
      <c r="S305" s="2"/>
      <c r="T305" s="36"/>
      <c r="U305" s="2"/>
      <c r="V305" s="23"/>
      <c r="W305" s="2"/>
      <c r="X305" s="36"/>
      <c r="Y305" s="2"/>
      <c r="Z305" s="2"/>
      <c r="AA305" s="2"/>
      <c r="AB305" s="36"/>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row>
    <row r="306" spans="1:54" x14ac:dyDescent="0.3">
      <c r="A306" s="2">
        <v>16632</v>
      </c>
      <c r="B306" s="2" t="s">
        <v>504</v>
      </c>
      <c r="C306" s="4">
        <v>72</v>
      </c>
      <c r="D306" s="4"/>
      <c r="E306" s="4"/>
      <c r="F306" s="37"/>
      <c r="G306" s="36"/>
      <c r="H306" s="21"/>
      <c r="I306" s="6"/>
      <c r="J306" s="30"/>
      <c r="K306" s="36"/>
      <c r="L306" s="36"/>
      <c r="M306" s="6"/>
      <c r="N306" s="2"/>
      <c r="O306" s="2"/>
      <c r="P306" s="36"/>
      <c r="Q306" s="2"/>
      <c r="R306" s="2"/>
      <c r="S306" s="2"/>
      <c r="T306" s="36"/>
      <c r="U306" s="2"/>
      <c r="V306" s="23"/>
      <c r="W306" s="23"/>
      <c r="X306" s="36"/>
      <c r="Y306" s="2"/>
      <c r="Z306" s="2"/>
      <c r="AA306" s="2"/>
      <c r="AB306" s="36"/>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row>
    <row r="307" spans="1:54" x14ac:dyDescent="0.3">
      <c r="A307" s="2">
        <v>17124</v>
      </c>
      <c r="B307" s="2" t="s">
        <v>505</v>
      </c>
      <c r="C307" s="4">
        <v>56</v>
      </c>
      <c r="D307" s="4"/>
      <c r="E307" s="4"/>
      <c r="F307" s="37"/>
      <c r="G307" s="36"/>
      <c r="H307" s="21"/>
      <c r="I307" s="6"/>
      <c r="J307" s="6"/>
      <c r="K307" s="36"/>
      <c r="L307" s="36"/>
      <c r="M307" s="6"/>
      <c r="N307" s="2"/>
      <c r="O307" s="2"/>
      <c r="P307" s="36"/>
      <c r="Q307" s="2"/>
      <c r="R307" s="23"/>
      <c r="S307" s="23"/>
      <c r="T307" s="36"/>
      <c r="U307" s="2"/>
      <c r="V307" s="2"/>
      <c r="W307" s="2"/>
      <c r="X307" s="36"/>
      <c r="Y307" s="2"/>
      <c r="Z307" s="2"/>
      <c r="AA307" s="2"/>
      <c r="AB307" s="36"/>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row>
    <row r="308" spans="1:54" x14ac:dyDescent="0.3">
      <c r="A308" s="2">
        <v>17500</v>
      </c>
      <c r="B308" s="2" t="s">
        <v>507</v>
      </c>
      <c r="C308" s="4">
        <v>38</v>
      </c>
      <c r="D308" s="4"/>
      <c r="E308" s="4"/>
      <c r="F308" s="37"/>
      <c r="G308" s="36"/>
      <c r="H308" s="21"/>
      <c r="I308" s="6"/>
      <c r="J308" s="6"/>
      <c r="K308" s="36"/>
      <c r="L308" s="36"/>
      <c r="M308" s="6"/>
      <c r="N308" s="2"/>
      <c r="O308" s="2"/>
      <c r="P308" s="36"/>
      <c r="Q308" s="2"/>
      <c r="R308" s="23"/>
      <c r="S308" s="2"/>
      <c r="T308" s="36"/>
      <c r="U308" s="2"/>
      <c r="V308" s="2"/>
      <c r="W308" s="2"/>
      <c r="X308" s="36"/>
      <c r="Y308" s="2"/>
      <c r="Z308" s="2"/>
      <c r="AA308" s="2"/>
      <c r="AB308" s="36"/>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row>
    <row r="309" spans="1:54" x14ac:dyDescent="0.3">
      <c r="A309" s="2">
        <v>17329</v>
      </c>
      <c r="B309" s="2" t="s">
        <v>508</v>
      </c>
      <c r="C309" s="4">
        <v>41</v>
      </c>
      <c r="D309" s="4"/>
      <c r="E309" s="4"/>
      <c r="F309" s="37"/>
      <c r="G309" s="36"/>
      <c r="H309" s="21"/>
      <c r="I309" s="6"/>
      <c r="J309" s="6"/>
      <c r="K309" s="36"/>
      <c r="L309" s="36"/>
      <c r="M309" s="6"/>
      <c r="N309" s="23"/>
      <c r="O309" s="23"/>
      <c r="P309" s="36"/>
      <c r="Q309" s="2"/>
      <c r="R309" s="2"/>
      <c r="S309" s="2"/>
      <c r="T309" s="36"/>
      <c r="U309" s="2"/>
      <c r="V309" s="2"/>
      <c r="W309" s="2"/>
      <c r="X309" s="36"/>
      <c r="Y309" s="2"/>
      <c r="Z309" s="2"/>
      <c r="AA309" s="2"/>
      <c r="AB309" s="36"/>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row>
    <row r="310" spans="1:54" x14ac:dyDescent="0.3">
      <c r="A310" s="2">
        <v>17744</v>
      </c>
      <c r="B310" s="2" t="s">
        <v>509</v>
      </c>
      <c r="C310" s="4">
        <v>1</v>
      </c>
      <c r="D310" s="4"/>
      <c r="E310" s="4"/>
      <c r="F310" s="37"/>
      <c r="G310" s="36"/>
      <c r="H310" s="21"/>
      <c r="I310" s="6"/>
      <c r="J310" s="6"/>
      <c r="K310" s="36"/>
      <c r="L310" s="36"/>
      <c r="M310" s="6"/>
      <c r="N310" s="2"/>
      <c r="O310" s="2"/>
      <c r="P310" s="36"/>
      <c r="Q310" s="2"/>
      <c r="R310" s="2"/>
      <c r="S310" s="2"/>
      <c r="T310" s="36"/>
      <c r="U310" s="2"/>
      <c r="V310" s="2"/>
      <c r="W310" s="2"/>
      <c r="X310" s="36"/>
      <c r="Y310" s="2"/>
      <c r="Z310" s="2"/>
      <c r="AA310" s="2"/>
      <c r="AB310" s="36"/>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row>
    <row r="311" spans="1:54" x14ac:dyDescent="0.3">
      <c r="A311" s="2">
        <v>17742</v>
      </c>
      <c r="B311" s="2" t="s">
        <v>510</v>
      </c>
      <c r="C311" s="4">
        <v>32</v>
      </c>
      <c r="D311" s="4"/>
      <c r="E311" s="4"/>
      <c r="F311" s="37"/>
      <c r="G311" s="36"/>
      <c r="H311" s="21"/>
      <c r="I311" s="6"/>
      <c r="J311" s="6"/>
      <c r="K311" s="36"/>
      <c r="L311" s="36"/>
      <c r="M311" s="6"/>
      <c r="N311" s="2"/>
      <c r="O311" s="2"/>
      <c r="P311" s="36"/>
      <c r="Q311" s="2"/>
      <c r="R311" s="2"/>
      <c r="S311" s="2"/>
      <c r="T311" s="36"/>
      <c r="U311" s="2"/>
      <c r="V311" s="2"/>
      <c r="W311" s="2"/>
      <c r="X311" s="36"/>
      <c r="Y311" s="2"/>
      <c r="Z311" s="2"/>
      <c r="AA311" s="2"/>
      <c r="AB311" s="36"/>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row>
    <row r="312" spans="1:54" x14ac:dyDescent="0.3">
      <c r="A312" s="2">
        <v>17326</v>
      </c>
      <c r="B312" s="2" t="s">
        <v>512</v>
      </c>
      <c r="C312" s="4">
        <v>32</v>
      </c>
      <c r="D312" s="4"/>
      <c r="E312" s="4"/>
      <c r="F312" s="37"/>
      <c r="G312" s="36"/>
      <c r="H312" s="21"/>
      <c r="I312" s="6"/>
      <c r="J312" s="6"/>
      <c r="K312" s="36"/>
      <c r="L312" s="36"/>
      <c r="M312" s="6"/>
      <c r="N312" s="2"/>
      <c r="O312" s="2"/>
      <c r="P312" s="36"/>
      <c r="Q312" s="2"/>
      <c r="R312" s="2"/>
      <c r="S312" s="2"/>
      <c r="T312" s="36"/>
      <c r="U312" s="2"/>
      <c r="V312" s="2"/>
      <c r="W312" s="2"/>
      <c r="X312" s="36"/>
      <c r="Y312" s="2"/>
      <c r="Z312" s="2"/>
      <c r="AA312" s="2"/>
      <c r="AB312" s="36"/>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row>
    <row r="313" spans="1:54" x14ac:dyDescent="0.3">
      <c r="A313" s="2">
        <v>17866</v>
      </c>
      <c r="B313" s="2" t="s">
        <v>513</v>
      </c>
      <c r="C313" s="4">
        <v>33</v>
      </c>
      <c r="D313" s="4"/>
      <c r="E313" s="4"/>
      <c r="F313" s="37"/>
      <c r="G313" s="36"/>
      <c r="H313" s="21"/>
      <c r="I313" s="6"/>
      <c r="J313" s="6"/>
      <c r="K313" s="36"/>
      <c r="L313" s="36"/>
      <c r="M313" s="6"/>
      <c r="N313" s="2"/>
      <c r="O313" s="2"/>
      <c r="P313" s="36"/>
      <c r="Q313" s="6"/>
      <c r="R313" s="23"/>
      <c r="S313" s="23"/>
      <c r="T313" s="36"/>
      <c r="U313" s="2"/>
      <c r="V313" s="2"/>
      <c r="W313" s="2"/>
      <c r="X313" s="36"/>
      <c r="Y313" s="2"/>
      <c r="Z313" s="2"/>
      <c r="AA313" s="2"/>
      <c r="AB313" s="36"/>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row>
    <row r="314" spans="1:54" x14ac:dyDescent="0.3">
      <c r="A314" s="2">
        <v>14231</v>
      </c>
      <c r="B314" s="2" t="s">
        <v>514</v>
      </c>
      <c r="C314" s="4">
        <v>50</v>
      </c>
      <c r="D314" s="4"/>
      <c r="E314" s="4"/>
      <c r="F314" s="37"/>
      <c r="G314" s="36"/>
      <c r="H314" s="21"/>
      <c r="I314" s="6"/>
      <c r="J314" s="6"/>
      <c r="K314" s="41"/>
      <c r="L314" s="36"/>
      <c r="M314" s="2"/>
      <c r="N314" s="2"/>
      <c r="O314" s="2"/>
      <c r="P314" s="36"/>
      <c r="Q314" s="2"/>
      <c r="R314" s="2"/>
      <c r="S314" s="2"/>
      <c r="T314" s="36"/>
      <c r="U314" s="2"/>
      <c r="V314" s="2"/>
      <c r="W314" s="2"/>
      <c r="X314" s="36"/>
      <c r="Y314" s="2"/>
      <c r="Z314" s="2"/>
      <c r="AA314" s="2"/>
      <c r="AB314" s="36"/>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row>
    <row r="315" spans="1:54" x14ac:dyDescent="0.3">
      <c r="A315" s="2">
        <v>16620</v>
      </c>
      <c r="B315" s="2" t="s">
        <v>515</v>
      </c>
      <c r="C315" s="4">
        <v>55</v>
      </c>
      <c r="D315" s="4"/>
      <c r="E315" s="4"/>
      <c r="F315" s="37"/>
      <c r="G315" s="36"/>
      <c r="H315" s="21"/>
      <c r="I315" s="6"/>
      <c r="J315" s="6"/>
      <c r="K315" s="36"/>
      <c r="L315" s="36"/>
      <c r="M315" s="6"/>
      <c r="N315" s="2"/>
      <c r="O315" s="2"/>
      <c r="P315" s="36"/>
      <c r="Q315" s="2"/>
      <c r="R315" s="2"/>
      <c r="S315" s="2"/>
      <c r="T315" s="36"/>
      <c r="U315" s="2"/>
      <c r="V315" s="2"/>
      <c r="W315" s="2"/>
      <c r="X315" s="36"/>
      <c r="Y315" s="2"/>
      <c r="Z315" s="2"/>
      <c r="AA315" s="2"/>
      <c r="AB315" s="36"/>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row>
    <row r="316" spans="1:54" x14ac:dyDescent="0.3">
      <c r="A316" s="2">
        <v>17598</v>
      </c>
      <c r="B316" s="2" t="s">
        <v>516</v>
      </c>
      <c r="C316" s="4">
        <v>52</v>
      </c>
      <c r="D316" s="4"/>
      <c r="E316" s="4"/>
      <c r="F316" s="37"/>
      <c r="G316" s="36"/>
      <c r="H316" s="21"/>
      <c r="I316" s="6"/>
      <c r="J316" s="6"/>
      <c r="K316" s="36"/>
      <c r="L316" s="36"/>
      <c r="M316" s="6"/>
      <c r="N316" s="2"/>
      <c r="O316" s="2"/>
      <c r="P316" s="36"/>
      <c r="Q316" s="2"/>
      <c r="R316" s="2"/>
      <c r="S316" s="2"/>
      <c r="T316" s="36"/>
      <c r="U316" s="2"/>
      <c r="V316" s="2"/>
      <c r="W316" s="2"/>
      <c r="X316" s="36"/>
      <c r="Y316" s="2"/>
      <c r="Z316" s="2"/>
      <c r="AA316" s="2"/>
      <c r="AB316" s="36"/>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row>
    <row r="317" spans="1:54" x14ac:dyDescent="0.3">
      <c r="A317" s="2">
        <v>17962</v>
      </c>
      <c r="B317" s="2" t="s">
        <v>518</v>
      </c>
      <c r="C317" s="4">
        <v>53</v>
      </c>
      <c r="D317" s="4"/>
      <c r="E317" s="4"/>
      <c r="F317" s="37"/>
      <c r="G317" s="36"/>
      <c r="H317" s="21"/>
      <c r="I317" s="6"/>
      <c r="J317" s="6"/>
      <c r="K317" s="36"/>
      <c r="L317" s="36"/>
      <c r="M317" s="6"/>
      <c r="N317" s="2"/>
      <c r="O317" s="2"/>
      <c r="P317" s="36"/>
      <c r="Q317" s="2"/>
      <c r="R317" s="23"/>
      <c r="S317" s="2"/>
      <c r="T317" s="36"/>
      <c r="U317" s="2"/>
      <c r="V317" s="2"/>
      <c r="W317" s="2"/>
      <c r="X317" s="36"/>
      <c r="Y317" s="2"/>
      <c r="Z317" s="2"/>
      <c r="AA317" s="2"/>
      <c r="AB317" s="36"/>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row>
    <row r="318" spans="1:54" x14ac:dyDescent="0.3">
      <c r="A318" s="2">
        <v>18024</v>
      </c>
      <c r="B318" s="2" t="s">
        <v>519</v>
      </c>
      <c r="C318" s="4">
        <v>48</v>
      </c>
      <c r="D318" s="4"/>
      <c r="E318" s="4"/>
      <c r="F318" s="37"/>
      <c r="G318" s="36"/>
      <c r="H318" s="21"/>
      <c r="I318" s="6"/>
      <c r="J318" s="6"/>
      <c r="K318" s="36"/>
      <c r="L318" s="36"/>
      <c r="M318" s="6"/>
      <c r="N318" s="23"/>
      <c r="O318" s="2"/>
      <c r="P318" s="36"/>
      <c r="Q318" s="2"/>
      <c r="R318" s="23"/>
      <c r="S318" s="2"/>
      <c r="T318" s="36"/>
      <c r="U318" s="2"/>
      <c r="V318" s="2"/>
      <c r="W318" s="2"/>
      <c r="X318" s="36"/>
      <c r="Y318" s="2"/>
      <c r="Z318" s="2"/>
      <c r="AA318" s="2"/>
      <c r="AB318" s="36"/>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row>
    <row r="319" spans="1:54" x14ac:dyDescent="0.3">
      <c r="A319" s="2">
        <v>17586</v>
      </c>
      <c r="B319" s="2" t="s">
        <v>520</v>
      </c>
      <c r="C319" s="4">
        <v>55</v>
      </c>
      <c r="D319" s="4"/>
      <c r="E319" s="4"/>
      <c r="F319" s="37"/>
      <c r="G319" s="36"/>
      <c r="H319" s="21"/>
      <c r="I319" s="6"/>
      <c r="J319" s="6"/>
      <c r="K319" s="36"/>
      <c r="L319" s="36"/>
      <c r="M319" s="6"/>
      <c r="N319" s="2"/>
      <c r="O319" s="2"/>
      <c r="P319" s="36"/>
      <c r="Q319" s="2"/>
      <c r="R319" s="23"/>
      <c r="S319" s="23"/>
      <c r="T319" s="36"/>
      <c r="U319" s="2"/>
      <c r="V319" s="2"/>
      <c r="W319" s="2"/>
      <c r="X319" s="36"/>
      <c r="Y319" s="2"/>
      <c r="Z319" s="2"/>
      <c r="AA319" s="2"/>
      <c r="AB319" s="36"/>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row>
    <row r="320" spans="1:54" x14ac:dyDescent="0.3">
      <c r="A320" s="2">
        <v>15741</v>
      </c>
      <c r="B320" s="2" t="s">
        <v>521</v>
      </c>
      <c r="C320" s="4">
        <v>38</v>
      </c>
      <c r="D320" s="4"/>
      <c r="E320" s="4"/>
      <c r="F320" s="37"/>
      <c r="G320" s="36"/>
      <c r="H320" s="21"/>
      <c r="I320" s="6"/>
      <c r="J320" s="6"/>
      <c r="K320" s="36"/>
      <c r="L320" s="36"/>
      <c r="M320" s="6"/>
      <c r="N320" s="2"/>
      <c r="O320" s="2"/>
      <c r="P320" s="36"/>
      <c r="Q320" s="2"/>
      <c r="R320" s="2"/>
      <c r="S320" s="2"/>
      <c r="T320" s="36"/>
      <c r="U320" s="2"/>
      <c r="V320" s="22"/>
      <c r="W320" s="33"/>
      <c r="X320" s="36"/>
      <c r="Y320" s="2"/>
      <c r="Z320" s="2"/>
      <c r="AA320" s="2"/>
      <c r="AB320" s="36"/>
      <c r="AC320" s="2"/>
      <c r="AD320" s="2"/>
      <c r="AE320" s="2"/>
      <c r="AF320" s="2"/>
      <c r="AG320" s="2"/>
      <c r="AH320" s="2"/>
      <c r="AI320" s="2"/>
      <c r="AJ320" s="2"/>
      <c r="AK320" s="2"/>
      <c r="AL320" s="2"/>
      <c r="AM320" s="2"/>
      <c r="AN320" s="2"/>
      <c r="AO320" s="35"/>
      <c r="AP320" s="2"/>
      <c r="AQ320" s="2"/>
      <c r="AR320" s="2"/>
      <c r="AS320" s="2"/>
      <c r="AT320" s="2"/>
      <c r="AU320" s="2"/>
      <c r="AV320" s="2"/>
      <c r="AW320" s="2"/>
      <c r="AX320" s="2"/>
      <c r="AY320" s="2"/>
      <c r="AZ320" s="2"/>
      <c r="BA320" s="2"/>
      <c r="BB320" s="2"/>
    </row>
    <row r="321" spans="1:54" x14ac:dyDescent="0.3">
      <c r="A321" s="2">
        <v>16935</v>
      </c>
      <c r="B321" s="2" t="s">
        <v>522</v>
      </c>
      <c r="C321" s="4">
        <v>65</v>
      </c>
      <c r="D321" s="4"/>
      <c r="E321" s="4"/>
      <c r="F321" s="37"/>
      <c r="G321" s="36"/>
      <c r="H321" s="21"/>
      <c r="I321" s="6"/>
      <c r="J321" s="6"/>
      <c r="K321" s="36"/>
      <c r="L321" s="36"/>
      <c r="M321" s="6"/>
      <c r="N321" s="2"/>
      <c r="O321" s="2"/>
      <c r="P321" s="36"/>
      <c r="Q321" s="2"/>
      <c r="R321" s="2"/>
      <c r="S321" s="2"/>
      <c r="T321" s="36"/>
      <c r="U321" s="2"/>
      <c r="V321" s="2"/>
      <c r="W321" s="2"/>
      <c r="X321" s="36"/>
      <c r="Y321" s="2"/>
      <c r="Z321" s="2"/>
      <c r="AA321" s="2"/>
      <c r="AB321" s="36"/>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row>
    <row r="322" spans="1:54" x14ac:dyDescent="0.3">
      <c r="A322" s="2">
        <v>18040</v>
      </c>
      <c r="B322" s="2" t="s">
        <v>523</v>
      </c>
      <c r="C322" s="4">
        <v>40</v>
      </c>
      <c r="D322" s="4"/>
      <c r="E322" s="4"/>
      <c r="F322" s="37"/>
      <c r="G322" s="36"/>
      <c r="H322" s="21"/>
      <c r="I322" s="6"/>
      <c r="J322" s="6"/>
      <c r="K322" s="36"/>
      <c r="L322" s="36"/>
      <c r="M322" s="6"/>
      <c r="N322" s="2"/>
      <c r="O322" s="2"/>
      <c r="P322" s="36"/>
      <c r="Q322" s="2"/>
      <c r="R322" s="2"/>
      <c r="S322" s="2"/>
      <c r="T322" s="36"/>
      <c r="U322" s="2"/>
      <c r="V322" s="2"/>
      <c r="W322" s="2"/>
      <c r="X322" s="36"/>
      <c r="Y322" s="2"/>
      <c r="Z322" s="2"/>
      <c r="AA322" s="23"/>
      <c r="AB322" s="36"/>
      <c r="AC322" s="2"/>
      <c r="AD322" s="2"/>
      <c r="AE322" s="2"/>
      <c r="AF322" s="2"/>
      <c r="AG322" s="2"/>
      <c r="AH322" s="2"/>
      <c r="AI322" s="23"/>
      <c r="AJ322" s="2"/>
      <c r="AK322" s="2"/>
      <c r="AL322" s="2"/>
      <c r="AM322" s="2"/>
      <c r="AN322" s="2"/>
      <c r="AO322" s="2"/>
      <c r="AP322" s="2"/>
      <c r="AQ322" s="2"/>
      <c r="AR322" s="2"/>
      <c r="AS322" s="2"/>
      <c r="AT322" s="2"/>
      <c r="AU322" s="2"/>
      <c r="AV322" s="2"/>
      <c r="AW322" s="2"/>
      <c r="AX322" s="2"/>
      <c r="AY322" s="2"/>
      <c r="AZ322" s="2"/>
      <c r="BA322" s="2"/>
      <c r="BB322" s="2"/>
    </row>
    <row r="323" spans="1:54" ht="57.6" x14ac:dyDescent="0.3">
      <c r="A323" s="2">
        <v>17736</v>
      </c>
      <c r="B323" s="4" t="s">
        <v>524</v>
      </c>
      <c r="C323" s="4">
        <v>35</v>
      </c>
      <c r="D323" s="4"/>
      <c r="E323" s="4"/>
      <c r="F323" s="37"/>
      <c r="G323" s="36"/>
      <c r="H323" s="21"/>
      <c r="I323" s="6"/>
      <c r="J323" s="6"/>
      <c r="K323" s="36"/>
      <c r="L323" s="36"/>
      <c r="M323" s="6"/>
      <c r="N323" s="2"/>
      <c r="O323" s="2"/>
      <c r="P323" s="36"/>
      <c r="Q323" s="2"/>
      <c r="R323" s="2"/>
      <c r="S323" s="2"/>
      <c r="T323" s="36"/>
      <c r="U323" s="2"/>
      <c r="V323" s="2"/>
      <c r="W323" s="2"/>
      <c r="X323" s="36"/>
      <c r="Y323" s="2"/>
      <c r="Z323" s="2"/>
      <c r="AA323" s="2"/>
      <c r="AB323" s="36"/>
      <c r="AC323" s="2"/>
      <c r="AD323" s="2"/>
      <c r="AE323" s="2"/>
      <c r="AF323" s="2"/>
      <c r="AG323" s="2"/>
      <c r="AH323" s="2"/>
      <c r="AI323" s="2"/>
      <c r="AJ323" s="2"/>
      <c r="AK323" s="2"/>
      <c r="AL323" s="2"/>
      <c r="AM323" s="2"/>
      <c r="AN323" s="2"/>
      <c r="AO323" s="2"/>
      <c r="AP323" s="2"/>
      <c r="AQ323" s="2"/>
      <c r="AR323" s="35"/>
      <c r="AS323" s="2"/>
      <c r="AT323" s="2"/>
      <c r="AU323" s="2"/>
      <c r="AV323" s="2"/>
      <c r="AW323" s="2"/>
      <c r="AX323" s="2"/>
      <c r="AY323" s="2"/>
      <c r="AZ323" s="2"/>
      <c r="BA323" s="2"/>
      <c r="BB323" s="2"/>
    </row>
    <row r="324" spans="1:54" x14ac:dyDescent="0.3">
      <c r="A324" s="2">
        <v>17507</v>
      </c>
      <c r="B324" s="2" t="s">
        <v>527</v>
      </c>
      <c r="C324" s="4">
        <v>38</v>
      </c>
      <c r="D324" s="4"/>
      <c r="E324" s="4"/>
      <c r="F324" s="37"/>
      <c r="G324" s="36"/>
      <c r="H324" s="21"/>
      <c r="I324" s="6"/>
      <c r="J324" s="6"/>
      <c r="K324" s="36"/>
      <c r="L324" s="36"/>
      <c r="M324" s="6"/>
      <c r="N324" s="2"/>
      <c r="O324" s="2"/>
      <c r="P324" s="36"/>
      <c r="Q324" s="2"/>
      <c r="R324" s="2"/>
      <c r="S324" s="2"/>
      <c r="T324" s="36"/>
      <c r="U324" s="2"/>
      <c r="V324" s="2"/>
      <c r="W324" s="2"/>
      <c r="X324" s="36"/>
      <c r="Y324" s="2"/>
      <c r="Z324" s="2"/>
      <c r="AA324" s="2"/>
      <c r="AB324" s="36"/>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row>
    <row r="325" spans="1:54" x14ac:dyDescent="0.3">
      <c r="A325" s="2">
        <v>14308</v>
      </c>
      <c r="B325" s="2" t="s">
        <v>73</v>
      </c>
      <c r="C325" s="4">
        <v>10</v>
      </c>
      <c r="D325" s="4"/>
      <c r="E325" s="4"/>
      <c r="F325" s="37"/>
      <c r="G325" s="36"/>
      <c r="H325" s="21"/>
      <c r="I325" s="6"/>
      <c r="J325" s="6"/>
      <c r="K325" s="36"/>
      <c r="L325" s="36"/>
      <c r="M325" s="6"/>
      <c r="N325" s="23"/>
      <c r="O325" s="2"/>
      <c r="P325" s="36"/>
      <c r="Q325" s="2"/>
      <c r="R325" s="2"/>
      <c r="S325" s="2"/>
      <c r="T325" s="36"/>
      <c r="U325" s="2"/>
      <c r="V325" s="2"/>
      <c r="W325" s="2"/>
      <c r="X325" s="36"/>
      <c r="Y325" s="2"/>
      <c r="Z325" s="2"/>
      <c r="AA325" s="2"/>
      <c r="AB325" s="36"/>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row>
    <row r="326" spans="1:54" x14ac:dyDescent="0.3">
      <c r="A326" s="2">
        <v>17756</v>
      </c>
      <c r="B326" s="2" t="s">
        <v>528</v>
      </c>
      <c r="C326" s="4">
        <v>60</v>
      </c>
      <c r="D326" s="4"/>
      <c r="E326" s="4"/>
      <c r="F326" s="37"/>
      <c r="G326" s="36"/>
      <c r="H326" s="21"/>
      <c r="I326" s="6"/>
      <c r="J326" s="6"/>
      <c r="K326" s="36"/>
      <c r="L326" s="36"/>
      <c r="M326" s="6"/>
      <c r="N326" s="2"/>
      <c r="O326" s="2"/>
      <c r="P326" s="36"/>
      <c r="Q326" s="2"/>
      <c r="R326" s="2"/>
      <c r="S326" s="2"/>
      <c r="T326" s="36"/>
      <c r="U326" s="2"/>
      <c r="V326" s="2"/>
      <c r="W326" s="2"/>
      <c r="X326" s="36"/>
      <c r="Y326" s="2"/>
      <c r="Z326" s="2"/>
      <c r="AA326" s="2"/>
      <c r="AB326" s="36"/>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row>
    <row r="327" spans="1:54" x14ac:dyDescent="0.3">
      <c r="A327" s="2">
        <v>17762</v>
      </c>
      <c r="B327" s="2" t="s">
        <v>529</v>
      </c>
      <c r="C327" s="4">
        <v>43</v>
      </c>
      <c r="D327" s="4"/>
      <c r="E327" s="4"/>
      <c r="F327" s="37"/>
      <c r="G327" s="36"/>
      <c r="H327" s="21"/>
      <c r="I327" s="6"/>
      <c r="J327" s="6"/>
      <c r="K327" s="36"/>
      <c r="L327" s="36"/>
      <c r="M327" s="6"/>
      <c r="N327" s="2"/>
      <c r="O327" s="2"/>
      <c r="P327" s="44"/>
      <c r="Q327" s="2"/>
      <c r="R327" s="2"/>
      <c r="S327" s="2"/>
      <c r="T327" s="36"/>
      <c r="U327" s="2"/>
      <c r="V327" s="2"/>
      <c r="W327" s="2"/>
      <c r="X327" s="44"/>
      <c r="Y327" s="2"/>
      <c r="Z327" s="2"/>
      <c r="AA327" s="2"/>
      <c r="AB327" s="44"/>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row>
    <row r="328" spans="1:54" x14ac:dyDescent="0.3">
      <c r="A328" s="2">
        <v>16074</v>
      </c>
      <c r="B328" s="2" t="s">
        <v>530</v>
      </c>
      <c r="C328" s="4">
        <v>48</v>
      </c>
      <c r="D328" s="4"/>
      <c r="E328" s="4"/>
      <c r="F328" s="37"/>
      <c r="G328" s="36"/>
      <c r="H328" s="21"/>
      <c r="I328" s="6"/>
      <c r="J328" s="6"/>
      <c r="K328" s="36"/>
      <c r="L328" s="36"/>
      <c r="M328" s="6"/>
      <c r="N328" s="2"/>
      <c r="O328" s="2"/>
      <c r="P328" s="36"/>
      <c r="Q328" s="2"/>
      <c r="R328" s="2"/>
      <c r="S328" s="2"/>
      <c r="T328" s="36"/>
      <c r="U328" s="2"/>
      <c r="V328" s="2"/>
      <c r="W328" s="2"/>
      <c r="X328" s="36"/>
      <c r="Y328" s="2"/>
      <c r="Z328" s="2"/>
      <c r="AA328" s="2"/>
      <c r="AB328" s="36"/>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row>
    <row r="329" spans="1:54" x14ac:dyDescent="0.3">
      <c r="A329" s="2">
        <v>17761</v>
      </c>
      <c r="B329" s="2" t="s">
        <v>531</v>
      </c>
      <c r="C329" s="4">
        <v>51</v>
      </c>
      <c r="D329" s="4"/>
      <c r="E329" s="4"/>
      <c r="F329" s="37"/>
      <c r="G329" s="36"/>
      <c r="H329" s="21"/>
      <c r="I329" s="6"/>
      <c r="J329" s="6"/>
      <c r="K329" s="36"/>
      <c r="L329" s="36"/>
      <c r="M329" s="6"/>
      <c r="N329" s="2"/>
      <c r="O329" s="2"/>
      <c r="P329" s="36"/>
      <c r="Q329" s="2"/>
      <c r="R329" s="2"/>
      <c r="S329" s="2"/>
      <c r="T329" s="36"/>
      <c r="U329" s="2"/>
      <c r="V329" s="2"/>
      <c r="W329" s="2"/>
      <c r="X329" s="36"/>
      <c r="Y329" s="2"/>
      <c r="Z329" s="2"/>
      <c r="AA329" s="2"/>
      <c r="AB329" s="36"/>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row>
    <row r="330" spans="1:54" x14ac:dyDescent="0.3">
      <c r="A330" s="2">
        <v>16892</v>
      </c>
      <c r="B330" s="2" t="s">
        <v>532</v>
      </c>
      <c r="C330" s="4">
        <v>79</v>
      </c>
      <c r="D330" s="4"/>
      <c r="E330" s="4"/>
      <c r="F330" s="37"/>
      <c r="G330" s="36"/>
      <c r="H330" s="21"/>
      <c r="I330" s="6"/>
      <c r="J330" s="6"/>
      <c r="K330" s="36"/>
      <c r="L330" s="36"/>
      <c r="M330" s="6"/>
      <c r="N330" s="2"/>
      <c r="O330" s="2"/>
      <c r="P330" s="36"/>
      <c r="Q330" s="2"/>
      <c r="R330" s="2"/>
      <c r="S330" s="2"/>
      <c r="T330" s="36"/>
      <c r="U330" s="2"/>
      <c r="V330" s="2"/>
      <c r="W330" s="2"/>
      <c r="X330" s="36"/>
      <c r="Y330" s="2"/>
      <c r="Z330" s="2"/>
      <c r="AA330" s="2"/>
      <c r="AB330" s="36"/>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row>
    <row r="331" spans="1:54" x14ac:dyDescent="0.3">
      <c r="A331" s="2">
        <v>17320</v>
      </c>
      <c r="B331" s="2" t="s">
        <v>533</v>
      </c>
      <c r="C331" s="4">
        <v>37</v>
      </c>
      <c r="D331" s="4"/>
      <c r="E331" s="4"/>
      <c r="F331" s="37"/>
      <c r="G331" s="36"/>
      <c r="H331" s="21"/>
      <c r="I331" s="6"/>
      <c r="J331" s="6"/>
      <c r="K331" s="36"/>
      <c r="L331" s="36"/>
      <c r="M331" s="6"/>
      <c r="N331" s="2"/>
      <c r="O331" s="2"/>
      <c r="P331" s="36"/>
      <c r="Q331" s="2"/>
      <c r="R331" s="2"/>
      <c r="S331" s="2"/>
      <c r="T331" s="36"/>
      <c r="U331" s="2"/>
      <c r="V331" s="2"/>
      <c r="W331" s="2"/>
      <c r="X331" s="36"/>
      <c r="Y331" s="2"/>
      <c r="Z331" s="2"/>
      <c r="AA331" s="2"/>
      <c r="AB331" s="36"/>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row>
    <row r="332" spans="1:54" x14ac:dyDescent="0.3">
      <c r="A332" s="2">
        <v>17584</v>
      </c>
      <c r="B332" s="2" t="s">
        <v>534</v>
      </c>
      <c r="C332" s="4">
        <v>8</v>
      </c>
      <c r="D332" s="4"/>
      <c r="E332" s="4"/>
      <c r="F332" s="37"/>
      <c r="G332" s="36"/>
      <c r="H332" s="21"/>
      <c r="I332" s="6"/>
      <c r="J332" s="6"/>
      <c r="K332" s="36"/>
      <c r="L332" s="36"/>
      <c r="M332" s="6"/>
      <c r="N332" s="2"/>
      <c r="O332" s="2"/>
      <c r="P332" s="44"/>
      <c r="Q332" s="2"/>
      <c r="R332" s="2"/>
      <c r="S332" s="2"/>
      <c r="T332" s="44"/>
      <c r="U332" s="2"/>
      <c r="V332" s="2"/>
      <c r="W332" s="2"/>
      <c r="X332" s="44"/>
      <c r="Y332" s="2"/>
      <c r="Z332" s="2"/>
      <c r="AA332" s="2"/>
      <c r="AB332" s="36"/>
      <c r="AC332" s="2"/>
      <c r="AD332" s="2"/>
      <c r="AE332" s="2"/>
      <c r="AF332" s="2"/>
      <c r="AG332" s="2"/>
      <c r="AH332" s="2"/>
      <c r="AI332" s="2"/>
      <c r="AJ332" s="2"/>
      <c r="AK332" s="2"/>
      <c r="AL332" s="2"/>
      <c r="AM332" s="2"/>
      <c r="AN332" s="2"/>
      <c r="AO332" s="2"/>
      <c r="AP332" s="2"/>
      <c r="AQ332" s="2"/>
      <c r="AR332" s="35"/>
      <c r="AS332" s="2"/>
      <c r="AT332" s="2"/>
      <c r="AU332" s="2"/>
      <c r="AV332" s="2"/>
      <c r="AW332" s="2"/>
      <c r="AX332" s="2"/>
      <c r="AY332" s="2"/>
      <c r="AZ332" s="2"/>
      <c r="BA332" s="2"/>
      <c r="BB332" s="2"/>
    </row>
    <row r="333" spans="1:54" x14ac:dyDescent="0.3">
      <c r="A333" s="2">
        <v>16011</v>
      </c>
      <c r="B333" s="2" t="s">
        <v>535</v>
      </c>
      <c r="C333" s="4">
        <v>2</v>
      </c>
      <c r="D333" s="4"/>
      <c r="E333" s="4"/>
      <c r="F333" s="37"/>
      <c r="G333" s="36"/>
      <c r="H333" s="21"/>
      <c r="I333" s="6"/>
      <c r="J333" s="6"/>
      <c r="K333" s="36"/>
      <c r="L333" s="36"/>
      <c r="M333" s="6"/>
      <c r="N333" s="2"/>
      <c r="O333" s="2"/>
      <c r="P333" s="36"/>
      <c r="Q333" s="2"/>
      <c r="R333" s="2"/>
      <c r="S333" s="2"/>
      <c r="T333" s="36"/>
      <c r="U333" s="2"/>
      <c r="V333" s="2"/>
      <c r="W333" s="2"/>
      <c r="X333" s="36"/>
      <c r="Y333" s="2"/>
      <c r="Z333" s="2"/>
      <c r="AA333" s="2"/>
      <c r="AB333" s="36"/>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row>
    <row r="334" spans="1:54" x14ac:dyDescent="0.3">
      <c r="A334" s="2">
        <v>15988</v>
      </c>
      <c r="B334" s="2" t="s">
        <v>536</v>
      </c>
      <c r="C334" s="4">
        <v>38</v>
      </c>
      <c r="D334" s="4"/>
      <c r="E334" s="4"/>
      <c r="F334" s="37"/>
      <c r="G334" s="36"/>
      <c r="H334" s="21"/>
      <c r="I334" s="6"/>
      <c r="J334" s="6"/>
      <c r="K334" s="36"/>
      <c r="L334" s="36"/>
      <c r="M334" s="6"/>
      <c r="N334" s="2"/>
      <c r="O334" s="2"/>
      <c r="P334" s="36"/>
      <c r="Q334" s="2"/>
      <c r="R334" s="2"/>
      <c r="S334" s="2"/>
      <c r="T334" s="36"/>
      <c r="U334" s="2"/>
      <c r="V334" s="2"/>
      <c r="W334" s="2"/>
      <c r="X334" s="36"/>
      <c r="Y334" s="2"/>
      <c r="Z334" s="2"/>
      <c r="AA334" s="2"/>
      <c r="AB334" s="36"/>
      <c r="AC334" s="2"/>
      <c r="AD334" s="2"/>
      <c r="AE334" s="2"/>
      <c r="AF334" s="2"/>
      <c r="AG334" s="2"/>
      <c r="AH334" s="2"/>
      <c r="AI334" s="2"/>
      <c r="AJ334" s="2"/>
      <c r="AK334" s="2"/>
      <c r="AL334" s="2"/>
      <c r="AM334" s="2"/>
      <c r="AN334" s="2"/>
      <c r="AO334" s="2"/>
      <c r="AP334" s="2"/>
      <c r="AQ334" s="2"/>
      <c r="AR334" s="2"/>
      <c r="AS334" s="2"/>
      <c r="AT334" s="2"/>
      <c r="AU334" s="4"/>
      <c r="AV334" s="2"/>
      <c r="AW334" s="2"/>
      <c r="AX334" s="2"/>
      <c r="AY334" s="2"/>
      <c r="AZ334" s="2"/>
      <c r="BA334" s="2"/>
      <c r="BB334" s="2"/>
    </row>
    <row r="335" spans="1:54" x14ac:dyDescent="0.3">
      <c r="A335" s="2">
        <v>17182</v>
      </c>
      <c r="B335" s="2" t="s">
        <v>537</v>
      </c>
      <c r="C335" s="4">
        <v>47</v>
      </c>
      <c r="D335" s="4"/>
      <c r="E335" s="4"/>
      <c r="F335" s="37"/>
      <c r="G335" s="36"/>
      <c r="H335" s="21"/>
      <c r="I335" s="6"/>
      <c r="J335" s="6"/>
      <c r="K335" s="36"/>
      <c r="L335" s="36"/>
      <c r="M335" s="6"/>
      <c r="N335" s="2"/>
      <c r="O335" s="2"/>
      <c r="P335" s="36"/>
      <c r="Q335" s="2"/>
      <c r="R335" s="2"/>
      <c r="S335" s="2"/>
      <c r="T335" s="36"/>
      <c r="U335" s="2"/>
      <c r="V335" s="2"/>
      <c r="W335" s="2"/>
      <c r="X335" s="36"/>
      <c r="Y335" s="2"/>
      <c r="Z335" s="2"/>
      <c r="AA335" s="2"/>
      <c r="AB335" s="36"/>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row>
    <row r="336" spans="1:54" x14ac:dyDescent="0.3">
      <c r="A336" s="2">
        <v>18316</v>
      </c>
      <c r="B336" s="2" t="s">
        <v>538</v>
      </c>
      <c r="C336" s="4">
        <v>70</v>
      </c>
      <c r="D336" s="4"/>
      <c r="E336" s="4"/>
      <c r="F336" s="37"/>
      <c r="G336" s="36"/>
      <c r="H336" s="21"/>
      <c r="I336" s="6"/>
      <c r="J336" s="6"/>
      <c r="K336" s="36"/>
      <c r="L336" s="36"/>
      <c r="M336" s="6"/>
      <c r="N336" s="2"/>
      <c r="O336" s="2"/>
      <c r="P336" s="36"/>
      <c r="Q336" s="2"/>
      <c r="R336" s="2"/>
      <c r="S336" s="2"/>
      <c r="T336" s="36"/>
      <c r="U336" s="2"/>
      <c r="V336" s="2"/>
      <c r="W336" s="2"/>
      <c r="X336" s="36"/>
      <c r="Y336" s="2"/>
      <c r="Z336" s="2"/>
      <c r="AA336" s="2"/>
      <c r="AB336" s="36"/>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row>
    <row r="337" spans="1:54" x14ac:dyDescent="0.3">
      <c r="A337" s="2">
        <v>18307</v>
      </c>
      <c r="B337" s="2" t="s">
        <v>540</v>
      </c>
      <c r="C337" s="4">
        <v>28</v>
      </c>
      <c r="D337" s="4"/>
      <c r="E337" s="65"/>
      <c r="F337" s="37"/>
      <c r="G337" s="36"/>
      <c r="H337" s="21"/>
      <c r="I337" s="6"/>
      <c r="J337" s="6"/>
      <c r="K337" s="36"/>
      <c r="L337" s="36"/>
      <c r="M337" s="6"/>
      <c r="N337" s="2"/>
      <c r="O337" s="2"/>
      <c r="P337" s="36"/>
      <c r="Q337" s="2"/>
      <c r="R337" s="2"/>
      <c r="S337" s="2"/>
      <c r="T337" s="36"/>
      <c r="U337" s="2"/>
      <c r="V337" s="2"/>
      <c r="W337" s="2"/>
      <c r="X337" s="36"/>
      <c r="Y337" s="2"/>
      <c r="Z337" s="2"/>
      <c r="AA337" s="2"/>
      <c r="AB337" s="36"/>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row>
    <row r="338" spans="1:54" x14ac:dyDescent="0.3">
      <c r="A338" s="2">
        <v>14237</v>
      </c>
      <c r="B338" s="2" t="s">
        <v>348</v>
      </c>
      <c r="C338" s="4">
        <v>29</v>
      </c>
      <c r="D338" s="4"/>
      <c r="E338" s="4"/>
      <c r="F338" s="37"/>
      <c r="G338" s="36"/>
      <c r="H338" s="21"/>
      <c r="I338" s="6"/>
      <c r="J338" s="6"/>
      <c r="K338" s="36"/>
      <c r="L338" s="36"/>
      <c r="M338" s="6"/>
      <c r="N338" s="2"/>
      <c r="O338" s="2"/>
      <c r="P338" s="36"/>
      <c r="Q338" s="2"/>
      <c r="R338" s="2"/>
      <c r="S338" s="2"/>
      <c r="T338" s="36"/>
      <c r="U338" s="2"/>
      <c r="V338" s="2"/>
      <c r="W338" s="2"/>
      <c r="X338" s="36"/>
      <c r="Y338" s="2"/>
      <c r="Z338" s="2"/>
      <c r="AA338" s="2"/>
      <c r="AB338" s="36"/>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row>
    <row r="339" spans="1:54" x14ac:dyDescent="0.3">
      <c r="A339" s="2">
        <v>16193</v>
      </c>
      <c r="B339" s="2" t="s">
        <v>542</v>
      </c>
      <c r="C339" s="4">
        <v>60</v>
      </c>
      <c r="D339" s="4"/>
      <c r="E339" s="4"/>
      <c r="F339" s="37"/>
      <c r="G339" s="36"/>
      <c r="H339" s="21"/>
      <c r="I339" s="6"/>
      <c r="J339" s="6"/>
      <c r="K339" s="36"/>
      <c r="L339" s="36"/>
      <c r="M339" s="6"/>
      <c r="N339" s="2"/>
      <c r="O339" s="2"/>
      <c r="P339" s="36"/>
      <c r="Q339" s="2"/>
      <c r="R339" s="2"/>
      <c r="S339" s="2"/>
      <c r="T339" s="36"/>
      <c r="U339" s="2"/>
      <c r="V339" s="2"/>
      <c r="W339" s="2"/>
      <c r="X339" s="36"/>
      <c r="Y339" s="2"/>
      <c r="Z339" s="2"/>
      <c r="AA339" s="2"/>
      <c r="AB339" s="36"/>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row>
    <row r="340" spans="1:54" x14ac:dyDescent="0.3">
      <c r="A340" s="2">
        <v>17355</v>
      </c>
      <c r="B340" s="2" t="s">
        <v>543</v>
      </c>
      <c r="C340" s="4">
        <v>34</v>
      </c>
      <c r="D340" s="4"/>
      <c r="E340" s="4"/>
      <c r="F340" s="37"/>
      <c r="G340" s="36"/>
      <c r="H340" s="21"/>
      <c r="I340" s="6"/>
      <c r="J340" s="6"/>
      <c r="K340" s="36"/>
      <c r="L340" s="36"/>
      <c r="M340" s="6"/>
      <c r="N340" s="2"/>
      <c r="O340" s="2"/>
      <c r="P340" s="36"/>
      <c r="Q340" s="2"/>
      <c r="R340" s="2"/>
      <c r="S340" s="2"/>
      <c r="T340" s="36"/>
      <c r="U340" s="2"/>
      <c r="V340" s="2"/>
      <c r="W340" s="2"/>
      <c r="X340" s="36"/>
      <c r="Y340" s="2"/>
      <c r="Z340" s="2"/>
      <c r="AA340" s="2"/>
      <c r="AB340" s="36"/>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row>
    <row r="341" spans="1:54" x14ac:dyDescent="0.3">
      <c r="A341" s="2">
        <v>17753</v>
      </c>
      <c r="B341" s="2" t="s">
        <v>545</v>
      </c>
      <c r="C341" s="4">
        <v>51</v>
      </c>
      <c r="D341" s="4"/>
      <c r="E341" s="4"/>
      <c r="F341" s="37"/>
      <c r="G341" s="36"/>
      <c r="H341" s="21"/>
      <c r="I341" s="6"/>
      <c r="J341" s="6"/>
      <c r="K341" s="36"/>
      <c r="L341" s="36"/>
      <c r="M341" s="6"/>
      <c r="N341" s="2"/>
      <c r="O341" s="2"/>
      <c r="P341" s="36"/>
      <c r="Q341" s="2"/>
      <c r="R341" s="2"/>
      <c r="S341" s="2"/>
      <c r="T341" s="36"/>
      <c r="U341" s="2"/>
      <c r="V341" s="2"/>
      <c r="W341" s="2"/>
      <c r="X341" s="36"/>
      <c r="Y341" s="2"/>
      <c r="Z341" s="2"/>
      <c r="AA341" s="2"/>
      <c r="AB341" s="36"/>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row>
    <row r="342" spans="1:54" x14ac:dyDescent="0.3">
      <c r="A342" s="2">
        <v>18392</v>
      </c>
      <c r="B342" s="2" t="s">
        <v>546</v>
      </c>
      <c r="C342" s="4">
        <v>43</v>
      </c>
      <c r="D342" s="4"/>
      <c r="E342" s="4"/>
      <c r="F342" s="37"/>
      <c r="G342" s="36"/>
      <c r="H342" s="21"/>
      <c r="I342" s="6"/>
      <c r="J342" s="6"/>
      <c r="K342" s="36"/>
      <c r="L342" s="36"/>
      <c r="M342" s="6"/>
      <c r="N342" s="2"/>
      <c r="O342" s="2"/>
      <c r="P342" s="36"/>
      <c r="Q342" s="2"/>
      <c r="R342" s="2"/>
      <c r="S342" s="2"/>
      <c r="T342" s="36"/>
      <c r="U342" s="2"/>
      <c r="V342" s="2"/>
      <c r="W342" s="2"/>
      <c r="X342" s="36"/>
      <c r="Y342" s="2"/>
      <c r="Z342" s="2"/>
      <c r="AA342" s="2"/>
      <c r="AB342" s="36"/>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row>
    <row r="343" spans="1:54" x14ac:dyDescent="0.3">
      <c r="A343" s="2">
        <v>17319</v>
      </c>
      <c r="B343" s="2" t="s">
        <v>547</v>
      </c>
      <c r="C343" s="4">
        <v>7</v>
      </c>
      <c r="D343" s="4"/>
      <c r="E343" s="4"/>
      <c r="F343" s="37"/>
      <c r="G343" s="36"/>
      <c r="H343" s="21"/>
      <c r="I343" s="6"/>
      <c r="J343" s="6"/>
      <c r="K343" s="36"/>
      <c r="L343" s="36"/>
      <c r="M343" s="6"/>
      <c r="N343" s="2"/>
      <c r="O343" s="2"/>
      <c r="P343" s="36"/>
      <c r="Q343" s="2"/>
      <c r="R343" s="2"/>
      <c r="S343" s="2"/>
      <c r="T343" s="36"/>
      <c r="U343" s="2"/>
      <c r="V343" s="2"/>
      <c r="W343" s="2"/>
      <c r="X343" s="36"/>
      <c r="Y343" s="2"/>
      <c r="Z343" s="2"/>
      <c r="AA343" s="2"/>
      <c r="AB343" s="36"/>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row>
    <row r="344" spans="1:54" x14ac:dyDescent="0.3">
      <c r="A344" s="2">
        <v>17867</v>
      </c>
      <c r="B344" s="2" t="s">
        <v>548</v>
      </c>
      <c r="C344" s="4">
        <v>37</v>
      </c>
      <c r="D344" s="4"/>
      <c r="E344" s="4"/>
      <c r="F344" s="37"/>
      <c r="G344" s="36"/>
      <c r="H344" s="21"/>
      <c r="I344" s="6"/>
      <c r="J344" s="6"/>
      <c r="K344" s="36"/>
      <c r="L344" s="36"/>
      <c r="M344" s="6"/>
      <c r="N344" s="2"/>
      <c r="O344" s="2"/>
      <c r="P344" s="36"/>
      <c r="Q344" s="2"/>
      <c r="R344" s="2"/>
      <c r="S344" s="2"/>
      <c r="T344" s="36"/>
      <c r="U344" s="2"/>
      <c r="V344" s="2"/>
      <c r="W344" s="2"/>
      <c r="X344" s="36"/>
      <c r="Y344" s="2"/>
      <c r="Z344" s="2"/>
      <c r="AA344" s="2"/>
      <c r="AB344" s="36"/>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row>
    <row r="345" spans="1:54" x14ac:dyDescent="0.3">
      <c r="A345" s="2">
        <v>17316</v>
      </c>
      <c r="B345" s="2" t="s">
        <v>549</v>
      </c>
      <c r="C345" s="4">
        <v>11</v>
      </c>
      <c r="D345" s="4"/>
      <c r="E345" s="4"/>
      <c r="F345" s="37"/>
      <c r="G345" s="36"/>
      <c r="H345" s="21"/>
      <c r="I345" s="6"/>
      <c r="J345" s="6"/>
      <c r="K345" s="36"/>
      <c r="L345" s="36"/>
      <c r="M345" s="6"/>
      <c r="N345" s="2"/>
      <c r="O345" s="2"/>
      <c r="P345" s="36"/>
      <c r="Q345" s="2"/>
      <c r="R345" s="2"/>
      <c r="S345" s="2"/>
      <c r="T345" s="36"/>
      <c r="U345" s="2"/>
      <c r="V345" s="2"/>
      <c r="W345" s="2"/>
      <c r="X345" s="36"/>
      <c r="Y345" s="2"/>
      <c r="Z345" s="2"/>
      <c r="AA345" s="2"/>
      <c r="AB345" s="36"/>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row>
    <row r="346" spans="1:54" x14ac:dyDescent="0.3">
      <c r="A346" s="2">
        <v>17317</v>
      </c>
      <c r="B346" s="2" t="s">
        <v>550</v>
      </c>
      <c r="C346" s="4">
        <v>52</v>
      </c>
      <c r="D346" s="4"/>
      <c r="E346" s="4"/>
      <c r="F346" s="47"/>
      <c r="G346" s="44"/>
      <c r="H346" s="48"/>
      <c r="I346" s="49"/>
      <c r="J346" s="49"/>
      <c r="K346" s="44"/>
      <c r="L346" s="44"/>
      <c r="M346" s="49"/>
      <c r="N346" s="35"/>
      <c r="O346" s="35"/>
      <c r="P346" s="44"/>
      <c r="Q346" s="35"/>
      <c r="R346" s="35"/>
      <c r="S346" s="35"/>
      <c r="T346" s="44"/>
      <c r="U346" s="35"/>
      <c r="V346" s="35"/>
      <c r="W346" s="35"/>
      <c r="X346" s="44"/>
      <c r="Y346" s="35"/>
      <c r="Z346" s="35"/>
      <c r="AA346" s="35"/>
      <c r="AB346" s="44"/>
      <c r="AC346" s="35"/>
      <c r="AD346" s="35"/>
      <c r="AE346" s="35"/>
      <c r="AF346" s="35"/>
      <c r="AG346" s="35"/>
      <c r="AH346" s="35"/>
      <c r="AI346" s="35"/>
      <c r="AJ346" s="35"/>
      <c r="AK346" s="35"/>
      <c r="AL346" s="35"/>
      <c r="AM346" s="35"/>
      <c r="AN346" s="35"/>
      <c r="AO346" s="35"/>
      <c r="AP346" s="35"/>
      <c r="AQ346" s="35"/>
      <c r="AR346" s="51"/>
      <c r="AS346" s="35"/>
      <c r="AT346" s="35"/>
      <c r="AU346" s="35"/>
      <c r="AV346" s="35"/>
      <c r="AW346" s="35"/>
      <c r="AX346" s="35"/>
      <c r="AY346" s="35"/>
      <c r="AZ346" s="35"/>
      <c r="BA346" s="35"/>
      <c r="BB346" s="35"/>
    </row>
    <row r="347" spans="1:54" x14ac:dyDescent="0.3">
      <c r="A347" s="2">
        <v>17318</v>
      </c>
      <c r="B347" s="2" t="s">
        <v>551</v>
      </c>
      <c r="C347" s="4">
        <v>8</v>
      </c>
      <c r="D347" s="4"/>
      <c r="E347" s="4"/>
      <c r="F347" s="37"/>
      <c r="G347" s="36"/>
      <c r="H347" s="21"/>
      <c r="I347" s="6"/>
      <c r="J347" s="6"/>
      <c r="K347" s="36"/>
      <c r="L347" s="36"/>
      <c r="M347" s="6"/>
      <c r="N347" s="2"/>
      <c r="O347" s="2"/>
      <c r="P347" s="36"/>
      <c r="Q347" s="2"/>
      <c r="R347" s="2"/>
      <c r="S347" s="2"/>
      <c r="T347" s="36"/>
      <c r="U347" s="2"/>
      <c r="V347" s="2"/>
      <c r="W347" s="2"/>
      <c r="X347" s="36"/>
      <c r="Y347" s="2"/>
      <c r="Z347" s="2"/>
      <c r="AA347" s="2"/>
      <c r="AB347" s="36"/>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row>
    <row r="348" spans="1:54" x14ac:dyDescent="0.3">
      <c r="A348" s="2">
        <v>18226</v>
      </c>
      <c r="B348" s="2" t="s">
        <v>552</v>
      </c>
      <c r="C348" s="4">
        <v>45</v>
      </c>
      <c r="D348" s="4"/>
      <c r="E348" s="4"/>
      <c r="F348" s="47"/>
      <c r="G348" s="44"/>
      <c r="H348" s="48"/>
      <c r="I348" s="49"/>
      <c r="J348" s="49"/>
      <c r="K348" s="44"/>
      <c r="L348" s="44"/>
      <c r="M348" s="49"/>
      <c r="N348" s="35"/>
      <c r="O348" s="35"/>
      <c r="P348" s="44"/>
      <c r="Q348" s="35"/>
      <c r="R348" s="35"/>
      <c r="S348" s="35"/>
      <c r="T348" s="44"/>
      <c r="U348" s="35"/>
      <c r="V348" s="35"/>
      <c r="W348" s="35"/>
      <c r="X348" s="44"/>
      <c r="Y348" s="35"/>
      <c r="Z348" s="35"/>
      <c r="AA348" s="35"/>
      <c r="AB348" s="44"/>
      <c r="AC348" s="35"/>
      <c r="AD348" s="35"/>
      <c r="AE348" s="35"/>
      <c r="AF348" s="35"/>
      <c r="AG348" s="35"/>
      <c r="AH348" s="35"/>
      <c r="AI348" s="35"/>
      <c r="AJ348" s="35"/>
      <c r="AK348" s="35"/>
      <c r="AL348" s="35"/>
      <c r="AM348" s="35"/>
      <c r="AN348" s="35"/>
      <c r="AO348" s="35"/>
      <c r="AP348" s="35"/>
      <c r="AQ348" s="35"/>
      <c r="AR348" s="35"/>
      <c r="AS348" s="35"/>
      <c r="AT348" s="35"/>
      <c r="AU348" s="35"/>
      <c r="AV348" s="35"/>
      <c r="AW348" s="35"/>
      <c r="AX348" s="35"/>
      <c r="AY348" s="35"/>
      <c r="AZ348" s="35"/>
      <c r="BA348" s="35"/>
      <c r="BB348" s="35"/>
    </row>
    <row r="349" spans="1:54" x14ac:dyDescent="0.3">
      <c r="A349" s="2">
        <v>17946</v>
      </c>
      <c r="B349" s="2" t="s">
        <v>553</v>
      </c>
      <c r="C349" s="4">
        <v>61</v>
      </c>
      <c r="D349" s="4"/>
      <c r="E349" s="4"/>
      <c r="F349" s="37"/>
      <c r="G349" s="36"/>
      <c r="H349" s="21"/>
      <c r="I349" s="6"/>
      <c r="J349" s="6"/>
      <c r="K349" s="36"/>
      <c r="L349" s="36"/>
      <c r="M349" s="6"/>
      <c r="N349" s="2"/>
      <c r="O349" s="2"/>
      <c r="P349" s="36"/>
      <c r="Q349" s="2"/>
      <c r="R349" s="2"/>
      <c r="S349" s="2"/>
      <c r="T349" s="36"/>
      <c r="U349" s="2"/>
      <c r="V349" s="2"/>
      <c r="W349" s="2"/>
      <c r="X349" s="36"/>
      <c r="Y349" s="2"/>
      <c r="Z349" s="2"/>
      <c r="AA349" s="2"/>
      <c r="AB349" s="36"/>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row>
    <row r="350" spans="1:54" x14ac:dyDescent="0.3">
      <c r="A350" s="2">
        <v>18459</v>
      </c>
      <c r="B350" s="2" t="s">
        <v>554</v>
      </c>
      <c r="C350" s="4">
        <v>75</v>
      </c>
      <c r="D350" s="4"/>
      <c r="E350" s="4"/>
      <c r="F350" s="37"/>
      <c r="G350" s="36"/>
      <c r="H350" s="21"/>
      <c r="I350" s="6"/>
      <c r="J350" s="6"/>
      <c r="K350" s="36"/>
      <c r="L350" s="36"/>
      <c r="M350" s="6"/>
      <c r="N350" s="2"/>
      <c r="O350" s="2"/>
      <c r="P350" s="36"/>
      <c r="Q350" s="2"/>
      <c r="R350" s="2"/>
      <c r="S350" s="2"/>
      <c r="T350" s="36"/>
      <c r="U350" s="2"/>
      <c r="V350" s="2"/>
      <c r="W350" s="2"/>
      <c r="X350" s="36"/>
      <c r="Y350" s="2"/>
      <c r="Z350" s="2"/>
      <c r="AA350" s="2"/>
      <c r="AB350" s="36"/>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row>
    <row r="351" spans="1:54" x14ac:dyDescent="0.3">
      <c r="A351" s="2">
        <v>18385</v>
      </c>
      <c r="B351" s="2" t="s">
        <v>556</v>
      </c>
      <c r="C351" s="4">
        <v>37</v>
      </c>
      <c r="D351" s="4"/>
      <c r="E351" s="4"/>
      <c r="F351" s="37"/>
      <c r="G351" s="36"/>
      <c r="H351" s="21"/>
      <c r="I351" s="6"/>
      <c r="J351" s="6"/>
      <c r="K351" s="36"/>
      <c r="L351" s="36"/>
      <c r="M351" s="6"/>
      <c r="N351" s="2"/>
      <c r="O351" s="2"/>
      <c r="P351" s="36"/>
      <c r="Q351" s="2"/>
      <c r="R351" s="2"/>
      <c r="S351" s="2"/>
      <c r="T351" s="36"/>
      <c r="U351" s="2"/>
      <c r="V351" s="2"/>
      <c r="W351" s="2"/>
      <c r="X351" s="36"/>
      <c r="Y351" s="2"/>
      <c r="Z351" s="2"/>
      <c r="AA351" s="2"/>
      <c r="AB351" s="36"/>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row>
    <row r="352" spans="1:54" x14ac:dyDescent="0.3">
      <c r="A352" s="2">
        <v>18409</v>
      </c>
      <c r="B352" s="2" t="s">
        <v>557</v>
      </c>
      <c r="C352" s="4">
        <v>66</v>
      </c>
      <c r="D352" s="4"/>
      <c r="E352" s="4"/>
      <c r="F352" s="37"/>
      <c r="G352" s="36"/>
      <c r="H352" s="21"/>
      <c r="I352" s="6"/>
      <c r="J352" s="6"/>
      <c r="K352" s="44"/>
      <c r="L352" s="36"/>
      <c r="M352" s="6"/>
      <c r="N352" s="2"/>
      <c r="O352" s="2"/>
      <c r="P352" s="36"/>
      <c r="Q352" s="2"/>
      <c r="R352" s="2"/>
      <c r="S352" s="2"/>
      <c r="T352" s="36"/>
      <c r="U352" s="2"/>
      <c r="V352" s="2"/>
      <c r="W352" s="2"/>
      <c r="X352" s="36"/>
      <c r="Y352" s="2"/>
      <c r="Z352" s="2"/>
      <c r="AA352" s="2"/>
      <c r="AB352" s="36"/>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row>
    <row r="353" spans="1:54" x14ac:dyDescent="0.3">
      <c r="A353" s="2">
        <v>18135</v>
      </c>
      <c r="B353" s="2" t="s">
        <v>558</v>
      </c>
      <c r="C353" s="4">
        <v>77</v>
      </c>
      <c r="D353" s="4"/>
      <c r="E353" s="4"/>
      <c r="F353" s="37"/>
      <c r="G353" s="36"/>
      <c r="H353" s="21"/>
      <c r="I353" s="6"/>
      <c r="J353" s="6"/>
      <c r="K353" s="36"/>
      <c r="L353" s="36"/>
      <c r="M353" s="6"/>
      <c r="N353" s="2"/>
      <c r="O353" s="2"/>
      <c r="P353" s="36"/>
      <c r="Q353" s="2"/>
      <c r="R353" s="2"/>
      <c r="S353" s="2"/>
      <c r="T353" s="36"/>
      <c r="U353" s="2"/>
      <c r="V353" s="2"/>
      <c r="W353" s="2"/>
      <c r="X353" s="36"/>
      <c r="Y353" s="2"/>
      <c r="Z353" s="2"/>
      <c r="AA353" s="2"/>
      <c r="AB353" s="36"/>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row>
    <row r="354" spans="1:54" x14ac:dyDescent="0.3">
      <c r="A354" s="2">
        <v>17760</v>
      </c>
      <c r="B354" s="2" t="s">
        <v>559</v>
      </c>
      <c r="C354" s="4">
        <v>79</v>
      </c>
      <c r="D354" s="4"/>
      <c r="E354" s="4"/>
      <c r="F354" s="37"/>
      <c r="G354" s="36"/>
      <c r="H354" s="21"/>
      <c r="I354" s="6"/>
      <c r="J354" s="6"/>
      <c r="K354" s="36"/>
      <c r="L354" s="36"/>
      <c r="M354" s="6"/>
      <c r="N354" s="2"/>
      <c r="O354" s="2"/>
      <c r="P354" s="36"/>
      <c r="Q354" s="2"/>
      <c r="R354" s="2"/>
      <c r="S354" s="2"/>
      <c r="T354" s="36"/>
      <c r="U354" s="2"/>
      <c r="V354" s="2"/>
      <c r="W354" s="2"/>
      <c r="X354" s="36"/>
      <c r="Y354" s="2"/>
      <c r="Z354" s="2"/>
      <c r="AA354" s="2"/>
      <c r="AB354" s="36"/>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row>
    <row r="355" spans="1:54" x14ac:dyDescent="0.3">
      <c r="A355" s="35">
        <v>17882</v>
      </c>
      <c r="B355" s="35" t="s">
        <v>560</v>
      </c>
      <c r="C355" s="46">
        <v>48</v>
      </c>
      <c r="D355" s="46"/>
      <c r="E355" s="46"/>
      <c r="F355" s="37"/>
      <c r="G355" s="36"/>
      <c r="H355" s="21"/>
      <c r="I355" s="14"/>
      <c r="J355" s="6"/>
      <c r="K355" s="36"/>
      <c r="L355" s="36"/>
      <c r="M355" s="6"/>
      <c r="N355" s="2"/>
      <c r="O355" s="2"/>
      <c r="P355" s="36"/>
      <c r="Q355" s="2"/>
      <c r="R355" s="2"/>
      <c r="S355" s="2"/>
      <c r="T355" s="36"/>
      <c r="U355" s="2"/>
      <c r="V355" s="2"/>
      <c r="W355" s="2"/>
      <c r="X355" s="36"/>
      <c r="Y355" s="2"/>
      <c r="Z355" s="2"/>
      <c r="AA355" s="2"/>
      <c r="AB355" s="36"/>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row>
    <row r="356" spans="1:54" x14ac:dyDescent="0.3">
      <c r="A356" s="2">
        <v>18130</v>
      </c>
      <c r="B356" s="2" t="s">
        <v>562</v>
      </c>
      <c r="C356" s="4">
        <v>65</v>
      </c>
      <c r="D356" s="4"/>
      <c r="E356" s="4"/>
      <c r="F356" s="37"/>
      <c r="G356" s="36"/>
      <c r="H356" s="21"/>
      <c r="I356" s="6"/>
      <c r="J356" s="6"/>
      <c r="K356" s="36"/>
      <c r="L356" s="36"/>
      <c r="M356" s="6"/>
      <c r="N356" s="2"/>
      <c r="O356" s="2"/>
      <c r="P356" s="36"/>
      <c r="Q356" s="2"/>
      <c r="R356" s="2"/>
      <c r="S356" s="2"/>
      <c r="T356" s="36"/>
      <c r="U356" s="2"/>
      <c r="V356" s="2"/>
      <c r="W356" s="2"/>
      <c r="X356" s="36"/>
      <c r="Y356" s="2"/>
      <c r="Z356" s="2"/>
      <c r="AA356" s="2"/>
      <c r="AB356" s="36"/>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row>
    <row r="357" spans="1:54" x14ac:dyDescent="0.3">
      <c r="A357" s="2">
        <v>18227</v>
      </c>
      <c r="B357" s="2" t="s">
        <v>563</v>
      </c>
      <c r="C357" s="4">
        <v>46</v>
      </c>
      <c r="D357" s="4"/>
      <c r="E357" s="4"/>
      <c r="F357" s="37"/>
      <c r="G357" s="36"/>
      <c r="H357" s="21"/>
      <c r="I357" s="6"/>
      <c r="J357" s="6"/>
      <c r="K357" s="36"/>
      <c r="L357" s="36"/>
      <c r="M357" s="6"/>
      <c r="N357" s="2"/>
      <c r="O357" s="54"/>
      <c r="P357" s="36"/>
      <c r="Q357" s="2"/>
      <c r="R357" s="2"/>
      <c r="S357" s="2"/>
      <c r="T357" s="36"/>
      <c r="U357" s="2"/>
      <c r="V357" s="2"/>
      <c r="W357" s="2"/>
      <c r="X357" s="36"/>
      <c r="Y357" s="2"/>
      <c r="Z357" s="2"/>
      <c r="AA357" s="2"/>
      <c r="AB357" s="36"/>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row>
    <row r="358" spans="1:54" x14ac:dyDescent="0.3">
      <c r="A358" s="2">
        <v>18046</v>
      </c>
      <c r="B358" s="2" t="s">
        <v>565</v>
      </c>
      <c r="C358" s="4">
        <v>60</v>
      </c>
      <c r="D358" s="4"/>
      <c r="E358" s="4"/>
      <c r="F358" s="56"/>
      <c r="G358" s="52"/>
      <c r="H358" s="57"/>
      <c r="I358" s="58"/>
      <c r="J358" s="58"/>
      <c r="K358" s="52"/>
      <c r="L358" s="52"/>
      <c r="M358" s="58"/>
      <c r="N358" s="53"/>
      <c r="O358" s="53"/>
      <c r="P358" s="52"/>
      <c r="Q358" s="53"/>
      <c r="R358" s="53"/>
      <c r="S358" s="53"/>
      <c r="T358" s="52"/>
      <c r="U358" s="53"/>
      <c r="V358" s="53"/>
      <c r="W358" s="53"/>
      <c r="X358" s="52"/>
      <c r="Y358" s="53"/>
      <c r="Z358" s="53"/>
      <c r="AA358" s="53"/>
      <c r="AB358" s="52"/>
      <c r="AC358" s="53"/>
      <c r="AD358" s="53"/>
      <c r="AE358" s="53"/>
      <c r="AF358" s="53"/>
      <c r="AG358" s="53"/>
      <c r="AH358" s="53"/>
      <c r="AI358" s="53"/>
      <c r="AJ358" s="53"/>
      <c r="AK358" s="53"/>
      <c r="AL358" s="53"/>
      <c r="AM358" s="53"/>
      <c r="AN358" s="53"/>
      <c r="AO358" s="53"/>
      <c r="AP358" s="53"/>
      <c r="AQ358" s="53"/>
      <c r="AR358" s="53"/>
      <c r="AS358" s="53"/>
      <c r="AT358" s="53"/>
      <c r="AU358" s="53"/>
      <c r="AV358" s="53"/>
      <c r="AW358" s="53"/>
      <c r="AX358" s="53"/>
      <c r="AY358" s="53"/>
      <c r="AZ358" s="53"/>
      <c r="BA358" s="53"/>
      <c r="BB358" s="53"/>
    </row>
    <row r="359" spans="1:54" x14ac:dyDescent="0.3">
      <c r="A359" s="2">
        <v>18324</v>
      </c>
      <c r="B359" s="2" t="s">
        <v>566</v>
      </c>
      <c r="C359" s="4">
        <v>31</v>
      </c>
      <c r="D359" s="4"/>
      <c r="E359" s="4"/>
      <c r="F359" s="37"/>
      <c r="G359" s="36"/>
      <c r="H359" s="21"/>
      <c r="I359" s="6"/>
      <c r="J359" s="6"/>
      <c r="K359" s="36"/>
      <c r="L359" s="36"/>
      <c r="M359" s="6"/>
      <c r="N359" s="2"/>
      <c r="O359" s="2"/>
      <c r="P359" s="36"/>
      <c r="Q359" s="2"/>
      <c r="R359" s="2"/>
      <c r="S359" s="2"/>
      <c r="T359" s="36"/>
      <c r="U359" s="2"/>
      <c r="V359" s="2"/>
      <c r="W359" s="2"/>
      <c r="X359" s="36"/>
      <c r="Y359" s="2"/>
      <c r="Z359" s="2"/>
      <c r="AA359" s="2"/>
      <c r="AB359" s="36"/>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row>
    <row r="360" spans="1:54" x14ac:dyDescent="0.3">
      <c r="A360" s="2">
        <v>18041</v>
      </c>
      <c r="B360" s="2" t="s">
        <v>567</v>
      </c>
      <c r="C360" s="4">
        <v>66</v>
      </c>
      <c r="D360" s="4"/>
      <c r="E360" s="4"/>
      <c r="F360" s="37"/>
      <c r="G360" s="36"/>
      <c r="H360" s="21"/>
      <c r="I360" s="6"/>
      <c r="J360" s="6"/>
      <c r="K360" s="36"/>
      <c r="L360" s="36"/>
      <c r="M360" s="6"/>
      <c r="N360" s="2"/>
      <c r="O360" s="2"/>
      <c r="P360" s="36"/>
      <c r="Q360" s="2"/>
      <c r="R360" s="2"/>
      <c r="S360" s="2"/>
      <c r="T360" s="36"/>
      <c r="U360" s="2"/>
      <c r="V360" s="2"/>
      <c r="W360" s="2"/>
      <c r="X360" s="36"/>
      <c r="Y360" s="2"/>
      <c r="Z360" s="2"/>
      <c r="AA360" s="2"/>
      <c r="AB360" s="36"/>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row>
    <row r="361" spans="1:54" x14ac:dyDescent="0.3">
      <c r="A361" s="2">
        <v>18192</v>
      </c>
      <c r="B361" s="2" t="s">
        <v>568</v>
      </c>
      <c r="C361" s="4">
        <v>58</v>
      </c>
      <c r="D361" s="4"/>
      <c r="E361" s="4"/>
      <c r="F361" s="37"/>
      <c r="G361" s="36"/>
      <c r="H361" s="21"/>
      <c r="I361" s="6"/>
      <c r="J361" s="6"/>
      <c r="K361" s="36"/>
      <c r="L361" s="36"/>
      <c r="M361" s="6"/>
      <c r="N361" s="2"/>
      <c r="O361" s="2"/>
      <c r="P361" s="36"/>
      <c r="Q361" s="2"/>
      <c r="R361" s="2"/>
      <c r="S361" s="2"/>
      <c r="T361" s="36"/>
      <c r="U361" s="2"/>
      <c r="V361" s="2"/>
      <c r="W361" s="2"/>
      <c r="X361" s="36"/>
      <c r="Y361" s="2"/>
      <c r="Z361" s="2"/>
      <c r="AA361" s="2"/>
      <c r="AB361" s="36"/>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row>
    <row r="362" spans="1:54" x14ac:dyDescent="0.3">
      <c r="A362" s="2">
        <v>17857</v>
      </c>
      <c r="B362" s="2" t="s">
        <v>570</v>
      </c>
      <c r="C362" s="4">
        <v>66</v>
      </c>
      <c r="D362" s="4"/>
      <c r="E362" s="4"/>
      <c r="F362" s="37"/>
      <c r="G362" s="36"/>
      <c r="H362" s="21"/>
      <c r="I362" s="6"/>
      <c r="J362" s="6"/>
      <c r="K362" s="36"/>
      <c r="L362" s="36"/>
      <c r="M362" s="6"/>
      <c r="N362" s="2"/>
      <c r="O362" s="2"/>
      <c r="P362" s="36"/>
      <c r="Q362" s="2"/>
      <c r="R362" s="2"/>
      <c r="S362" s="2"/>
      <c r="T362" s="36"/>
      <c r="U362" s="2"/>
      <c r="V362" s="2"/>
      <c r="W362" s="2"/>
      <c r="X362" s="36"/>
      <c r="Y362" s="2"/>
      <c r="Z362" s="2"/>
      <c r="AA362" s="2"/>
      <c r="AB362" s="36"/>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row>
    <row r="363" spans="1:54" x14ac:dyDescent="0.3">
      <c r="A363" s="2">
        <v>17747</v>
      </c>
      <c r="B363" s="2" t="s">
        <v>572</v>
      </c>
      <c r="C363" s="4">
        <v>57</v>
      </c>
      <c r="D363" s="4"/>
      <c r="E363" s="4"/>
      <c r="F363" s="37"/>
      <c r="G363" s="36"/>
      <c r="H363" s="21"/>
      <c r="I363" s="6"/>
      <c r="J363" s="6"/>
      <c r="K363" s="36"/>
      <c r="L363" s="36"/>
      <c r="M363" s="6"/>
      <c r="N363" s="2"/>
      <c r="O363" s="2"/>
      <c r="P363" s="36"/>
      <c r="Q363" s="2"/>
      <c r="R363" s="2"/>
      <c r="S363" s="2"/>
      <c r="T363" s="36"/>
      <c r="U363" s="2"/>
      <c r="V363" s="2"/>
      <c r="W363" s="2"/>
      <c r="X363" s="36"/>
      <c r="Y363" s="2"/>
      <c r="Z363" s="2"/>
      <c r="AA363" s="2"/>
      <c r="AB363" s="36"/>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row>
    <row r="364" spans="1:54" x14ac:dyDescent="0.3">
      <c r="A364" s="2">
        <v>17748</v>
      </c>
      <c r="B364" s="2" t="s">
        <v>573</v>
      </c>
      <c r="C364" s="4">
        <v>26</v>
      </c>
      <c r="D364" s="4"/>
      <c r="E364" s="4"/>
      <c r="F364" s="37"/>
      <c r="G364" s="36"/>
      <c r="H364" s="21"/>
      <c r="I364" s="6"/>
      <c r="J364" s="6"/>
      <c r="K364" s="36"/>
      <c r="L364" s="36"/>
      <c r="M364" s="6"/>
      <c r="N364" s="86"/>
      <c r="O364" s="2"/>
      <c r="P364" s="36"/>
      <c r="Q364" s="2"/>
      <c r="R364" s="2"/>
      <c r="S364" s="2"/>
      <c r="T364" s="36"/>
      <c r="U364" s="2"/>
      <c r="V364" s="2"/>
      <c r="W364" s="2"/>
      <c r="X364" s="36"/>
      <c r="Y364" s="2"/>
      <c r="Z364" s="2"/>
      <c r="AA364" s="2"/>
      <c r="AB364" s="36"/>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row>
    <row r="365" spans="1:54" x14ac:dyDescent="0.3">
      <c r="A365" s="2">
        <v>17968</v>
      </c>
      <c r="B365" s="2" t="s">
        <v>574</v>
      </c>
      <c r="C365" s="4">
        <v>23</v>
      </c>
      <c r="D365" s="4"/>
      <c r="E365" s="4"/>
      <c r="F365" s="37"/>
      <c r="G365" s="36"/>
      <c r="H365" s="21"/>
      <c r="I365" s="6"/>
      <c r="J365" s="6"/>
      <c r="K365" s="36"/>
      <c r="L365" s="36"/>
      <c r="M365" s="6"/>
      <c r="N365" s="2"/>
      <c r="O365" s="2"/>
      <c r="P365" s="36"/>
      <c r="Q365" s="2"/>
      <c r="R365" s="2"/>
      <c r="S365" s="2"/>
      <c r="T365" s="36"/>
      <c r="U365" s="2"/>
      <c r="V365" s="2"/>
      <c r="W365" s="2"/>
      <c r="X365" s="36"/>
      <c r="Y365" s="2"/>
      <c r="Z365" s="2"/>
      <c r="AA365" s="2"/>
      <c r="AB365" s="36"/>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row>
    <row r="366" spans="1:54" x14ac:dyDescent="0.3">
      <c r="A366" s="35">
        <v>18038</v>
      </c>
      <c r="B366" s="35" t="s">
        <v>575</v>
      </c>
      <c r="C366" s="46">
        <v>42</v>
      </c>
      <c r="D366" s="46"/>
      <c r="E366" s="46"/>
      <c r="F366" s="37"/>
      <c r="G366" s="36"/>
      <c r="H366" s="21"/>
      <c r="I366" s="6"/>
      <c r="J366" s="6"/>
      <c r="K366" s="36"/>
      <c r="L366" s="36"/>
      <c r="M366" s="6"/>
      <c r="N366" s="2"/>
      <c r="O366" s="2"/>
      <c r="P366" s="36"/>
      <c r="Q366" s="2"/>
      <c r="R366" s="2"/>
      <c r="S366" s="2"/>
      <c r="T366" s="36"/>
      <c r="U366" s="2"/>
      <c r="V366" s="2"/>
      <c r="W366" s="2"/>
      <c r="X366" s="36"/>
      <c r="Y366" s="2"/>
      <c r="Z366" s="2"/>
      <c r="AA366" s="2"/>
      <c r="AB366" s="36"/>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row>
    <row r="367" spans="1:54" x14ac:dyDescent="0.3">
      <c r="A367" s="35">
        <v>17675</v>
      </c>
      <c r="B367" s="35" t="s">
        <v>576</v>
      </c>
      <c r="C367" s="46">
        <v>66</v>
      </c>
      <c r="D367" s="46"/>
      <c r="E367" s="46"/>
      <c r="F367" s="37"/>
      <c r="G367" s="36"/>
      <c r="H367" s="21"/>
      <c r="I367" s="6"/>
      <c r="J367" s="6"/>
      <c r="K367" s="36"/>
      <c r="L367" s="36"/>
      <c r="M367" s="6"/>
      <c r="N367" s="2"/>
      <c r="O367" s="2"/>
      <c r="P367" s="36"/>
      <c r="Q367" s="2"/>
      <c r="R367" s="2"/>
      <c r="S367" s="2"/>
      <c r="T367" s="36"/>
      <c r="U367" s="2"/>
      <c r="V367" s="2"/>
      <c r="W367" s="2"/>
      <c r="X367" s="36"/>
      <c r="Y367" s="2"/>
      <c r="Z367" s="2"/>
      <c r="AA367" s="2"/>
      <c r="AB367" s="36"/>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row>
    <row r="368" spans="1:54" x14ac:dyDescent="0.3">
      <c r="A368" s="35">
        <v>18050</v>
      </c>
      <c r="B368" s="35" t="s">
        <v>577</v>
      </c>
      <c r="C368" s="46">
        <v>3</v>
      </c>
      <c r="D368" s="46"/>
      <c r="E368" s="46"/>
      <c r="F368" s="37"/>
      <c r="G368" s="36"/>
      <c r="H368" s="21"/>
      <c r="I368" s="6"/>
      <c r="J368" s="6"/>
      <c r="K368" s="36"/>
      <c r="L368" s="36"/>
      <c r="M368" s="6"/>
      <c r="N368" s="2"/>
      <c r="O368" s="2"/>
      <c r="P368" s="36"/>
      <c r="Q368" s="2"/>
      <c r="R368" s="2"/>
      <c r="S368" s="2"/>
      <c r="T368" s="36"/>
      <c r="U368" s="2"/>
      <c r="V368" s="2"/>
      <c r="W368" s="2"/>
      <c r="X368" s="36"/>
      <c r="Y368" s="2"/>
      <c r="Z368" s="2"/>
      <c r="AA368" s="2"/>
      <c r="AB368" s="36"/>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row>
    <row r="369" spans="1:54" x14ac:dyDescent="0.3">
      <c r="A369" s="35">
        <v>18246</v>
      </c>
      <c r="B369" s="35" t="s">
        <v>579</v>
      </c>
      <c r="C369" s="46">
        <v>69</v>
      </c>
      <c r="D369" s="46"/>
      <c r="E369" s="46"/>
      <c r="F369" s="37"/>
      <c r="G369" s="36"/>
      <c r="H369" s="21"/>
      <c r="I369" s="6"/>
      <c r="J369" s="6"/>
      <c r="K369" s="36"/>
      <c r="L369" s="36"/>
      <c r="M369" s="6"/>
      <c r="N369" s="2"/>
      <c r="O369" s="2"/>
      <c r="P369" s="36"/>
      <c r="Q369" s="2"/>
      <c r="R369" s="2"/>
      <c r="S369" s="2"/>
      <c r="T369" s="36"/>
      <c r="U369" s="2"/>
      <c r="V369" s="2"/>
      <c r="W369" s="2"/>
      <c r="X369" s="36"/>
      <c r="Y369" s="2"/>
      <c r="Z369" s="2"/>
      <c r="AA369" s="2"/>
      <c r="AB369" s="36"/>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row>
    <row r="370" spans="1:54" x14ac:dyDescent="0.3">
      <c r="A370" s="35">
        <v>18318</v>
      </c>
      <c r="B370" s="35" t="s">
        <v>580</v>
      </c>
      <c r="C370" s="46">
        <v>49</v>
      </c>
      <c r="D370" s="46"/>
      <c r="E370" s="70"/>
      <c r="F370" s="37"/>
      <c r="G370" s="36"/>
      <c r="H370" s="21"/>
      <c r="I370" s="6"/>
      <c r="J370" s="6"/>
      <c r="K370" s="36"/>
      <c r="L370" s="36"/>
      <c r="M370" s="6"/>
      <c r="N370" s="2"/>
      <c r="O370" s="2"/>
      <c r="P370" s="36"/>
      <c r="Q370" s="2"/>
      <c r="R370" s="2"/>
      <c r="S370" s="2"/>
      <c r="T370" s="36"/>
      <c r="U370" s="2"/>
      <c r="V370" s="2"/>
      <c r="W370" s="2"/>
      <c r="X370" s="36"/>
      <c r="Y370" s="2"/>
      <c r="Z370" s="2"/>
      <c r="AA370" s="2"/>
      <c r="AB370" s="36"/>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row>
    <row r="371" spans="1:54" x14ac:dyDescent="0.3">
      <c r="A371" s="35">
        <v>18404</v>
      </c>
      <c r="B371" s="35" t="s">
        <v>582</v>
      </c>
      <c r="C371" s="46">
        <v>64</v>
      </c>
      <c r="D371" s="46"/>
      <c r="E371" s="46"/>
      <c r="F371" s="37"/>
      <c r="G371" s="36"/>
      <c r="H371" s="21"/>
      <c r="I371" s="6"/>
      <c r="J371" s="6"/>
      <c r="K371" s="36"/>
      <c r="L371" s="36"/>
      <c r="M371" s="6"/>
      <c r="N371" s="2"/>
      <c r="O371" s="2"/>
      <c r="P371" s="36"/>
      <c r="Q371" s="2"/>
      <c r="R371" s="2"/>
      <c r="S371" s="2"/>
      <c r="T371" s="36"/>
      <c r="U371" s="2"/>
      <c r="V371" s="2"/>
      <c r="W371" s="2"/>
      <c r="X371" s="36"/>
      <c r="Y371" s="2"/>
      <c r="Z371" s="2"/>
      <c r="AA371" s="2"/>
      <c r="AB371" s="36"/>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row>
    <row r="372" spans="1:54" x14ac:dyDescent="0.3">
      <c r="A372" s="35">
        <v>18405</v>
      </c>
      <c r="B372" s="35" t="s">
        <v>583</v>
      </c>
      <c r="C372" s="46">
        <v>64</v>
      </c>
      <c r="D372" s="46"/>
      <c r="E372" s="46"/>
      <c r="F372" s="37"/>
      <c r="G372" s="36"/>
      <c r="H372" s="21"/>
      <c r="I372" s="6"/>
      <c r="J372" s="6"/>
      <c r="K372" s="44"/>
      <c r="L372" s="36"/>
      <c r="M372" s="6"/>
      <c r="N372" s="2"/>
      <c r="O372" s="2"/>
      <c r="P372" s="36"/>
      <c r="Q372" s="2"/>
      <c r="R372" s="2"/>
      <c r="S372" s="2"/>
      <c r="T372" s="36"/>
      <c r="U372" s="2"/>
      <c r="V372" s="2"/>
      <c r="W372" s="2"/>
      <c r="X372" s="36"/>
      <c r="Y372" s="2"/>
      <c r="Z372" s="2"/>
      <c r="AA372" s="2"/>
      <c r="AB372" s="36"/>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row>
    <row r="373" spans="1:54" x14ac:dyDescent="0.3">
      <c r="A373" s="35">
        <v>18224</v>
      </c>
      <c r="B373" s="35" t="s">
        <v>584</v>
      </c>
      <c r="C373" s="46">
        <v>53</v>
      </c>
      <c r="D373" s="46"/>
      <c r="E373" s="46"/>
      <c r="F373" s="37"/>
      <c r="G373" s="36"/>
      <c r="H373" s="21"/>
      <c r="I373" s="6"/>
      <c r="J373" s="6"/>
      <c r="K373" s="36"/>
      <c r="L373" s="36"/>
      <c r="M373" s="6"/>
      <c r="N373" s="2"/>
      <c r="O373" s="2"/>
      <c r="P373" s="36"/>
      <c r="Q373" s="2"/>
      <c r="R373" s="2"/>
      <c r="S373" s="2"/>
      <c r="T373" s="36"/>
      <c r="U373" s="2"/>
      <c r="V373" s="2"/>
      <c r="W373" s="2"/>
      <c r="X373" s="36"/>
      <c r="Y373" s="2"/>
      <c r="Z373" s="2"/>
      <c r="AA373" s="2"/>
      <c r="AB373" s="36"/>
      <c r="AC373" s="2"/>
      <c r="AD373" s="2"/>
      <c r="AE373" s="2"/>
      <c r="AF373" s="2"/>
      <c r="AG373" s="2"/>
      <c r="AH373" s="2"/>
      <c r="AI373" s="2"/>
      <c r="AJ373" s="2"/>
      <c r="AK373" s="2"/>
      <c r="AL373" s="2"/>
      <c r="AM373" s="2"/>
      <c r="AN373" s="2"/>
      <c r="AO373" s="2"/>
      <c r="AP373" s="35"/>
      <c r="AQ373" s="2"/>
      <c r="AR373" s="2"/>
      <c r="AS373" s="2"/>
      <c r="AT373" s="2"/>
      <c r="AU373" s="2"/>
      <c r="AV373" s="2"/>
      <c r="AW373" s="2"/>
      <c r="AX373" s="2"/>
      <c r="AY373" s="2"/>
      <c r="AZ373" s="2"/>
      <c r="BA373" s="2"/>
      <c r="BB373" s="2"/>
    </row>
    <row r="374" spans="1:54" x14ac:dyDescent="0.3">
      <c r="A374" s="35">
        <v>18448</v>
      </c>
      <c r="B374" s="35" t="s">
        <v>586</v>
      </c>
      <c r="C374" s="46">
        <v>28</v>
      </c>
      <c r="D374" s="46"/>
      <c r="E374" s="46"/>
      <c r="F374" s="37"/>
      <c r="G374" s="36"/>
      <c r="H374" s="21"/>
      <c r="I374" s="6"/>
      <c r="J374" s="6"/>
      <c r="K374" s="36"/>
      <c r="L374" s="36"/>
      <c r="M374" s="6"/>
      <c r="N374" s="2"/>
      <c r="O374" s="2"/>
      <c r="P374" s="36"/>
      <c r="Q374" s="2"/>
      <c r="R374" s="2"/>
      <c r="S374" s="2"/>
      <c r="T374" s="36"/>
      <c r="U374" s="2"/>
      <c r="V374" s="2"/>
      <c r="W374" s="2"/>
      <c r="X374" s="36"/>
      <c r="Y374" s="2"/>
      <c r="Z374" s="2"/>
      <c r="AA374" s="2"/>
      <c r="AB374" s="36"/>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row>
    <row r="375" spans="1:54" x14ac:dyDescent="0.3">
      <c r="A375" s="35">
        <v>18329</v>
      </c>
      <c r="B375" s="35" t="s">
        <v>587</v>
      </c>
      <c r="C375" s="46">
        <v>39</v>
      </c>
      <c r="D375" s="46"/>
      <c r="E375" s="46"/>
      <c r="F375" s="37"/>
      <c r="G375" s="36"/>
      <c r="H375" s="21"/>
      <c r="I375" s="6"/>
      <c r="J375" s="6"/>
      <c r="K375" s="36"/>
      <c r="L375" s="36"/>
      <c r="M375" s="6"/>
      <c r="N375" s="2"/>
      <c r="O375" s="2"/>
      <c r="P375" s="36"/>
      <c r="Q375" s="2"/>
      <c r="R375" s="2"/>
      <c r="S375" s="2"/>
      <c r="T375" s="36"/>
      <c r="U375" s="2"/>
      <c r="V375" s="2"/>
      <c r="W375" s="2"/>
      <c r="X375" s="36"/>
      <c r="Y375" s="2"/>
      <c r="Z375" s="2"/>
      <c r="AA375" s="2"/>
      <c r="AB375" s="36"/>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row>
    <row r="376" spans="1:54" x14ac:dyDescent="0.3">
      <c r="A376" s="35">
        <v>17969</v>
      </c>
      <c r="B376" s="35" t="s">
        <v>589</v>
      </c>
      <c r="C376" s="46">
        <v>30</v>
      </c>
      <c r="D376" s="46"/>
      <c r="E376" s="46"/>
      <c r="F376" s="37"/>
      <c r="G376" s="36"/>
      <c r="H376" s="21"/>
      <c r="I376" s="6"/>
      <c r="J376" s="6"/>
      <c r="K376" s="36"/>
      <c r="L376" s="36"/>
      <c r="M376" s="6"/>
      <c r="N376" s="61"/>
      <c r="O376" s="2"/>
      <c r="P376" s="36"/>
      <c r="Q376" s="2"/>
      <c r="R376" s="2"/>
      <c r="S376" s="2"/>
      <c r="T376" s="36"/>
      <c r="U376" s="2"/>
      <c r="V376" s="2"/>
      <c r="W376" s="2"/>
      <c r="X376" s="36"/>
      <c r="Y376" s="2"/>
      <c r="Z376" s="2"/>
      <c r="AA376" s="2"/>
      <c r="AB376" s="36"/>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row>
    <row r="377" spans="1:54" x14ac:dyDescent="0.3">
      <c r="A377" s="35">
        <v>18198</v>
      </c>
      <c r="B377" s="35" t="s">
        <v>590</v>
      </c>
      <c r="C377" s="46">
        <v>62</v>
      </c>
      <c r="D377" s="46"/>
      <c r="E377" s="46"/>
      <c r="F377" s="37"/>
      <c r="G377" s="36"/>
      <c r="H377" s="21"/>
      <c r="I377" s="6"/>
      <c r="J377" s="6"/>
      <c r="K377" s="36"/>
      <c r="L377" s="36"/>
      <c r="M377" s="6"/>
      <c r="N377" s="2"/>
      <c r="O377" s="2"/>
      <c r="P377" s="36"/>
      <c r="Q377" s="2"/>
      <c r="R377" s="35"/>
      <c r="S377" s="2"/>
      <c r="T377" s="36"/>
      <c r="U377" s="2"/>
      <c r="V377" s="2"/>
      <c r="W377" s="2"/>
      <c r="X377" s="36"/>
      <c r="Y377" s="2"/>
      <c r="Z377" s="2"/>
      <c r="AA377" s="2"/>
      <c r="AB377" s="36"/>
      <c r="AC377" s="2"/>
      <c r="AD377" s="2"/>
      <c r="AE377" s="2"/>
      <c r="AF377" s="2"/>
      <c r="AG377" s="2"/>
      <c r="AH377" s="2"/>
      <c r="AI377" s="2"/>
      <c r="AJ377" s="2"/>
      <c r="AK377" s="2"/>
      <c r="AL377" s="2"/>
      <c r="AM377" s="35"/>
      <c r="AN377" s="2"/>
      <c r="AO377" s="2"/>
      <c r="AP377" s="2"/>
      <c r="AQ377" s="2"/>
      <c r="AR377" s="2"/>
      <c r="AS377" s="2"/>
      <c r="AT377" s="2"/>
      <c r="AU377" s="2"/>
      <c r="AV377" s="2"/>
      <c r="AW377" s="2"/>
      <c r="AX377" s="2"/>
      <c r="AY377" s="2"/>
      <c r="AZ377" s="2"/>
      <c r="BA377" s="2"/>
      <c r="BB377" s="2"/>
    </row>
    <row r="378" spans="1:54" x14ac:dyDescent="0.3">
      <c r="A378" s="35">
        <v>18501</v>
      </c>
      <c r="B378" s="35" t="s">
        <v>591</v>
      </c>
      <c r="C378" s="46">
        <v>43</v>
      </c>
      <c r="D378" s="46"/>
      <c r="E378" s="46"/>
      <c r="F378" s="37"/>
      <c r="G378" s="36"/>
      <c r="H378" s="21"/>
      <c r="I378" s="6"/>
      <c r="J378" s="6"/>
      <c r="K378" s="36"/>
      <c r="L378" s="36"/>
      <c r="M378" s="6"/>
      <c r="N378" s="2"/>
      <c r="O378" s="2"/>
      <c r="P378" s="36"/>
      <c r="Q378" s="2"/>
      <c r="R378" s="2"/>
      <c r="S378" s="2"/>
      <c r="T378" s="36"/>
      <c r="U378" s="2"/>
      <c r="V378" s="2"/>
      <c r="W378" s="2"/>
      <c r="X378" s="36"/>
      <c r="Y378" s="2"/>
      <c r="Z378" s="2"/>
      <c r="AA378" s="2"/>
      <c r="AB378" s="36"/>
      <c r="AC378" s="2"/>
      <c r="AD378" s="2"/>
      <c r="AE378" s="2"/>
      <c r="AF378" s="2"/>
      <c r="AG378" s="2"/>
      <c r="AH378" s="2"/>
      <c r="AI378" s="2"/>
      <c r="AJ378" s="2"/>
      <c r="AK378" s="2"/>
      <c r="AL378" s="2"/>
      <c r="AM378" s="35"/>
      <c r="AN378" s="2"/>
      <c r="AO378" s="2"/>
      <c r="AP378" s="2"/>
      <c r="AQ378" s="2"/>
      <c r="AR378" s="2"/>
      <c r="AS378" s="2"/>
      <c r="AT378" s="2"/>
      <c r="AU378" s="2"/>
      <c r="AV378" s="2"/>
      <c r="AW378" s="2"/>
      <c r="AX378" s="2"/>
      <c r="AY378" s="2"/>
      <c r="AZ378" s="2"/>
      <c r="BA378" s="2"/>
      <c r="BB378" s="2"/>
    </row>
    <row r="379" spans="1:54" x14ac:dyDescent="0.3">
      <c r="A379" s="35">
        <v>18197</v>
      </c>
      <c r="B379" s="35" t="s">
        <v>593</v>
      </c>
      <c r="C379" s="46" t="s">
        <v>594</v>
      </c>
      <c r="D379" s="46"/>
      <c r="E379" s="46"/>
      <c r="F379" s="37"/>
      <c r="G379" s="36"/>
      <c r="H379" s="21"/>
      <c r="I379" s="6"/>
      <c r="J379" s="6"/>
      <c r="K379" s="36"/>
      <c r="L379" s="36"/>
      <c r="M379" s="6"/>
      <c r="N379" s="2"/>
      <c r="O379" s="2"/>
      <c r="P379" s="36"/>
      <c r="Q379" s="2"/>
      <c r="R379" s="2"/>
      <c r="S379" s="2"/>
      <c r="T379" s="36"/>
      <c r="U379" s="2"/>
      <c r="V379" s="2"/>
      <c r="W379" s="2"/>
      <c r="X379" s="36"/>
      <c r="Y379" s="2"/>
      <c r="Z379" s="2"/>
      <c r="AA379" s="2"/>
      <c r="AB379" s="36"/>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row>
    <row r="380" spans="1:54" x14ac:dyDescent="0.3">
      <c r="A380" s="35">
        <v>18325</v>
      </c>
      <c r="B380" s="35" t="s">
        <v>275</v>
      </c>
      <c r="C380" s="46">
        <v>82</v>
      </c>
      <c r="D380" s="46"/>
      <c r="E380" s="46"/>
      <c r="F380" s="37"/>
      <c r="G380" s="36"/>
      <c r="H380" s="21"/>
      <c r="I380" s="6"/>
      <c r="J380" s="6"/>
      <c r="K380" s="36"/>
      <c r="L380" s="36"/>
      <c r="M380" s="6"/>
      <c r="N380" s="2"/>
      <c r="O380" s="2"/>
      <c r="P380" s="36"/>
      <c r="Q380" s="2"/>
      <c r="R380" s="2"/>
      <c r="S380" s="2"/>
      <c r="T380" s="36"/>
      <c r="U380" s="2"/>
      <c r="V380" s="2"/>
      <c r="W380" s="2"/>
      <c r="X380" s="36"/>
      <c r="Y380" s="2"/>
      <c r="Z380" s="2"/>
      <c r="AA380" s="2"/>
      <c r="AB380" s="36"/>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row>
    <row r="381" spans="1:54" x14ac:dyDescent="0.3">
      <c r="A381" s="35">
        <v>18599</v>
      </c>
      <c r="B381" s="35" t="s">
        <v>595</v>
      </c>
      <c r="C381" s="46">
        <v>24</v>
      </c>
      <c r="D381" s="46"/>
      <c r="E381" s="46"/>
      <c r="F381" s="37"/>
      <c r="G381" s="36"/>
      <c r="H381" s="21"/>
      <c r="I381" s="6"/>
      <c r="J381" s="6"/>
      <c r="K381" s="36"/>
      <c r="L381" s="36"/>
      <c r="M381" s="6"/>
      <c r="N381" s="2"/>
      <c r="O381" s="2"/>
      <c r="P381" s="36"/>
      <c r="Q381" s="2"/>
      <c r="R381" s="2"/>
      <c r="S381" s="2"/>
      <c r="T381" s="36"/>
      <c r="U381" s="2"/>
      <c r="V381" s="2"/>
      <c r="W381" s="2"/>
      <c r="X381" s="36"/>
      <c r="Y381" s="2"/>
      <c r="Z381" s="2"/>
      <c r="AA381" s="2"/>
      <c r="AB381" s="36"/>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row>
    <row r="382" spans="1:54" x14ac:dyDescent="0.3">
      <c r="A382" s="71">
        <v>18617</v>
      </c>
      <c r="B382" s="50" t="s">
        <v>596</v>
      </c>
      <c r="C382" s="62">
        <v>32</v>
      </c>
      <c r="D382" s="62"/>
      <c r="E382" s="62"/>
      <c r="F382" s="81"/>
      <c r="G382" s="82"/>
      <c r="H382" s="83"/>
      <c r="I382" s="6"/>
      <c r="J382" s="6"/>
      <c r="K382" s="36"/>
      <c r="L382" s="36"/>
      <c r="M382" s="6"/>
      <c r="N382" s="2"/>
      <c r="O382" s="2"/>
      <c r="P382" s="36"/>
      <c r="Q382" s="2"/>
      <c r="R382" s="2"/>
      <c r="S382" s="2"/>
      <c r="T382" s="36"/>
      <c r="U382" s="2"/>
      <c r="V382" s="2"/>
      <c r="W382" s="2"/>
      <c r="X382" s="36"/>
      <c r="Y382" s="2"/>
      <c r="Z382" s="2"/>
      <c r="AA382" s="2"/>
      <c r="AB382" s="36"/>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row>
    <row r="383" spans="1:54" x14ac:dyDescent="0.3">
      <c r="A383" s="35">
        <v>18612</v>
      </c>
      <c r="B383" s="35" t="s">
        <v>597</v>
      </c>
      <c r="C383" s="46">
        <v>60</v>
      </c>
      <c r="D383" s="46"/>
      <c r="E383" s="46"/>
      <c r="F383" s="37"/>
      <c r="G383" s="36"/>
      <c r="H383" s="21"/>
      <c r="I383" s="6"/>
      <c r="J383" s="6"/>
      <c r="K383" s="36"/>
      <c r="L383" s="36"/>
      <c r="M383" s="6"/>
      <c r="N383" s="2"/>
      <c r="O383" s="2"/>
      <c r="P383" s="36"/>
      <c r="Q383" s="2"/>
      <c r="R383" s="2"/>
      <c r="S383" s="2"/>
      <c r="T383" s="36"/>
      <c r="U383" s="2"/>
      <c r="V383" s="2"/>
      <c r="W383" s="2"/>
      <c r="X383" s="36"/>
      <c r="Y383" s="2"/>
      <c r="Z383" s="2"/>
      <c r="AA383" s="2"/>
      <c r="AB383" s="36"/>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row>
    <row r="384" spans="1:54" x14ac:dyDescent="0.3">
      <c r="A384" s="2">
        <v>18718</v>
      </c>
      <c r="B384" s="2" t="s">
        <v>603</v>
      </c>
      <c r="C384" s="4">
        <v>65</v>
      </c>
      <c r="D384" s="4"/>
      <c r="E384" s="4"/>
      <c r="F384" s="37"/>
      <c r="G384" s="36"/>
      <c r="H384" s="21"/>
      <c r="I384" s="6"/>
      <c r="J384" s="6"/>
      <c r="K384" s="36"/>
      <c r="L384" s="36"/>
      <c r="M384" s="6"/>
      <c r="N384" s="2"/>
      <c r="O384" s="2"/>
      <c r="P384" s="36"/>
      <c r="Q384" s="2"/>
      <c r="R384" s="2"/>
      <c r="S384" s="2"/>
      <c r="T384" s="36"/>
      <c r="U384" s="2"/>
      <c r="V384" s="2"/>
      <c r="W384" s="2"/>
      <c r="X384" s="36"/>
      <c r="Y384" s="2"/>
      <c r="Z384" s="2"/>
      <c r="AA384" s="2"/>
      <c r="AB384" s="36"/>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row>
    <row r="385" spans="1:54" x14ac:dyDescent="0.3">
      <c r="A385" s="2">
        <v>18388</v>
      </c>
      <c r="B385" s="72" t="s">
        <v>604</v>
      </c>
      <c r="C385" s="4">
        <v>56</v>
      </c>
      <c r="D385" s="4"/>
      <c r="E385" s="4"/>
      <c r="F385" s="37"/>
      <c r="G385" s="36"/>
      <c r="H385" s="21"/>
      <c r="I385" s="6"/>
      <c r="J385" s="6"/>
      <c r="K385" s="36"/>
      <c r="L385" s="36"/>
      <c r="M385" s="6"/>
      <c r="N385" s="2"/>
      <c r="O385" s="2"/>
      <c r="P385" s="36"/>
      <c r="Q385" s="2"/>
      <c r="R385" s="2"/>
      <c r="S385" s="2"/>
      <c r="T385" s="36"/>
      <c r="U385" s="2"/>
      <c r="V385" s="2"/>
      <c r="W385" s="2"/>
      <c r="X385" s="36"/>
      <c r="Y385" s="2"/>
      <c r="Z385" s="2"/>
      <c r="AA385" s="2"/>
      <c r="AB385" s="36"/>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row>
    <row r="386" spans="1:54" x14ac:dyDescent="0.3">
      <c r="A386" s="2">
        <v>19140</v>
      </c>
      <c r="B386" s="2" t="s">
        <v>606</v>
      </c>
      <c r="C386" s="4">
        <v>31</v>
      </c>
      <c r="D386" s="4"/>
      <c r="E386" s="4"/>
      <c r="F386" s="37"/>
      <c r="G386" s="36"/>
      <c r="H386" s="21"/>
      <c r="I386" s="6"/>
      <c r="J386" s="6"/>
      <c r="K386" s="36"/>
      <c r="L386" s="36"/>
      <c r="M386" s="6"/>
      <c r="N386" s="2"/>
      <c r="O386" s="2"/>
      <c r="P386" s="36"/>
      <c r="Q386" s="2"/>
      <c r="R386" s="2"/>
      <c r="S386" s="2"/>
      <c r="T386" s="36"/>
      <c r="U386" s="2"/>
      <c r="V386" s="2"/>
      <c r="W386" s="2"/>
      <c r="X386" s="36"/>
      <c r="Y386" s="2"/>
      <c r="Z386" s="2"/>
      <c r="AA386" s="2"/>
      <c r="AB386" s="36"/>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row>
    <row r="387" spans="1:54" x14ac:dyDescent="0.3">
      <c r="A387" s="2">
        <v>18400</v>
      </c>
      <c r="B387" s="2" t="s">
        <v>607</v>
      </c>
      <c r="C387" s="4">
        <v>5</v>
      </c>
      <c r="D387" s="4"/>
      <c r="E387" s="4"/>
      <c r="F387" s="37"/>
      <c r="G387" s="36"/>
      <c r="H387" s="21"/>
      <c r="I387" s="6"/>
      <c r="J387" s="6"/>
      <c r="K387" s="36"/>
      <c r="L387" s="36"/>
      <c r="M387" s="6"/>
      <c r="N387" s="2"/>
      <c r="O387" s="2"/>
      <c r="P387" s="36"/>
      <c r="Q387" s="2"/>
      <c r="R387" s="2"/>
      <c r="S387" s="2"/>
      <c r="T387" s="36"/>
      <c r="U387" s="2"/>
      <c r="V387" s="2"/>
      <c r="W387" s="2"/>
      <c r="X387" s="36"/>
      <c r="Y387" s="2"/>
      <c r="Z387" s="2"/>
      <c r="AA387" s="2"/>
      <c r="AB387" s="36"/>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row>
    <row r="388" spans="1:54" x14ac:dyDescent="0.3">
      <c r="A388" s="2">
        <v>18399</v>
      </c>
      <c r="B388" s="2" t="s">
        <v>608</v>
      </c>
      <c r="C388" s="4">
        <v>7</v>
      </c>
      <c r="D388" s="4"/>
      <c r="E388" s="4"/>
      <c r="F388" s="37"/>
      <c r="G388" s="36"/>
      <c r="H388" s="21"/>
      <c r="I388" s="6"/>
      <c r="J388" s="6"/>
      <c r="K388" s="44"/>
      <c r="L388" s="36"/>
      <c r="M388" s="6"/>
      <c r="N388" s="2"/>
      <c r="O388" s="2"/>
      <c r="P388" s="36"/>
      <c r="Q388" s="2"/>
      <c r="R388" s="2"/>
      <c r="S388" s="2"/>
      <c r="T388" s="36"/>
      <c r="U388" s="2"/>
      <c r="V388" s="2"/>
      <c r="W388" s="2"/>
      <c r="X388" s="36"/>
      <c r="Y388" s="2"/>
      <c r="Z388" s="2"/>
      <c r="AA388" s="2"/>
      <c r="AB388" s="36"/>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row>
    <row r="389" spans="1:54" x14ac:dyDescent="0.3">
      <c r="A389" s="2">
        <v>18545</v>
      </c>
      <c r="B389" s="2" t="s">
        <v>610</v>
      </c>
      <c r="C389" s="4">
        <v>31</v>
      </c>
      <c r="D389" s="4"/>
      <c r="E389" s="4"/>
      <c r="F389" s="37"/>
      <c r="G389" s="36"/>
      <c r="H389" s="21"/>
      <c r="I389" s="6"/>
      <c r="J389" s="6"/>
      <c r="K389" s="44"/>
      <c r="L389" s="36"/>
      <c r="M389" s="6"/>
      <c r="N389" s="2"/>
      <c r="O389" s="2"/>
      <c r="P389" s="36"/>
      <c r="Q389" s="2"/>
      <c r="R389" s="2"/>
      <c r="S389" s="2"/>
      <c r="T389" s="36"/>
      <c r="U389" s="2"/>
      <c r="V389" s="61"/>
      <c r="W389" s="2"/>
      <c r="X389" s="36"/>
      <c r="Y389" s="2"/>
      <c r="Z389" s="2"/>
      <c r="AA389" s="2"/>
      <c r="AB389" s="36"/>
      <c r="AC389" s="2"/>
      <c r="AD389" s="2"/>
      <c r="AE389" s="2"/>
      <c r="AF389" s="2"/>
      <c r="AG389" s="2"/>
      <c r="AH389" s="2"/>
      <c r="AI389" s="2"/>
      <c r="AJ389" s="2"/>
      <c r="AK389" s="2"/>
      <c r="AL389" s="2"/>
      <c r="AM389" s="35"/>
      <c r="AN389" s="2"/>
      <c r="AO389" s="2"/>
      <c r="AP389" s="2"/>
      <c r="AQ389" s="2"/>
      <c r="AR389" s="2"/>
      <c r="AS389" s="2"/>
      <c r="AT389" s="2"/>
      <c r="AU389" s="2"/>
      <c r="AV389" s="2"/>
      <c r="AW389" s="2"/>
      <c r="AX389" s="2"/>
      <c r="AY389" s="2"/>
      <c r="AZ389" s="2"/>
      <c r="BA389" s="2"/>
      <c r="BB389" s="2"/>
    </row>
    <row r="390" spans="1:54" x14ac:dyDescent="0.3">
      <c r="A390" s="2">
        <v>18546</v>
      </c>
      <c r="B390" s="2" t="s">
        <v>611</v>
      </c>
      <c r="C390" s="4">
        <v>34</v>
      </c>
      <c r="D390" s="4"/>
      <c r="E390" s="4"/>
      <c r="F390" s="37"/>
      <c r="G390" s="36"/>
      <c r="H390" s="21"/>
      <c r="I390" s="6"/>
      <c r="J390" s="6"/>
      <c r="K390" s="36"/>
      <c r="L390" s="36"/>
      <c r="M390" s="6"/>
      <c r="N390" s="2"/>
      <c r="O390" s="2"/>
      <c r="P390" s="36"/>
      <c r="Q390" s="2"/>
      <c r="R390" s="2"/>
      <c r="S390" s="2"/>
      <c r="T390" s="36"/>
      <c r="U390" s="2"/>
      <c r="V390" s="2"/>
      <c r="W390" s="2"/>
      <c r="X390" s="36"/>
      <c r="Y390" s="2"/>
      <c r="Z390" s="2"/>
      <c r="AA390" s="2"/>
      <c r="AB390" s="36"/>
      <c r="AC390" s="2"/>
      <c r="AD390" s="2"/>
      <c r="AE390" s="2"/>
      <c r="AF390" s="2"/>
      <c r="AG390" s="2"/>
      <c r="AH390" s="2"/>
      <c r="AI390" s="2"/>
      <c r="AJ390" s="2"/>
      <c r="AK390" s="2"/>
      <c r="AL390" s="2"/>
      <c r="AM390" s="2"/>
      <c r="AN390" s="35"/>
      <c r="AO390" s="2"/>
      <c r="AP390" s="2"/>
      <c r="AQ390" s="2"/>
      <c r="AR390" s="2"/>
      <c r="AS390" s="2"/>
      <c r="AT390" s="2"/>
      <c r="AU390" s="2"/>
      <c r="AV390" s="2"/>
      <c r="AW390" s="2"/>
      <c r="AX390" s="2"/>
      <c r="AY390" s="2"/>
      <c r="AZ390" s="2"/>
      <c r="BA390" s="2"/>
      <c r="BB390" s="2"/>
    </row>
    <row r="391" spans="1:54" x14ac:dyDescent="0.3">
      <c r="A391" s="2">
        <v>18616</v>
      </c>
      <c r="B391" s="2" t="s">
        <v>613</v>
      </c>
      <c r="C391" s="4">
        <v>25</v>
      </c>
      <c r="D391" s="4"/>
      <c r="E391" s="4"/>
      <c r="F391" s="37"/>
      <c r="G391" s="36"/>
      <c r="H391" s="21"/>
      <c r="I391" s="6"/>
      <c r="J391" s="6"/>
      <c r="K391" s="36"/>
      <c r="L391" s="36"/>
      <c r="M391" s="6"/>
      <c r="N391" s="2"/>
      <c r="O391" s="2"/>
      <c r="P391" s="36"/>
      <c r="Q391" s="2"/>
      <c r="R391" s="2"/>
      <c r="S391" s="2"/>
      <c r="T391" s="36"/>
      <c r="U391" s="2"/>
      <c r="V391" s="2"/>
      <c r="W391" s="2"/>
      <c r="X391" s="36"/>
      <c r="Y391" s="2"/>
      <c r="Z391" s="2"/>
      <c r="AA391" s="2"/>
      <c r="AB391" s="36"/>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row>
    <row r="392" spans="1:54" x14ac:dyDescent="0.3">
      <c r="A392" s="2">
        <v>18951</v>
      </c>
      <c r="B392" s="2" t="s">
        <v>614</v>
      </c>
      <c r="C392" s="4">
        <v>32</v>
      </c>
      <c r="D392" s="4"/>
      <c r="E392" s="4"/>
      <c r="F392" s="37"/>
      <c r="G392" s="36"/>
      <c r="H392" s="21"/>
      <c r="I392" s="6"/>
      <c r="J392" s="6"/>
      <c r="K392" s="36"/>
      <c r="L392" s="36"/>
      <c r="M392" s="6"/>
      <c r="N392" s="2"/>
      <c r="O392" s="2"/>
      <c r="P392" s="36"/>
      <c r="Q392" s="2"/>
      <c r="R392" s="2"/>
      <c r="S392" s="2"/>
      <c r="T392" s="36"/>
      <c r="U392" s="2"/>
      <c r="V392" s="2"/>
      <c r="W392" s="2"/>
      <c r="X392" s="36"/>
      <c r="Y392" s="2"/>
      <c r="Z392" s="2"/>
      <c r="AA392" s="2"/>
      <c r="AB392" s="36"/>
      <c r="AC392" s="2"/>
      <c r="AD392" s="2"/>
      <c r="AE392" s="2"/>
      <c r="AF392" s="2"/>
      <c r="AG392" s="2"/>
      <c r="AH392" s="2"/>
      <c r="AI392" s="2"/>
      <c r="AJ392" s="2"/>
      <c r="AK392" s="2"/>
      <c r="AL392" s="2"/>
      <c r="AM392" s="2"/>
      <c r="AN392" s="2"/>
      <c r="AO392" s="35"/>
      <c r="AP392" s="2"/>
      <c r="AQ392" s="35"/>
      <c r="AR392" s="2"/>
      <c r="AS392" s="2"/>
      <c r="AT392" s="2"/>
      <c r="AU392" s="2"/>
      <c r="AV392" s="2"/>
      <c r="AW392" s="2"/>
      <c r="AX392" s="2"/>
      <c r="AY392" s="2"/>
      <c r="AZ392" s="2"/>
      <c r="BA392" s="2"/>
      <c r="BB392" s="2"/>
    </row>
    <row r="393" spans="1:54" x14ac:dyDescent="0.3">
      <c r="A393" s="2">
        <v>18456</v>
      </c>
      <c r="B393" s="2" t="s">
        <v>615</v>
      </c>
      <c r="C393" s="4">
        <v>43</v>
      </c>
      <c r="D393" s="4"/>
      <c r="E393" s="4"/>
      <c r="F393" s="37"/>
      <c r="G393" s="36"/>
      <c r="H393" s="21"/>
      <c r="I393" s="6"/>
      <c r="J393" s="6"/>
      <c r="K393" s="36"/>
      <c r="L393" s="36"/>
      <c r="M393" s="6"/>
      <c r="N393" s="2"/>
      <c r="O393" s="2"/>
      <c r="P393" s="36"/>
      <c r="Q393" s="2"/>
      <c r="R393" s="2"/>
      <c r="S393" s="2"/>
      <c r="T393" s="36"/>
      <c r="U393" s="2"/>
      <c r="V393" s="2"/>
      <c r="W393" s="2"/>
      <c r="X393" s="36"/>
      <c r="Y393" s="2"/>
      <c r="Z393" s="2"/>
      <c r="AA393" s="2"/>
      <c r="AB393" s="36"/>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row>
    <row r="394" spans="1:54" x14ac:dyDescent="0.3">
      <c r="A394" s="2">
        <v>18623</v>
      </c>
      <c r="B394" s="2" t="s">
        <v>617</v>
      </c>
      <c r="C394" s="4">
        <v>62</v>
      </c>
      <c r="D394" s="4"/>
      <c r="E394" s="4"/>
      <c r="F394" s="37"/>
      <c r="G394" s="36"/>
      <c r="H394" s="21"/>
      <c r="I394" s="6"/>
      <c r="J394" s="6"/>
      <c r="K394" s="36"/>
      <c r="L394" s="36"/>
      <c r="M394" s="6"/>
      <c r="N394" s="2"/>
      <c r="O394" s="2"/>
      <c r="P394" s="36"/>
      <c r="Q394" s="2"/>
      <c r="R394" s="2"/>
      <c r="S394" s="2"/>
      <c r="T394" s="36"/>
      <c r="U394" s="2"/>
      <c r="V394" s="2"/>
      <c r="W394" s="2"/>
      <c r="X394" s="36"/>
      <c r="Y394" s="2"/>
      <c r="Z394" s="2"/>
      <c r="AA394" s="2"/>
      <c r="AB394" s="36"/>
      <c r="AC394" s="2"/>
      <c r="AD394" s="2"/>
      <c r="AE394" s="2"/>
      <c r="AF394" s="2"/>
      <c r="AG394" s="2"/>
      <c r="AH394" s="2"/>
      <c r="AI394" s="2"/>
      <c r="AJ394" s="2"/>
      <c r="AK394" s="2"/>
      <c r="AL394" s="2"/>
      <c r="AM394" s="35"/>
      <c r="AN394" s="2"/>
      <c r="AO394" s="2"/>
      <c r="AP394" s="2"/>
      <c r="AQ394" s="2"/>
      <c r="AR394" s="2"/>
      <c r="AS394" s="2"/>
      <c r="AT394" s="2"/>
      <c r="AU394" s="2"/>
      <c r="AV394" s="2"/>
      <c r="AW394" s="2"/>
      <c r="AX394" s="2"/>
      <c r="AY394" s="2"/>
      <c r="AZ394" s="2"/>
      <c r="BA394" s="2"/>
      <c r="BB394" s="2"/>
    </row>
    <row r="395" spans="1:54" x14ac:dyDescent="0.3">
      <c r="A395" s="2">
        <v>18593</v>
      </c>
      <c r="B395" s="2" t="s">
        <v>619</v>
      </c>
      <c r="C395" s="4">
        <v>31</v>
      </c>
      <c r="D395" s="4"/>
      <c r="E395" s="4"/>
      <c r="F395" s="37"/>
      <c r="G395" s="36"/>
      <c r="H395" s="48"/>
      <c r="I395" s="49"/>
      <c r="J395" s="49"/>
      <c r="K395" s="36"/>
      <c r="L395" s="36"/>
      <c r="M395" s="6"/>
      <c r="N395" s="2"/>
      <c r="O395" s="2"/>
      <c r="P395" s="36"/>
      <c r="Q395" s="2"/>
      <c r="R395" s="2"/>
      <c r="S395" s="2"/>
      <c r="T395" s="36"/>
      <c r="U395" s="2"/>
      <c r="V395" s="2"/>
      <c r="W395" s="2"/>
      <c r="X395" s="36"/>
      <c r="Y395" s="2"/>
      <c r="Z395" s="2"/>
      <c r="AA395" s="2"/>
      <c r="AB395" s="36"/>
      <c r="AC395" s="2"/>
      <c r="AD395" s="2"/>
      <c r="AE395" s="2"/>
      <c r="AF395" s="2"/>
      <c r="AG395" s="2"/>
      <c r="AH395" s="2"/>
      <c r="AI395" s="2"/>
      <c r="AJ395" s="2"/>
      <c r="AK395" s="2"/>
      <c r="AL395" s="2"/>
      <c r="AM395" s="2"/>
      <c r="AN395" s="2"/>
      <c r="AO395" s="2"/>
      <c r="AP395" s="2"/>
      <c r="AQ395" s="2"/>
      <c r="AR395" s="35"/>
      <c r="AS395" s="2"/>
      <c r="AT395" s="2"/>
      <c r="AU395" s="2"/>
      <c r="AV395" s="2"/>
      <c r="AW395" s="2"/>
      <c r="AX395" s="2"/>
      <c r="AY395" s="2"/>
      <c r="AZ395" s="2"/>
      <c r="BA395" s="2"/>
      <c r="BB395" s="2"/>
    </row>
    <row r="396" spans="1:54" x14ac:dyDescent="0.3">
      <c r="A396" s="2">
        <v>18505</v>
      </c>
      <c r="B396" s="2" t="s">
        <v>621</v>
      </c>
      <c r="C396" s="4">
        <v>35</v>
      </c>
      <c r="D396" s="4"/>
      <c r="E396" s="4"/>
      <c r="F396" s="37"/>
      <c r="G396" s="44"/>
      <c r="H396" s="21"/>
      <c r="I396" s="6"/>
      <c r="J396" s="6"/>
      <c r="K396" s="44"/>
      <c r="L396" s="36"/>
      <c r="M396" s="6"/>
      <c r="N396" s="2"/>
      <c r="O396" s="2"/>
      <c r="P396" s="36"/>
      <c r="Q396" s="2"/>
      <c r="R396" s="2"/>
      <c r="S396" s="2"/>
      <c r="T396" s="36"/>
      <c r="U396" s="2"/>
      <c r="V396" s="2"/>
      <c r="W396" s="2"/>
      <c r="X396" s="36"/>
      <c r="Y396" s="2"/>
      <c r="Z396" s="2"/>
      <c r="AA396" s="2"/>
      <c r="AB396" s="36"/>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row>
    <row r="397" spans="1:54" x14ac:dyDescent="0.3">
      <c r="A397" s="2">
        <v>18957</v>
      </c>
      <c r="B397" s="2" t="s">
        <v>622</v>
      </c>
      <c r="C397" s="4">
        <v>39</v>
      </c>
      <c r="D397" s="4"/>
      <c r="E397" s="4"/>
      <c r="F397" s="37"/>
      <c r="G397" s="36"/>
      <c r="H397" s="21"/>
      <c r="I397" s="6"/>
      <c r="J397" s="6"/>
      <c r="K397" s="36"/>
      <c r="L397" s="36"/>
      <c r="M397" s="6"/>
      <c r="N397" s="2"/>
      <c r="O397" s="2"/>
      <c r="P397" s="36"/>
      <c r="Q397" s="2"/>
      <c r="R397" s="2"/>
      <c r="S397" s="2"/>
      <c r="T397" s="36"/>
      <c r="U397" s="2"/>
      <c r="V397" s="2"/>
      <c r="W397" s="2"/>
      <c r="X397" s="36"/>
      <c r="Y397" s="2"/>
      <c r="Z397" s="2"/>
      <c r="AA397" s="2"/>
      <c r="AB397" s="36"/>
      <c r="AC397" s="2"/>
      <c r="AD397" s="2"/>
      <c r="AE397" s="2"/>
      <c r="AF397" s="2"/>
      <c r="AG397" s="2"/>
      <c r="AH397" s="2"/>
      <c r="AI397" s="2"/>
      <c r="AJ397" s="2"/>
      <c r="AK397" s="2"/>
      <c r="AL397" s="2"/>
      <c r="AM397" s="2"/>
      <c r="AN397" s="2"/>
      <c r="AO397" s="35"/>
      <c r="AP397" s="2"/>
      <c r="AQ397" s="2"/>
      <c r="AR397" s="2"/>
      <c r="AS397" s="2"/>
      <c r="AT397" s="2"/>
      <c r="AU397" s="2"/>
      <c r="AV397" s="2"/>
      <c r="AW397" s="2"/>
      <c r="AX397" s="2"/>
      <c r="AY397" s="2"/>
      <c r="AZ397" s="2"/>
      <c r="BA397" s="2"/>
      <c r="BB397" s="2"/>
    </row>
    <row r="398" spans="1:54" x14ac:dyDescent="0.3">
      <c r="A398" s="2">
        <v>18958</v>
      </c>
      <c r="B398" s="2" t="s">
        <v>623</v>
      </c>
      <c r="C398" s="4">
        <v>38</v>
      </c>
      <c r="D398" s="4"/>
      <c r="E398" s="4"/>
      <c r="F398" s="37"/>
      <c r="G398" s="36"/>
      <c r="H398" s="21"/>
      <c r="I398" s="6"/>
      <c r="J398" s="6"/>
      <c r="K398" s="36"/>
      <c r="L398" s="36"/>
      <c r="M398" s="6"/>
      <c r="N398" s="2"/>
      <c r="O398" s="2"/>
      <c r="P398" s="36"/>
      <c r="Q398" s="2"/>
      <c r="R398" s="2"/>
      <c r="S398" s="2"/>
      <c r="T398" s="36"/>
      <c r="U398" s="2"/>
      <c r="V398" s="2"/>
      <c r="W398" s="2"/>
      <c r="X398" s="36"/>
      <c r="Y398" s="2"/>
      <c r="Z398" s="2"/>
      <c r="AA398" s="2"/>
      <c r="AB398" s="36"/>
      <c r="AC398" s="2"/>
      <c r="AD398" s="2"/>
      <c r="AE398" s="2"/>
      <c r="AF398" s="2"/>
      <c r="AG398" s="2"/>
      <c r="AH398" s="2"/>
      <c r="AI398" s="2"/>
      <c r="AJ398" s="2"/>
      <c r="AK398" s="2"/>
      <c r="AL398" s="2"/>
      <c r="AM398" s="2"/>
      <c r="AN398" s="2"/>
      <c r="AO398" s="35"/>
      <c r="AP398" s="2"/>
      <c r="AQ398" s="2"/>
      <c r="AR398" s="2"/>
      <c r="AS398" s="2"/>
      <c r="AT398" s="2"/>
      <c r="AU398" s="2"/>
      <c r="AV398" s="2"/>
      <c r="AW398" s="2"/>
      <c r="AX398" s="2"/>
      <c r="AY398" s="2"/>
      <c r="AZ398" s="2"/>
      <c r="BA398" s="2"/>
      <c r="BB398" s="2"/>
    </row>
    <row r="399" spans="1:54" x14ac:dyDescent="0.3">
      <c r="A399" s="2">
        <v>18553</v>
      </c>
      <c r="B399" s="2" t="s">
        <v>624</v>
      </c>
      <c r="C399" s="4">
        <v>53</v>
      </c>
      <c r="D399" s="4"/>
      <c r="E399" s="4"/>
      <c r="F399" s="37"/>
      <c r="G399" s="36"/>
      <c r="H399" s="21"/>
      <c r="I399" s="6"/>
      <c r="J399" s="6"/>
      <c r="K399" s="52"/>
      <c r="L399" s="36"/>
      <c r="M399" s="6"/>
      <c r="N399" s="2"/>
      <c r="O399" s="2"/>
      <c r="P399" s="36"/>
      <c r="Q399" s="2"/>
      <c r="R399" s="2"/>
      <c r="S399" s="2"/>
      <c r="T399" s="36"/>
      <c r="U399" s="2"/>
      <c r="V399" s="2"/>
      <c r="W399" s="2"/>
      <c r="X399" s="36"/>
      <c r="Y399" s="2"/>
      <c r="Z399" s="2"/>
      <c r="AA399" s="2"/>
      <c r="AB399" s="36"/>
      <c r="AC399" s="2"/>
      <c r="AD399" s="2"/>
      <c r="AE399" s="2"/>
      <c r="AF399" s="2"/>
      <c r="AG399" s="2"/>
      <c r="AH399" s="2"/>
      <c r="AI399" s="2"/>
      <c r="AJ399" s="2"/>
      <c r="AK399" s="2"/>
      <c r="AL399" s="2"/>
      <c r="AM399" s="35"/>
      <c r="AN399" s="2"/>
      <c r="AO399" s="35"/>
      <c r="AP399" s="2"/>
      <c r="AQ399" s="2"/>
      <c r="AR399" s="2"/>
      <c r="AS399" s="2"/>
      <c r="AT399" s="2"/>
      <c r="AU399" s="2"/>
      <c r="AV399" s="2"/>
      <c r="AW399" s="2"/>
      <c r="AX399" s="2"/>
      <c r="AY399" s="2"/>
      <c r="AZ399" s="2"/>
      <c r="BA399" s="2"/>
      <c r="BB399" s="2"/>
    </row>
    <row r="400" spans="1:54" x14ac:dyDescent="0.3">
      <c r="A400" s="2">
        <v>19185</v>
      </c>
      <c r="B400" s="2" t="s">
        <v>625</v>
      </c>
      <c r="C400" s="4">
        <v>35</v>
      </c>
      <c r="D400" s="4"/>
      <c r="E400" s="4"/>
      <c r="F400" s="37"/>
      <c r="G400" s="36"/>
      <c r="H400" s="21"/>
      <c r="I400" s="6"/>
      <c r="J400" s="6"/>
      <c r="K400" s="36"/>
      <c r="L400" s="36"/>
      <c r="M400" s="6"/>
      <c r="N400" s="2"/>
      <c r="O400" s="2"/>
      <c r="P400" s="36"/>
      <c r="Q400" s="2"/>
      <c r="R400" s="2"/>
      <c r="S400" s="2"/>
      <c r="T400" s="36"/>
      <c r="U400" s="2"/>
      <c r="V400" s="2"/>
      <c r="W400" s="2"/>
      <c r="X400" s="36"/>
      <c r="Y400" s="2"/>
      <c r="Z400" s="2"/>
      <c r="AA400" s="2"/>
      <c r="AB400" s="36"/>
      <c r="AC400" s="2"/>
      <c r="AD400" s="2"/>
      <c r="AE400" s="2"/>
      <c r="AF400" s="2"/>
      <c r="AG400" s="2"/>
      <c r="AH400" s="2"/>
      <c r="AI400" s="2"/>
      <c r="AJ400" s="2"/>
      <c r="AK400" s="2"/>
      <c r="AL400" s="2"/>
      <c r="AM400" s="2"/>
      <c r="AN400" s="35"/>
      <c r="AO400" s="35"/>
      <c r="AP400" s="2"/>
      <c r="AQ400" s="2"/>
      <c r="AR400" s="2"/>
      <c r="AS400" s="2"/>
      <c r="AT400" s="2"/>
      <c r="AU400" s="2"/>
      <c r="AV400" s="2"/>
      <c r="AW400" s="2"/>
      <c r="AX400" s="2"/>
      <c r="AY400" s="2"/>
      <c r="AZ400" s="2"/>
      <c r="BA400" s="2"/>
      <c r="BB400" s="2"/>
    </row>
    <row r="401" spans="1:54" x14ac:dyDescent="0.3">
      <c r="A401" s="2">
        <v>18729</v>
      </c>
      <c r="B401" s="2" t="s">
        <v>631</v>
      </c>
      <c r="C401" s="4">
        <v>51</v>
      </c>
      <c r="D401" s="4"/>
      <c r="E401" s="4"/>
      <c r="F401" s="37"/>
      <c r="G401" s="36"/>
      <c r="H401" s="21"/>
      <c r="I401" s="6"/>
      <c r="J401" s="6"/>
      <c r="K401" s="36"/>
      <c r="L401" s="36"/>
      <c r="M401" s="6"/>
      <c r="N401" s="2"/>
      <c r="O401" s="2"/>
      <c r="P401" s="36"/>
      <c r="Q401" s="2"/>
      <c r="R401" s="2"/>
      <c r="S401" s="2"/>
      <c r="T401" s="36"/>
      <c r="U401" s="2"/>
      <c r="V401" s="2"/>
      <c r="W401" s="2"/>
      <c r="X401" s="36"/>
      <c r="Y401" s="2"/>
      <c r="Z401" s="2"/>
      <c r="AA401" s="2"/>
      <c r="AB401" s="36"/>
      <c r="AC401" s="2"/>
      <c r="AD401" s="2"/>
      <c r="AE401" s="2"/>
      <c r="AF401" s="2"/>
      <c r="AG401" s="2"/>
      <c r="AH401" s="2"/>
      <c r="AI401" s="2"/>
      <c r="AJ401" s="2"/>
      <c r="AK401" s="2"/>
      <c r="AL401" s="2"/>
      <c r="AM401" s="2"/>
      <c r="AN401" s="2"/>
      <c r="AO401" s="35"/>
      <c r="AP401" s="2"/>
      <c r="AQ401" s="2"/>
      <c r="AR401" s="2"/>
      <c r="AS401" s="2"/>
      <c r="AT401" s="2"/>
      <c r="AU401" s="2"/>
      <c r="AV401" s="2"/>
      <c r="AW401" s="2"/>
      <c r="AX401" s="2"/>
      <c r="AY401" s="2"/>
      <c r="AZ401" s="2"/>
      <c r="BA401" s="2"/>
      <c r="BB401" s="2"/>
    </row>
    <row r="402" spans="1:54" x14ac:dyDescent="0.3">
      <c r="A402" s="2">
        <v>18411</v>
      </c>
      <c r="B402" s="2" t="s">
        <v>627</v>
      </c>
      <c r="C402" s="4">
        <v>51</v>
      </c>
      <c r="D402" s="4"/>
      <c r="E402" s="4"/>
      <c r="F402" s="37"/>
      <c r="G402" s="36"/>
      <c r="H402" s="21"/>
      <c r="I402" s="6"/>
      <c r="J402" s="6"/>
      <c r="K402" s="36"/>
      <c r="L402" s="36"/>
      <c r="M402" s="6"/>
      <c r="N402" s="2"/>
      <c r="O402" s="2"/>
      <c r="P402" s="36"/>
      <c r="Q402" s="2"/>
      <c r="R402" s="2"/>
      <c r="S402" s="2"/>
      <c r="T402" s="36"/>
      <c r="U402" s="2"/>
      <c r="V402" s="2"/>
      <c r="W402" s="2"/>
      <c r="X402" s="36"/>
      <c r="Y402" s="2"/>
      <c r="Z402" s="2"/>
      <c r="AA402" s="2"/>
      <c r="AB402" s="36"/>
      <c r="AC402" s="2"/>
      <c r="AD402" s="2"/>
      <c r="AE402" s="2"/>
      <c r="AF402" s="2"/>
      <c r="AG402" s="2"/>
      <c r="AH402" s="2"/>
      <c r="AI402" s="2"/>
      <c r="AJ402" s="2"/>
      <c r="AK402" s="2"/>
      <c r="AL402" s="2"/>
      <c r="AM402" s="2"/>
      <c r="AN402" s="2"/>
      <c r="AO402" s="2"/>
      <c r="AP402" s="2"/>
      <c r="AQ402" s="2"/>
      <c r="AR402" s="35"/>
      <c r="AS402" s="2"/>
      <c r="AT402" s="2"/>
      <c r="AU402" s="2"/>
      <c r="AV402" s="2"/>
      <c r="AW402" s="2"/>
      <c r="AX402" s="2"/>
      <c r="AY402" s="2"/>
      <c r="AZ402" s="2"/>
      <c r="BA402" s="2"/>
      <c r="BB402" s="2"/>
    </row>
    <row r="403" spans="1:54" x14ac:dyDescent="0.3">
      <c r="A403" s="2">
        <v>18547</v>
      </c>
      <c r="B403" s="2" t="s">
        <v>628</v>
      </c>
      <c r="C403" s="4">
        <v>3</v>
      </c>
      <c r="D403" s="4"/>
      <c r="E403" s="4"/>
      <c r="F403" s="37"/>
      <c r="G403" s="36"/>
      <c r="H403" s="21"/>
      <c r="I403" s="6"/>
      <c r="J403" s="6"/>
      <c r="K403" s="36"/>
      <c r="L403" s="36"/>
      <c r="M403" s="6"/>
      <c r="N403" s="2"/>
      <c r="O403" s="2"/>
      <c r="P403" s="36"/>
      <c r="Q403" s="2"/>
      <c r="R403" s="2"/>
      <c r="S403" s="2"/>
      <c r="T403" s="36"/>
      <c r="U403" s="2"/>
      <c r="V403" s="2"/>
      <c r="W403" s="2"/>
      <c r="X403" s="36"/>
      <c r="Y403" s="2"/>
      <c r="Z403" s="2"/>
      <c r="AA403" s="2"/>
      <c r="AB403" s="36"/>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row>
    <row r="404" spans="1:54" x14ac:dyDescent="0.3">
      <c r="A404" s="2">
        <v>18446</v>
      </c>
      <c r="B404" s="2" t="s">
        <v>630</v>
      </c>
      <c r="C404" s="4">
        <v>46</v>
      </c>
      <c r="D404" s="4"/>
      <c r="E404" s="4"/>
      <c r="F404" s="37"/>
      <c r="G404" s="36"/>
      <c r="H404" s="21"/>
      <c r="I404" s="6"/>
      <c r="J404" s="6"/>
      <c r="K404" s="36"/>
      <c r="L404" s="36"/>
      <c r="M404" s="6"/>
      <c r="N404" s="2"/>
      <c r="O404" s="2"/>
      <c r="P404" s="36"/>
      <c r="Q404" s="2"/>
      <c r="R404" s="2"/>
      <c r="S404" s="2"/>
      <c r="T404" s="36"/>
      <c r="U404" s="2"/>
      <c r="V404" s="2"/>
      <c r="W404" s="2"/>
      <c r="X404" s="36"/>
      <c r="Y404" s="2"/>
      <c r="Z404" s="2"/>
      <c r="AA404" s="2"/>
      <c r="AB404" s="36"/>
      <c r="AC404" s="2"/>
      <c r="AD404" s="2"/>
      <c r="AE404" s="2"/>
      <c r="AF404" s="2"/>
      <c r="AG404" s="2"/>
      <c r="AH404" s="2"/>
      <c r="AI404" s="2"/>
      <c r="AJ404" s="2"/>
      <c r="AK404" s="2"/>
      <c r="AL404" s="2"/>
      <c r="AM404" s="2"/>
      <c r="AN404" s="2"/>
      <c r="AO404" s="2"/>
      <c r="AP404" s="2"/>
      <c r="AQ404" s="2"/>
      <c r="AR404" s="2"/>
      <c r="AS404" s="2"/>
      <c r="AT404" s="2"/>
      <c r="AU404" s="35"/>
      <c r="AV404" s="2"/>
      <c r="AW404" s="2"/>
      <c r="AX404" s="2"/>
      <c r="AY404" s="2"/>
      <c r="AZ404" s="2"/>
      <c r="BA404" s="2"/>
      <c r="BB404" s="2"/>
    </row>
    <row r="405" spans="1:54" x14ac:dyDescent="0.3">
      <c r="A405" s="2">
        <v>18609</v>
      </c>
      <c r="B405" s="2" t="s">
        <v>700</v>
      </c>
      <c r="C405" s="4">
        <v>70</v>
      </c>
      <c r="D405" s="4"/>
      <c r="E405" s="46"/>
      <c r="F405" s="37"/>
      <c r="G405" s="36"/>
      <c r="H405" s="21"/>
      <c r="I405" s="6"/>
      <c r="J405" s="6"/>
      <c r="K405" s="36"/>
      <c r="L405" s="36"/>
      <c r="M405" s="6"/>
      <c r="N405" s="2"/>
      <c r="O405" s="2"/>
      <c r="P405" s="36"/>
      <c r="Q405" s="2"/>
      <c r="R405" s="2"/>
      <c r="S405" s="2"/>
      <c r="T405" s="36"/>
      <c r="U405" s="2"/>
      <c r="V405" s="2"/>
      <c r="W405" s="2"/>
      <c r="X405" s="36"/>
      <c r="Y405" s="2"/>
      <c r="Z405" s="2"/>
      <c r="AA405" s="2"/>
      <c r="AB405" s="36"/>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row>
    <row r="406" spans="1:54" x14ac:dyDescent="0.3">
      <c r="A406" s="2">
        <v>18727</v>
      </c>
      <c r="B406" s="2" t="s">
        <v>632</v>
      </c>
      <c r="C406" s="4">
        <v>13</v>
      </c>
      <c r="D406" s="4"/>
      <c r="E406" s="4"/>
      <c r="F406" s="37"/>
      <c r="G406" s="36"/>
      <c r="H406" s="21"/>
      <c r="I406" s="6"/>
      <c r="J406" s="6"/>
      <c r="K406" s="36"/>
      <c r="L406" s="36"/>
      <c r="M406" s="6"/>
      <c r="N406" s="2"/>
      <c r="O406" s="2"/>
      <c r="P406" s="36"/>
      <c r="Q406" s="2"/>
      <c r="R406" s="2"/>
      <c r="S406" s="2"/>
      <c r="T406" s="36"/>
      <c r="U406" s="2"/>
      <c r="V406" s="2"/>
      <c r="W406" s="2"/>
      <c r="X406" s="36"/>
      <c r="Y406" s="2"/>
      <c r="Z406" s="2"/>
      <c r="AA406" s="2"/>
      <c r="AB406" s="36"/>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row>
    <row r="407" spans="1:54" x14ac:dyDescent="0.3">
      <c r="A407" s="2">
        <v>18856</v>
      </c>
      <c r="B407" s="2" t="s">
        <v>636</v>
      </c>
      <c r="C407" s="4">
        <v>77</v>
      </c>
      <c r="D407" s="4"/>
      <c r="E407" s="4"/>
      <c r="F407" s="37"/>
      <c r="G407" s="36"/>
      <c r="H407" s="21"/>
      <c r="I407" s="6"/>
      <c r="J407" s="6"/>
      <c r="K407" s="36"/>
      <c r="L407" s="36"/>
      <c r="M407" s="6"/>
      <c r="N407" s="2"/>
      <c r="O407" s="2"/>
      <c r="P407" s="36"/>
      <c r="Q407" s="2"/>
      <c r="R407" s="2"/>
      <c r="S407" s="2"/>
      <c r="T407" s="36"/>
      <c r="U407" s="2"/>
      <c r="V407" s="2"/>
      <c r="W407" s="2"/>
      <c r="X407" s="36"/>
      <c r="Y407" s="2"/>
      <c r="Z407" s="2"/>
      <c r="AA407" s="2"/>
      <c r="AB407" s="36"/>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row>
    <row r="408" spans="1:54" x14ac:dyDescent="0.3">
      <c r="A408" s="2">
        <v>18595</v>
      </c>
      <c r="B408" s="2" t="s">
        <v>635</v>
      </c>
      <c r="C408" s="4">
        <v>78</v>
      </c>
      <c r="D408" s="4"/>
      <c r="E408" s="4"/>
      <c r="F408" s="37"/>
      <c r="G408" s="36"/>
      <c r="H408" s="21"/>
      <c r="I408" s="6"/>
      <c r="J408" s="6"/>
      <c r="K408" s="36"/>
      <c r="L408" s="36"/>
      <c r="M408" s="6"/>
      <c r="N408" s="2"/>
      <c r="O408" s="2"/>
      <c r="P408" s="36"/>
      <c r="Q408" s="2"/>
      <c r="R408" s="2"/>
      <c r="S408" s="2"/>
      <c r="T408" s="36"/>
      <c r="U408" s="2"/>
      <c r="V408" s="2"/>
      <c r="W408" s="2"/>
      <c r="X408" s="36"/>
      <c r="Y408" s="2"/>
      <c r="Z408" s="2"/>
      <c r="AA408" s="2"/>
      <c r="AB408" s="36"/>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row>
    <row r="409" spans="1:54" x14ac:dyDescent="0.3">
      <c r="A409" s="2">
        <v>19063</v>
      </c>
      <c r="B409" s="2" t="s">
        <v>637</v>
      </c>
      <c r="C409" s="4">
        <v>47</v>
      </c>
      <c r="D409" s="4"/>
      <c r="E409" s="4"/>
      <c r="F409" s="37"/>
      <c r="G409" s="36"/>
      <c r="H409" s="21"/>
      <c r="I409" s="6"/>
      <c r="J409" s="6"/>
      <c r="K409" s="36"/>
      <c r="L409" s="36"/>
      <c r="M409" s="6"/>
      <c r="N409" s="2"/>
      <c r="O409" s="2"/>
      <c r="P409" s="36"/>
      <c r="Q409" s="2"/>
      <c r="R409" s="2"/>
      <c r="S409" s="2"/>
      <c r="T409" s="36"/>
      <c r="U409" s="2"/>
      <c r="V409" s="2"/>
      <c r="W409" s="2"/>
      <c r="X409" s="36"/>
      <c r="Y409" s="2"/>
      <c r="Z409" s="2"/>
      <c r="AA409" s="2"/>
      <c r="AB409" s="36"/>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row>
    <row r="410" spans="1:54" x14ac:dyDescent="0.3">
      <c r="A410" s="2">
        <v>18142</v>
      </c>
      <c r="B410" s="2" t="s">
        <v>699</v>
      </c>
      <c r="C410" s="4">
        <v>43</v>
      </c>
      <c r="D410" s="4"/>
      <c r="E410" s="4"/>
      <c r="F410" s="37"/>
      <c r="G410" s="36"/>
      <c r="H410" s="21"/>
      <c r="I410" s="6"/>
      <c r="J410" s="6"/>
      <c r="K410" s="44"/>
      <c r="L410" s="36"/>
      <c r="M410" s="6"/>
      <c r="N410" s="2"/>
      <c r="O410" s="2"/>
      <c r="P410" s="36"/>
      <c r="Q410" s="2"/>
      <c r="R410" s="2"/>
      <c r="S410" s="2"/>
      <c r="T410" s="36"/>
      <c r="U410" s="2"/>
      <c r="V410" s="2"/>
      <c r="W410" s="2"/>
      <c r="X410" s="36"/>
      <c r="Y410" s="2"/>
      <c r="Z410" s="2"/>
      <c r="AA410" s="2"/>
      <c r="AB410" s="36"/>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row>
    <row r="411" spans="1:54" x14ac:dyDescent="0.3">
      <c r="A411" s="2">
        <v>18503</v>
      </c>
      <c r="B411" s="2" t="s">
        <v>639</v>
      </c>
      <c r="C411" s="4">
        <v>43</v>
      </c>
      <c r="D411" s="4"/>
      <c r="E411" s="4"/>
      <c r="F411" s="37"/>
      <c r="G411" s="36"/>
      <c r="H411" s="21"/>
      <c r="I411" s="6"/>
      <c r="J411" s="6"/>
      <c r="K411" s="44"/>
      <c r="L411" s="36"/>
      <c r="M411" s="6"/>
      <c r="N411" s="2"/>
      <c r="O411" s="2"/>
      <c r="P411" s="36"/>
      <c r="Q411" s="2"/>
      <c r="R411" s="2"/>
      <c r="S411" s="2"/>
      <c r="T411" s="36"/>
      <c r="U411" s="2"/>
      <c r="V411" s="2"/>
      <c r="W411" s="2"/>
      <c r="X411" s="36"/>
      <c r="Y411" s="2"/>
      <c r="Z411" s="2"/>
      <c r="AA411" s="2"/>
      <c r="AB411" s="36"/>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row>
    <row r="412" spans="1:54" x14ac:dyDescent="0.3">
      <c r="A412" s="2">
        <v>19324</v>
      </c>
      <c r="B412" s="2" t="s">
        <v>641</v>
      </c>
      <c r="C412" s="4">
        <v>70</v>
      </c>
      <c r="D412" s="4"/>
      <c r="E412" s="4"/>
      <c r="F412" s="37"/>
      <c r="G412" s="36"/>
      <c r="H412" s="21"/>
      <c r="I412" s="6"/>
      <c r="J412" s="6"/>
      <c r="K412" s="36"/>
      <c r="L412" s="36"/>
      <c r="M412" s="6"/>
      <c r="N412" s="2"/>
      <c r="O412" s="2"/>
      <c r="P412" s="36"/>
      <c r="Q412" s="2"/>
      <c r="R412" s="2"/>
      <c r="S412" s="2"/>
      <c r="T412" s="36"/>
      <c r="U412" s="2"/>
      <c r="V412" s="2"/>
      <c r="W412" s="2"/>
      <c r="X412" s="36"/>
      <c r="Y412" s="2"/>
      <c r="Z412" s="2"/>
      <c r="AA412" s="2"/>
      <c r="AB412" s="36"/>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row>
    <row r="413" spans="1:54" x14ac:dyDescent="0.3">
      <c r="A413" s="2">
        <v>18484</v>
      </c>
      <c r="B413" s="2" t="s">
        <v>642</v>
      </c>
      <c r="C413" s="4">
        <v>55</v>
      </c>
      <c r="D413" s="4"/>
      <c r="E413" s="4"/>
      <c r="F413" s="37"/>
      <c r="G413" s="36"/>
      <c r="H413" s="21"/>
      <c r="I413" s="6"/>
      <c r="J413" s="6"/>
      <c r="K413" s="44"/>
      <c r="L413" s="36"/>
      <c r="M413" s="6"/>
      <c r="N413" s="2"/>
      <c r="O413" s="2"/>
      <c r="P413" s="36"/>
      <c r="Q413" s="2"/>
      <c r="R413" s="2"/>
      <c r="S413" s="2"/>
      <c r="T413" s="36"/>
      <c r="U413" s="2"/>
      <c r="V413" s="2"/>
      <c r="W413" s="2"/>
      <c r="X413" s="36"/>
      <c r="Y413" s="2"/>
      <c r="Z413" s="2"/>
      <c r="AA413" s="2"/>
      <c r="AB413" s="36"/>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row>
    <row r="414" spans="1:54" x14ac:dyDescent="0.3">
      <c r="A414" s="2">
        <v>18408</v>
      </c>
      <c r="B414" s="2" t="s">
        <v>644</v>
      </c>
      <c r="C414" s="4">
        <v>48</v>
      </c>
      <c r="D414" s="4"/>
      <c r="E414" s="4"/>
      <c r="F414" s="37"/>
      <c r="G414" s="36"/>
      <c r="H414" s="21"/>
      <c r="I414" s="6"/>
      <c r="J414" s="6"/>
      <c r="K414" s="36"/>
      <c r="L414" s="36"/>
      <c r="M414" s="6"/>
      <c r="N414" s="2"/>
      <c r="O414" s="2"/>
      <c r="P414" s="36"/>
      <c r="Q414" s="2"/>
      <c r="R414" s="2"/>
      <c r="S414" s="2"/>
      <c r="T414" s="36"/>
      <c r="U414" s="2"/>
      <c r="V414" s="2"/>
      <c r="W414" s="2"/>
      <c r="X414" s="36"/>
      <c r="Y414" s="2"/>
      <c r="Z414" s="2"/>
      <c r="AA414" s="2"/>
      <c r="AB414" s="36"/>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row>
    <row r="415" spans="1:54" x14ac:dyDescent="0.3">
      <c r="A415" s="2">
        <v>18954</v>
      </c>
      <c r="B415" s="2" t="s">
        <v>646</v>
      </c>
      <c r="C415" s="4">
        <v>33</v>
      </c>
      <c r="D415" s="4"/>
      <c r="E415" s="4"/>
      <c r="F415" s="37"/>
      <c r="G415" s="36"/>
      <c r="H415" s="21"/>
      <c r="I415" s="6"/>
      <c r="J415" s="6"/>
      <c r="K415" s="36"/>
      <c r="L415" s="36"/>
      <c r="M415" s="6"/>
      <c r="N415" s="2"/>
      <c r="O415" s="2"/>
      <c r="P415" s="36"/>
      <c r="Q415" s="2"/>
      <c r="R415" s="2"/>
      <c r="S415" s="2"/>
      <c r="T415" s="36"/>
      <c r="U415" s="2"/>
      <c r="V415" s="2"/>
      <c r="W415" s="2"/>
      <c r="X415" s="36"/>
      <c r="Y415" s="2"/>
      <c r="Z415" s="2"/>
      <c r="AA415" s="2"/>
      <c r="AB415" s="36"/>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row>
    <row r="416" spans="1:54" x14ac:dyDescent="0.3">
      <c r="A416" s="2">
        <v>18953</v>
      </c>
      <c r="B416" s="2" t="s">
        <v>647</v>
      </c>
      <c r="C416" s="4">
        <v>8</v>
      </c>
      <c r="D416" s="4"/>
      <c r="E416" s="4"/>
      <c r="F416" s="37"/>
      <c r="G416" s="36"/>
      <c r="H416" s="21"/>
      <c r="I416" s="6"/>
      <c r="J416" s="6"/>
      <c r="K416" s="36"/>
      <c r="L416" s="36"/>
      <c r="M416" s="6"/>
      <c r="N416" s="2"/>
      <c r="O416" s="2"/>
      <c r="P416" s="36"/>
      <c r="Q416" s="2"/>
      <c r="R416" s="2"/>
      <c r="S416" s="2"/>
      <c r="T416" s="36"/>
      <c r="U416" s="2"/>
      <c r="V416" s="2"/>
      <c r="W416" s="2"/>
      <c r="X416" s="36"/>
      <c r="Y416" s="2"/>
      <c r="Z416" s="2"/>
      <c r="AA416" s="2"/>
      <c r="AB416" s="36"/>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row>
    <row r="417" spans="1:54" x14ac:dyDescent="0.3">
      <c r="A417" s="2">
        <v>18598</v>
      </c>
      <c r="B417" s="2" t="s">
        <v>648</v>
      </c>
      <c r="C417" s="4">
        <v>37</v>
      </c>
      <c r="D417" s="4"/>
      <c r="E417" s="4"/>
      <c r="F417" s="37"/>
      <c r="G417" s="36"/>
      <c r="H417" s="21"/>
      <c r="I417" s="6"/>
      <c r="J417" s="6"/>
      <c r="K417" s="44"/>
      <c r="L417" s="36"/>
      <c r="M417" s="6"/>
      <c r="N417" s="2"/>
      <c r="O417" s="2"/>
      <c r="P417" s="36"/>
      <c r="Q417" s="2"/>
      <c r="R417" s="2"/>
      <c r="S417" s="2"/>
      <c r="T417" s="36"/>
      <c r="U417" s="2"/>
      <c r="V417" s="2"/>
      <c r="W417" s="2"/>
      <c r="X417" s="36"/>
      <c r="Y417" s="2"/>
      <c r="Z417" s="2"/>
      <c r="AA417" s="2"/>
      <c r="AB417" s="36"/>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row>
    <row r="418" spans="1:54" x14ac:dyDescent="0.3">
      <c r="A418" s="2">
        <v>18962</v>
      </c>
      <c r="B418" s="2" t="s">
        <v>649</v>
      </c>
      <c r="C418" s="4">
        <v>38</v>
      </c>
      <c r="D418" s="4"/>
      <c r="E418" s="4"/>
      <c r="F418" s="37"/>
      <c r="G418" s="36"/>
      <c r="H418" s="21"/>
      <c r="I418" s="6"/>
      <c r="J418" s="6"/>
      <c r="K418" s="36"/>
      <c r="L418" s="36"/>
      <c r="M418" s="6"/>
      <c r="N418" s="2"/>
      <c r="O418" s="2"/>
      <c r="P418" s="36"/>
      <c r="Q418" s="2"/>
      <c r="R418" s="2"/>
      <c r="S418" s="2"/>
      <c r="T418" s="36"/>
      <c r="U418" s="2"/>
      <c r="V418" s="2"/>
      <c r="W418" s="2"/>
      <c r="X418" s="36"/>
      <c r="Y418" s="2"/>
      <c r="Z418" s="2"/>
      <c r="AA418" s="2"/>
      <c r="AB418" s="36"/>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row>
    <row r="419" spans="1:54" x14ac:dyDescent="0.3">
      <c r="A419" s="2">
        <v>18194</v>
      </c>
      <c r="B419" s="2" t="s">
        <v>651</v>
      </c>
      <c r="C419" s="4">
        <v>57</v>
      </c>
      <c r="D419" s="4"/>
      <c r="E419" s="4"/>
      <c r="F419" s="37"/>
      <c r="G419" s="36"/>
      <c r="H419" s="21"/>
      <c r="I419" s="6"/>
      <c r="J419" s="6"/>
      <c r="K419" s="36"/>
      <c r="L419" s="36"/>
      <c r="M419" s="6"/>
      <c r="N419" s="2"/>
      <c r="O419" s="2"/>
      <c r="P419" s="36"/>
      <c r="Q419" s="2"/>
      <c r="R419" s="2"/>
      <c r="S419" s="2"/>
      <c r="T419" s="36"/>
      <c r="U419" s="2"/>
      <c r="V419" s="2"/>
      <c r="W419" s="2"/>
      <c r="X419" s="36"/>
      <c r="Y419" s="2"/>
      <c r="Z419" s="2"/>
      <c r="AA419" s="2"/>
      <c r="AB419" s="36"/>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row>
    <row r="420" spans="1:54" x14ac:dyDescent="0.3">
      <c r="A420" s="2">
        <v>18326</v>
      </c>
      <c r="B420" s="2" t="s">
        <v>652</v>
      </c>
      <c r="C420" s="4">
        <v>3</v>
      </c>
      <c r="D420" s="4"/>
      <c r="E420" s="4"/>
      <c r="F420" s="37"/>
      <c r="G420" s="36"/>
      <c r="H420" s="21"/>
      <c r="I420" s="6"/>
      <c r="J420" s="6"/>
      <c r="K420" s="36"/>
      <c r="L420" s="36"/>
      <c r="M420" s="6"/>
      <c r="N420" s="2"/>
      <c r="O420" s="2"/>
      <c r="P420" s="36"/>
      <c r="Q420" s="2"/>
      <c r="R420" s="2"/>
      <c r="S420" s="2"/>
      <c r="T420" s="36"/>
      <c r="U420" s="2"/>
      <c r="V420" s="2"/>
      <c r="W420" s="61"/>
      <c r="X420" s="36"/>
      <c r="Y420" s="2"/>
      <c r="Z420" s="2"/>
      <c r="AA420" s="2"/>
      <c r="AB420" s="36"/>
      <c r="AC420" s="2"/>
      <c r="AD420" s="2"/>
      <c r="AE420" s="2"/>
      <c r="AF420" s="2"/>
      <c r="AG420" s="2"/>
      <c r="AH420" s="2"/>
      <c r="AI420" s="2"/>
      <c r="AJ420" s="2"/>
      <c r="AK420" s="2"/>
      <c r="AL420" s="2"/>
      <c r="AM420" s="2"/>
      <c r="AN420" s="2"/>
      <c r="AO420" s="35"/>
      <c r="AP420" s="2"/>
      <c r="AQ420" s="2"/>
      <c r="AR420" s="2"/>
      <c r="AS420" s="2"/>
      <c r="AT420" s="35"/>
      <c r="AU420" s="2"/>
      <c r="AV420" s="2"/>
      <c r="AW420" s="35"/>
      <c r="AX420" s="35"/>
      <c r="AY420" s="35"/>
      <c r="AZ420" s="2"/>
      <c r="BA420" s="2"/>
      <c r="BB420" s="2"/>
    </row>
    <row r="421" spans="1:54" x14ac:dyDescent="0.3">
      <c r="A421" s="2">
        <v>18245</v>
      </c>
      <c r="B421" s="2" t="s">
        <v>654</v>
      </c>
      <c r="C421" s="4">
        <v>32</v>
      </c>
      <c r="D421" s="4"/>
      <c r="E421" s="4"/>
      <c r="F421" s="37"/>
      <c r="G421" s="36"/>
      <c r="H421" s="21"/>
      <c r="I421" s="6"/>
      <c r="J421" s="6"/>
      <c r="K421" s="36"/>
      <c r="L421" s="36"/>
      <c r="M421" s="6"/>
      <c r="N421" s="2"/>
      <c r="O421" s="2"/>
      <c r="P421" s="36"/>
      <c r="Q421" s="2"/>
      <c r="R421" s="2"/>
      <c r="S421" s="2"/>
      <c r="T421" s="36"/>
      <c r="U421" s="2"/>
      <c r="V421" s="2"/>
      <c r="W421" s="2"/>
      <c r="X421" s="36"/>
      <c r="Y421" s="2"/>
      <c r="Z421" s="2"/>
      <c r="AA421" s="2"/>
      <c r="AB421" s="36"/>
      <c r="AC421" s="2"/>
      <c r="AD421" s="2"/>
      <c r="AE421" s="2"/>
      <c r="AF421" s="2"/>
      <c r="AG421" s="2"/>
      <c r="AH421" s="2"/>
      <c r="AI421" s="2"/>
      <c r="AJ421" s="2"/>
      <c r="AK421" s="2"/>
      <c r="AL421" s="2"/>
      <c r="AM421" s="2"/>
      <c r="AN421" s="2"/>
      <c r="AO421" s="35"/>
      <c r="AP421" s="2"/>
      <c r="AQ421" s="2"/>
      <c r="AR421" s="2"/>
      <c r="AS421" s="2"/>
      <c r="AT421" s="2"/>
      <c r="AU421" s="2"/>
      <c r="AV421" s="2"/>
      <c r="AW421" s="2"/>
      <c r="AX421" s="2"/>
      <c r="AY421" s="2"/>
      <c r="AZ421" s="2"/>
      <c r="BA421" s="2"/>
      <c r="BB421" s="2"/>
    </row>
    <row r="422" spans="1:54" x14ac:dyDescent="0.3">
      <c r="A422" s="2">
        <v>18323</v>
      </c>
      <c r="B422" s="2" t="s">
        <v>656</v>
      </c>
      <c r="C422" s="4">
        <v>30</v>
      </c>
      <c r="D422" s="4"/>
      <c r="E422" s="4"/>
      <c r="F422" s="37"/>
      <c r="G422" s="36"/>
      <c r="H422" s="21"/>
      <c r="I422" s="6"/>
      <c r="J422" s="6"/>
      <c r="K422" s="36"/>
      <c r="L422" s="36"/>
      <c r="M422" s="6"/>
      <c r="N422" s="2"/>
      <c r="O422" s="2"/>
      <c r="P422" s="36"/>
      <c r="Q422" s="2"/>
      <c r="R422" s="2"/>
      <c r="S422" s="2"/>
      <c r="T422" s="36"/>
      <c r="U422" s="2"/>
      <c r="V422" s="2"/>
      <c r="W422" s="2"/>
      <c r="X422" s="36"/>
      <c r="Y422" s="2"/>
      <c r="Z422" s="2"/>
      <c r="AA422" s="2"/>
      <c r="AB422" s="36"/>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row>
    <row r="423" spans="1:54" x14ac:dyDescent="0.3">
      <c r="A423" s="2">
        <v>18453</v>
      </c>
      <c r="B423" s="2" t="s">
        <v>657</v>
      </c>
      <c r="C423" s="4">
        <v>62</v>
      </c>
      <c r="D423" s="4"/>
      <c r="E423" s="4"/>
      <c r="F423" s="37"/>
      <c r="G423" s="36"/>
      <c r="H423" s="21"/>
      <c r="I423" s="6"/>
      <c r="J423" s="6"/>
      <c r="K423" s="36"/>
      <c r="L423" s="36"/>
      <c r="M423" s="6"/>
      <c r="N423" s="2"/>
      <c r="O423" s="2"/>
      <c r="P423" s="36"/>
      <c r="Q423" s="2"/>
      <c r="R423" s="2"/>
      <c r="S423" s="2"/>
      <c r="T423" s="36"/>
      <c r="U423" s="2"/>
      <c r="V423" s="2"/>
      <c r="W423" s="2"/>
      <c r="X423" s="36"/>
      <c r="Y423" s="2"/>
      <c r="Z423" s="2"/>
      <c r="AA423" s="2"/>
      <c r="AB423" s="36"/>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row>
    <row r="424" spans="1:54" x14ac:dyDescent="0.3">
      <c r="A424" s="2">
        <v>17957</v>
      </c>
      <c r="B424" s="63" t="s">
        <v>659</v>
      </c>
      <c r="C424" s="4">
        <v>58</v>
      </c>
      <c r="D424" s="4"/>
      <c r="E424" s="4"/>
      <c r="F424" s="37"/>
      <c r="G424" s="36"/>
      <c r="H424" s="21"/>
      <c r="I424" s="6"/>
      <c r="J424" s="6"/>
      <c r="K424" s="36"/>
      <c r="L424" s="36"/>
      <c r="M424" s="6"/>
      <c r="N424" s="2"/>
      <c r="O424" s="2"/>
      <c r="P424" s="36"/>
      <c r="Q424" s="2"/>
      <c r="R424" s="2"/>
      <c r="S424" s="2"/>
      <c r="T424" s="36"/>
      <c r="U424" s="2"/>
      <c r="V424" s="2"/>
      <c r="W424" s="2"/>
      <c r="X424" s="36"/>
      <c r="Y424" s="2"/>
      <c r="Z424" s="2"/>
      <c r="AA424" s="2"/>
      <c r="AB424" s="36"/>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row>
    <row r="425" spans="1:54" x14ac:dyDescent="0.3">
      <c r="A425" s="2">
        <v>19071</v>
      </c>
      <c r="B425" s="2" t="s">
        <v>662</v>
      </c>
      <c r="C425" s="4">
        <v>0</v>
      </c>
      <c r="D425" s="4"/>
      <c r="E425" s="4"/>
      <c r="F425" s="37"/>
      <c r="G425" s="36"/>
      <c r="H425" s="21"/>
      <c r="I425" s="6"/>
      <c r="J425" s="6"/>
      <c r="K425" s="36"/>
      <c r="L425" s="36"/>
      <c r="M425" s="6"/>
      <c r="N425" s="2"/>
      <c r="O425" s="2"/>
      <c r="P425" s="36"/>
      <c r="Q425" s="2"/>
      <c r="R425" s="2"/>
      <c r="S425" s="2"/>
      <c r="T425" s="36"/>
      <c r="U425" s="2"/>
      <c r="V425" s="2"/>
      <c r="W425" s="2"/>
      <c r="X425" s="36"/>
      <c r="Y425" s="2"/>
      <c r="Z425" s="2"/>
      <c r="AA425" s="2"/>
      <c r="AB425" s="36"/>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row>
    <row r="426" spans="1:54" x14ac:dyDescent="0.3">
      <c r="A426" s="2">
        <v>19849</v>
      </c>
      <c r="B426" s="2" t="s">
        <v>664</v>
      </c>
      <c r="C426" s="4">
        <v>63</v>
      </c>
      <c r="D426" s="4"/>
      <c r="E426" s="75"/>
      <c r="F426" s="37"/>
      <c r="G426" s="36"/>
      <c r="H426" s="21"/>
      <c r="I426" s="6"/>
      <c r="J426" s="6"/>
      <c r="K426" s="36"/>
      <c r="L426" s="36"/>
      <c r="M426" s="6"/>
      <c r="N426" s="2"/>
      <c r="O426" s="2"/>
      <c r="P426" s="36"/>
      <c r="Q426" s="2"/>
      <c r="R426" s="2"/>
      <c r="S426" s="2"/>
      <c r="T426" s="36"/>
      <c r="U426" s="2"/>
      <c r="V426" s="2"/>
      <c r="W426" s="2"/>
      <c r="X426" s="36"/>
      <c r="Y426" s="2"/>
      <c r="Z426" s="2"/>
      <c r="AA426" s="2"/>
      <c r="AB426" s="36"/>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row>
    <row r="427" spans="1:54" x14ac:dyDescent="0.3">
      <c r="A427" s="35">
        <v>18576</v>
      </c>
      <c r="B427" s="35" t="s">
        <v>665</v>
      </c>
      <c r="C427" s="46">
        <v>70</v>
      </c>
      <c r="D427" s="46"/>
      <c r="E427" s="46"/>
      <c r="F427" s="37"/>
      <c r="G427" s="36"/>
      <c r="H427" s="21"/>
      <c r="I427" s="6"/>
      <c r="J427" s="6"/>
      <c r="K427" s="36"/>
      <c r="L427" s="36"/>
      <c r="M427" s="6"/>
      <c r="N427" s="2"/>
      <c r="O427" s="2"/>
      <c r="P427" s="36"/>
      <c r="Q427" s="2"/>
      <c r="R427" s="2"/>
      <c r="S427" s="2"/>
      <c r="T427" s="36"/>
      <c r="U427" s="2"/>
      <c r="V427" s="2"/>
      <c r="W427" s="2"/>
      <c r="X427" s="36"/>
      <c r="Y427" s="2"/>
      <c r="Z427" s="2"/>
      <c r="AA427" s="2"/>
      <c r="AB427" s="36"/>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row>
    <row r="428" spans="1:54" x14ac:dyDescent="0.3">
      <c r="A428" s="2">
        <v>18963</v>
      </c>
      <c r="B428" s="2" t="s">
        <v>666</v>
      </c>
      <c r="C428" s="4">
        <v>68</v>
      </c>
      <c r="D428" s="4"/>
      <c r="E428" s="4"/>
      <c r="F428" s="37"/>
      <c r="G428" s="36"/>
      <c r="H428" s="21"/>
      <c r="I428" s="6"/>
      <c r="J428" s="6"/>
      <c r="K428" s="36"/>
      <c r="L428" s="36"/>
      <c r="M428" s="6"/>
      <c r="N428" s="2"/>
      <c r="O428" s="2"/>
      <c r="P428" s="36"/>
      <c r="Q428" s="2"/>
      <c r="R428" s="2"/>
      <c r="S428" s="2"/>
      <c r="T428" s="36"/>
      <c r="U428" s="2"/>
      <c r="V428" s="2"/>
      <c r="W428" s="2"/>
      <c r="X428" s="36"/>
      <c r="Y428" s="2"/>
      <c r="Z428" s="2"/>
      <c r="AA428" s="2"/>
      <c r="AB428" s="36"/>
      <c r="AC428" s="2"/>
      <c r="AD428" s="2"/>
      <c r="AE428" s="2"/>
      <c r="AF428" s="2"/>
      <c r="AG428" s="2"/>
      <c r="AH428" s="2"/>
      <c r="AI428" s="2"/>
      <c r="AJ428" s="2"/>
      <c r="AK428" s="2"/>
      <c r="AL428" s="2"/>
      <c r="AM428" s="2"/>
      <c r="AN428" s="35"/>
      <c r="AO428" s="2"/>
      <c r="AP428" s="2"/>
      <c r="AQ428" s="2"/>
      <c r="AR428" s="2"/>
      <c r="AS428" s="2"/>
      <c r="AT428" s="2"/>
      <c r="AU428" s="2"/>
      <c r="AV428" s="2"/>
      <c r="AW428" s="2"/>
      <c r="AX428" s="2"/>
      <c r="AY428" s="2"/>
      <c r="AZ428" s="2"/>
      <c r="BA428" s="2"/>
      <c r="BB428" s="2"/>
    </row>
    <row r="429" spans="1:54" x14ac:dyDescent="0.3">
      <c r="A429" s="2">
        <v>19064</v>
      </c>
      <c r="B429" s="2" t="s">
        <v>667</v>
      </c>
      <c r="C429" s="4">
        <v>23</v>
      </c>
      <c r="D429" s="4"/>
      <c r="E429" s="4"/>
      <c r="F429" s="37"/>
      <c r="G429" s="36"/>
      <c r="H429" s="21"/>
      <c r="I429" s="6"/>
      <c r="J429" s="6"/>
      <c r="K429" s="36"/>
      <c r="L429" s="36"/>
      <c r="M429" s="6"/>
      <c r="N429" s="2"/>
      <c r="O429" s="2"/>
      <c r="P429" s="36"/>
      <c r="Q429" s="2"/>
      <c r="R429" s="2"/>
      <c r="S429" s="2"/>
      <c r="T429" s="36"/>
      <c r="U429" s="2"/>
      <c r="V429" s="2"/>
      <c r="W429" s="2"/>
      <c r="X429" s="36"/>
      <c r="Y429" s="2"/>
      <c r="Z429" s="2"/>
      <c r="AA429" s="2"/>
      <c r="AB429" s="36"/>
      <c r="AC429" s="2"/>
      <c r="AD429" s="2"/>
      <c r="AE429" s="2"/>
      <c r="AF429" s="2"/>
      <c r="AG429" s="2"/>
      <c r="AH429" s="2"/>
      <c r="AI429" s="2"/>
      <c r="AJ429" s="2"/>
      <c r="AK429" s="2"/>
      <c r="AL429" s="2"/>
      <c r="AM429" s="2"/>
      <c r="AN429" s="35"/>
      <c r="AO429" s="2"/>
      <c r="AP429" s="2"/>
      <c r="AQ429" s="2"/>
      <c r="AR429" s="2"/>
      <c r="AS429" s="2"/>
      <c r="AT429" s="2"/>
      <c r="AU429" s="2"/>
      <c r="AV429" s="2"/>
      <c r="AW429" s="2"/>
      <c r="AX429" s="2"/>
      <c r="AY429" s="2"/>
      <c r="AZ429" s="2"/>
      <c r="BA429" s="2"/>
      <c r="BB429" s="2"/>
    </row>
    <row r="430" spans="1:54" x14ac:dyDescent="0.3">
      <c r="A430" s="2">
        <v>19552</v>
      </c>
      <c r="B430" s="2" t="s">
        <v>668</v>
      </c>
      <c r="C430" s="4">
        <v>51</v>
      </c>
      <c r="D430" s="4"/>
      <c r="E430" s="4"/>
      <c r="F430" s="37"/>
      <c r="G430" s="36"/>
      <c r="H430" s="21"/>
      <c r="I430" s="6"/>
      <c r="J430" s="6"/>
      <c r="K430" s="36"/>
      <c r="L430" s="36"/>
      <c r="M430" s="6"/>
      <c r="N430" s="2"/>
      <c r="O430" s="2"/>
      <c r="P430" s="36"/>
      <c r="Q430" s="2"/>
      <c r="R430" s="2"/>
      <c r="S430" s="2"/>
      <c r="T430" s="36"/>
      <c r="U430" s="2"/>
      <c r="V430" s="2"/>
      <c r="W430" s="2"/>
      <c r="X430" s="36"/>
      <c r="Y430" s="2"/>
      <c r="Z430" s="2"/>
      <c r="AA430" s="2"/>
      <c r="AB430" s="36"/>
      <c r="AC430" s="2"/>
      <c r="AD430" s="2"/>
      <c r="AE430" s="2"/>
      <c r="AF430" s="2"/>
      <c r="AG430" s="2"/>
      <c r="AH430" s="2"/>
      <c r="AI430" s="2"/>
      <c r="AJ430" s="2"/>
      <c r="AK430" s="2"/>
      <c r="AL430" s="2"/>
      <c r="AM430" s="2"/>
      <c r="AN430" s="35"/>
      <c r="AO430" s="2"/>
      <c r="AP430" s="2"/>
      <c r="AQ430" s="2"/>
      <c r="AR430" s="2"/>
      <c r="AS430" s="2"/>
      <c r="AT430" s="2"/>
      <c r="AU430" s="2"/>
      <c r="AV430" s="2"/>
      <c r="AW430" s="2"/>
      <c r="AX430" s="2"/>
      <c r="AY430" s="2"/>
      <c r="AZ430" s="2"/>
      <c r="BA430" s="2"/>
      <c r="BB430" s="2"/>
    </row>
    <row r="431" spans="1:54" x14ac:dyDescent="0.3">
      <c r="A431" s="2">
        <v>18572</v>
      </c>
      <c r="B431" s="2" t="s">
        <v>669</v>
      </c>
      <c r="C431" s="4">
        <v>54</v>
      </c>
      <c r="D431" s="4"/>
      <c r="E431" s="4"/>
      <c r="F431" s="37"/>
      <c r="G431" s="36"/>
      <c r="H431" s="21"/>
      <c r="I431" s="6"/>
      <c r="J431" s="6"/>
      <c r="K431" s="36"/>
      <c r="L431" s="36"/>
      <c r="M431" s="6"/>
      <c r="N431" s="2"/>
      <c r="O431" s="2"/>
      <c r="P431" s="36"/>
      <c r="Q431" s="2"/>
      <c r="R431" s="2"/>
      <c r="S431" s="2"/>
      <c r="T431" s="36"/>
      <c r="U431" s="2"/>
      <c r="V431" s="2"/>
      <c r="W431" s="2"/>
      <c r="X431" s="36"/>
      <c r="Y431" s="2"/>
      <c r="Z431" s="2"/>
      <c r="AA431" s="2"/>
      <c r="AB431" s="36"/>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row>
    <row r="432" spans="1:54" x14ac:dyDescent="0.3">
      <c r="A432" s="2">
        <v>18955</v>
      </c>
      <c r="B432" s="2" t="s">
        <v>670</v>
      </c>
      <c r="C432" s="4">
        <v>54</v>
      </c>
      <c r="D432" s="4"/>
      <c r="E432" s="4"/>
      <c r="F432" s="37"/>
      <c r="G432" s="36"/>
      <c r="H432" s="21"/>
      <c r="I432" s="6"/>
      <c r="J432" s="6"/>
      <c r="K432" s="36"/>
      <c r="L432" s="36"/>
      <c r="M432" s="6"/>
      <c r="N432" s="2"/>
      <c r="O432" s="2"/>
      <c r="P432" s="36"/>
      <c r="Q432" s="2"/>
      <c r="R432" s="2"/>
      <c r="S432" s="2"/>
      <c r="T432" s="36"/>
      <c r="U432" s="2"/>
      <c r="V432" s="2"/>
      <c r="W432" s="2"/>
      <c r="X432" s="36"/>
      <c r="Y432" s="2"/>
      <c r="Z432" s="2"/>
      <c r="AA432" s="2"/>
      <c r="AB432" s="36"/>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row>
    <row r="433" spans="1:54" x14ac:dyDescent="0.3">
      <c r="A433" s="2">
        <v>19311</v>
      </c>
      <c r="B433" s="2" t="s">
        <v>671</v>
      </c>
      <c r="C433" s="4">
        <v>31</v>
      </c>
      <c r="D433" s="4"/>
      <c r="E433" s="4"/>
      <c r="F433" s="37"/>
      <c r="G433" s="36"/>
      <c r="H433" s="21"/>
      <c r="I433" s="6"/>
      <c r="J433" s="6"/>
      <c r="K433" s="36"/>
      <c r="L433" s="36"/>
      <c r="M433" s="6"/>
      <c r="N433" s="2"/>
      <c r="O433" s="2"/>
      <c r="P433" s="36"/>
      <c r="Q433" s="2"/>
      <c r="R433" s="2"/>
      <c r="S433" s="2"/>
      <c r="T433" s="36"/>
      <c r="U433" s="2"/>
      <c r="V433" s="2"/>
      <c r="W433" s="2"/>
      <c r="X433" s="36"/>
      <c r="Y433" s="2"/>
      <c r="Z433" s="2"/>
      <c r="AA433" s="2"/>
      <c r="AB433" s="36"/>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row>
    <row r="434" spans="1:54" x14ac:dyDescent="0.3">
      <c r="A434" s="2">
        <v>18401</v>
      </c>
      <c r="B434" s="2" t="s">
        <v>672</v>
      </c>
      <c r="C434" s="4">
        <v>15</v>
      </c>
      <c r="D434" s="4"/>
      <c r="E434" s="4"/>
      <c r="F434" s="37"/>
      <c r="G434" s="36"/>
      <c r="H434" s="21"/>
      <c r="I434" s="6"/>
      <c r="J434" s="6"/>
      <c r="K434" s="36"/>
      <c r="L434" s="36"/>
      <c r="M434" s="6"/>
      <c r="N434" s="2"/>
      <c r="O434" s="2"/>
      <c r="P434" s="36"/>
      <c r="Q434" s="2"/>
      <c r="R434" s="2"/>
      <c r="S434" s="2"/>
      <c r="T434" s="36"/>
      <c r="U434" s="2"/>
      <c r="V434" s="2"/>
      <c r="W434" s="2"/>
      <c r="X434" s="36"/>
      <c r="Y434" s="2"/>
      <c r="Z434" s="2"/>
      <c r="AA434" s="2"/>
      <c r="AB434" s="36"/>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row>
    <row r="435" spans="1:54" x14ac:dyDescent="0.3">
      <c r="A435" s="2">
        <v>18559</v>
      </c>
      <c r="B435" s="2" t="s">
        <v>673</v>
      </c>
      <c r="C435" s="4">
        <v>10</v>
      </c>
      <c r="D435" s="4"/>
      <c r="E435" s="4"/>
      <c r="F435" s="37"/>
      <c r="G435" s="36"/>
      <c r="H435" s="21"/>
      <c r="I435" s="6"/>
      <c r="J435" s="6"/>
      <c r="K435" s="36"/>
      <c r="L435" s="36"/>
      <c r="M435" s="6"/>
      <c r="N435" s="2"/>
      <c r="O435" s="2"/>
      <c r="P435" s="36"/>
      <c r="Q435" s="2"/>
      <c r="R435" s="2"/>
      <c r="S435" s="2"/>
      <c r="T435" s="36"/>
      <c r="U435" s="2"/>
      <c r="V435" s="2"/>
      <c r="W435" s="2"/>
      <c r="X435" s="36"/>
      <c r="Y435" s="2"/>
      <c r="Z435" s="2"/>
      <c r="AA435" s="2"/>
      <c r="AB435" s="36"/>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row>
    <row r="436" spans="1:54" x14ac:dyDescent="0.3">
      <c r="A436" s="2">
        <v>18398</v>
      </c>
      <c r="B436" s="2" t="s">
        <v>674</v>
      </c>
      <c r="C436" s="4">
        <v>47</v>
      </c>
      <c r="D436" s="4"/>
      <c r="E436" s="4"/>
      <c r="F436" s="37"/>
      <c r="G436" s="36"/>
      <c r="H436" s="21"/>
      <c r="I436" s="6"/>
      <c r="J436" s="6"/>
      <c r="K436" s="36"/>
      <c r="L436" s="36"/>
      <c r="M436" s="6"/>
      <c r="N436" s="2"/>
      <c r="O436" s="2"/>
      <c r="P436" s="36"/>
      <c r="Q436" s="2"/>
      <c r="R436" s="2"/>
      <c r="S436" s="2"/>
      <c r="T436" s="36"/>
      <c r="U436" s="2"/>
      <c r="V436" s="2"/>
      <c r="W436" s="2"/>
      <c r="X436" s="36"/>
      <c r="Y436" s="2"/>
      <c r="Z436" s="2"/>
      <c r="AA436" s="2"/>
      <c r="AB436" s="36"/>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row>
    <row r="437" spans="1:54" x14ac:dyDescent="0.3">
      <c r="A437" s="2">
        <v>19427</v>
      </c>
      <c r="B437" s="2" t="s">
        <v>676</v>
      </c>
      <c r="C437" s="4">
        <v>63</v>
      </c>
      <c r="D437" s="4"/>
      <c r="E437" s="4"/>
      <c r="F437" s="37"/>
      <c r="G437" s="36"/>
      <c r="H437" s="21"/>
      <c r="I437" s="6"/>
      <c r="J437" s="6"/>
      <c r="K437" s="36"/>
      <c r="L437" s="36"/>
      <c r="M437" s="6"/>
      <c r="N437" s="2"/>
      <c r="O437" s="2"/>
      <c r="P437" s="36"/>
      <c r="Q437" s="2"/>
      <c r="R437" s="2"/>
      <c r="S437" s="2"/>
      <c r="T437" s="36"/>
      <c r="U437" s="2"/>
      <c r="V437" s="2"/>
      <c r="W437" s="2"/>
      <c r="X437" s="36"/>
      <c r="Y437" s="2"/>
      <c r="Z437" s="2"/>
      <c r="AA437" s="2"/>
      <c r="AB437" s="36"/>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row>
    <row r="438" spans="1:54" x14ac:dyDescent="0.3">
      <c r="A438" s="2">
        <v>19838</v>
      </c>
      <c r="B438" s="2" t="s">
        <v>678</v>
      </c>
      <c r="C438" s="4">
        <v>24</v>
      </c>
      <c r="D438" s="4"/>
      <c r="E438" s="4"/>
      <c r="F438" s="37"/>
      <c r="G438" s="36"/>
      <c r="H438" s="21"/>
      <c r="I438" s="6"/>
      <c r="J438" s="6"/>
      <c r="K438" s="36"/>
      <c r="L438" s="36"/>
      <c r="M438" s="6"/>
      <c r="N438" s="63"/>
      <c r="O438" s="2"/>
      <c r="P438" s="36"/>
      <c r="Q438" s="2"/>
      <c r="R438" s="2"/>
      <c r="S438" s="2"/>
      <c r="T438" s="36"/>
      <c r="U438" s="2"/>
      <c r="V438" s="2"/>
      <c r="W438" s="2"/>
      <c r="X438" s="36"/>
      <c r="Y438" s="2"/>
      <c r="Z438" s="2"/>
      <c r="AA438" s="2"/>
      <c r="AB438" s="36"/>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row>
    <row r="439" spans="1:54" x14ac:dyDescent="0.3">
      <c r="A439" s="2">
        <v>19533</v>
      </c>
      <c r="B439" s="2" t="s">
        <v>681</v>
      </c>
      <c r="C439" s="4">
        <v>33</v>
      </c>
      <c r="D439" s="4"/>
      <c r="E439" s="4"/>
      <c r="F439" s="37"/>
      <c r="G439" s="36"/>
      <c r="H439" s="21"/>
      <c r="I439" s="6"/>
      <c r="J439" s="6"/>
      <c r="K439" s="36"/>
      <c r="L439" s="36"/>
      <c r="M439" s="6"/>
      <c r="N439" s="2"/>
      <c r="O439" s="2"/>
      <c r="P439" s="36"/>
      <c r="Q439" s="2"/>
      <c r="R439" s="2"/>
      <c r="S439" s="2"/>
      <c r="T439" s="36"/>
      <c r="U439" s="2"/>
      <c r="V439" s="2"/>
      <c r="W439" s="2"/>
      <c r="X439" s="36"/>
      <c r="Y439" s="2"/>
      <c r="Z439" s="2"/>
      <c r="AA439" s="2"/>
      <c r="AB439" s="36"/>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row>
    <row r="440" spans="1:54" x14ac:dyDescent="0.3">
      <c r="A440" s="2">
        <v>19273</v>
      </c>
      <c r="B440" s="2" t="s">
        <v>683</v>
      </c>
      <c r="C440" s="4">
        <v>52</v>
      </c>
      <c r="D440" s="4"/>
      <c r="E440" s="4"/>
      <c r="F440" s="47"/>
      <c r="G440" s="44"/>
      <c r="H440" s="48"/>
      <c r="I440" s="49"/>
      <c r="J440" s="49"/>
      <c r="K440" s="44"/>
      <c r="L440" s="44"/>
      <c r="M440" s="49"/>
      <c r="N440" s="35"/>
      <c r="O440" s="35"/>
      <c r="P440" s="44"/>
      <c r="Q440" s="35"/>
      <c r="R440" s="35"/>
      <c r="S440" s="35"/>
      <c r="T440" s="44"/>
      <c r="U440" s="35"/>
      <c r="V440" s="35"/>
      <c r="W440" s="35"/>
      <c r="X440" s="44"/>
      <c r="Y440" s="35"/>
      <c r="Z440" s="35"/>
      <c r="AA440" s="35"/>
      <c r="AB440" s="44"/>
      <c r="AC440" s="35"/>
      <c r="AD440" s="35"/>
      <c r="AE440" s="35"/>
      <c r="AF440" s="35"/>
      <c r="AG440" s="35"/>
      <c r="AH440" s="35"/>
      <c r="AI440" s="35"/>
      <c r="AJ440" s="35"/>
      <c r="AK440" s="35"/>
      <c r="AL440" s="35"/>
      <c r="AM440" s="35"/>
      <c r="AN440" s="35"/>
      <c r="AO440" s="35"/>
      <c r="AP440" s="35"/>
      <c r="AQ440" s="35"/>
      <c r="AR440" s="35"/>
      <c r="AS440" s="35"/>
      <c r="AT440" s="35"/>
      <c r="AU440" s="35"/>
      <c r="AV440" s="35"/>
      <c r="AW440" s="35"/>
      <c r="AX440" s="35"/>
      <c r="AY440" s="35"/>
      <c r="AZ440" s="35"/>
      <c r="BA440" s="35"/>
      <c r="BB440" s="35"/>
    </row>
    <row r="441" spans="1:54" x14ac:dyDescent="0.3">
      <c r="A441" s="2">
        <v>19407</v>
      </c>
      <c r="B441" s="2" t="s">
        <v>684</v>
      </c>
      <c r="C441" s="4">
        <v>33</v>
      </c>
      <c r="D441" s="4"/>
      <c r="E441" s="4"/>
      <c r="F441" s="47"/>
      <c r="G441" s="44"/>
      <c r="H441" s="48"/>
      <c r="I441" s="49"/>
      <c r="J441" s="49"/>
      <c r="K441" s="44"/>
      <c r="L441" s="44"/>
      <c r="M441" s="49"/>
      <c r="N441" s="35"/>
      <c r="O441" s="35"/>
      <c r="P441" s="44"/>
      <c r="Q441" s="35"/>
      <c r="R441" s="35"/>
      <c r="S441" s="35"/>
      <c r="T441" s="44"/>
      <c r="U441" s="35"/>
      <c r="V441" s="35"/>
      <c r="W441" s="35"/>
      <c r="X441" s="44"/>
      <c r="Y441" s="35"/>
      <c r="Z441" s="35"/>
      <c r="AA441" s="35"/>
      <c r="AB441" s="44"/>
      <c r="AC441" s="35"/>
      <c r="AD441" s="35"/>
      <c r="AE441" s="35"/>
      <c r="AF441" s="35"/>
      <c r="AG441" s="35"/>
      <c r="AH441" s="35"/>
      <c r="AI441" s="35"/>
      <c r="AJ441" s="35"/>
      <c r="AK441" s="35"/>
      <c r="AL441" s="35"/>
      <c r="AM441" s="35"/>
      <c r="AN441" s="35"/>
      <c r="AO441" s="35"/>
      <c r="AP441" s="35"/>
      <c r="AQ441" s="35"/>
      <c r="AR441" s="35"/>
      <c r="AS441" s="35"/>
      <c r="AT441" s="35"/>
      <c r="AU441" s="35"/>
      <c r="AV441" s="35"/>
      <c r="AW441" s="35"/>
      <c r="AX441" s="35"/>
      <c r="AY441" s="35"/>
      <c r="AZ441" s="35"/>
      <c r="BA441" s="35"/>
      <c r="BB441" s="35"/>
    </row>
    <row r="442" spans="1:54" x14ac:dyDescent="0.3">
      <c r="A442" s="2">
        <v>19633</v>
      </c>
      <c r="B442" s="2" t="s">
        <v>685</v>
      </c>
      <c r="C442" s="4">
        <v>30</v>
      </c>
      <c r="D442" s="4"/>
      <c r="E442" s="4"/>
      <c r="F442" s="47"/>
      <c r="G442" s="44"/>
      <c r="H442" s="48"/>
      <c r="I442" s="49"/>
      <c r="J442" s="49"/>
      <c r="K442" s="44"/>
      <c r="L442" s="44"/>
      <c r="M442" s="49"/>
      <c r="N442" s="35"/>
      <c r="O442" s="35"/>
      <c r="P442" s="44"/>
      <c r="Q442" s="35"/>
      <c r="R442" s="35"/>
      <c r="S442" s="35"/>
      <c r="T442" s="44"/>
      <c r="U442" s="35"/>
      <c r="V442" s="35"/>
      <c r="W442" s="35"/>
      <c r="X442" s="44"/>
      <c r="Y442" s="35"/>
      <c r="Z442" s="35"/>
      <c r="AA442" s="35"/>
      <c r="AB442" s="44"/>
      <c r="AC442" s="35"/>
      <c r="AD442" s="35"/>
      <c r="AE442" s="35"/>
      <c r="AF442" s="35"/>
      <c r="AG442" s="35"/>
      <c r="AH442" s="35"/>
      <c r="AI442" s="35"/>
      <c r="AJ442" s="35"/>
      <c r="AK442" s="35"/>
      <c r="AL442" s="35"/>
      <c r="AM442" s="35"/>
      <c r="AN442" s="35"/>
      <c r="AO442" s="35"/>
      <c r="AP442" s="35"/>
      <c r="AQ442" s="35"/>
      <c r="AR442" s="35"/>
      <c r="AS442" s="35"/>
      <c r="AT442" s="35"/>
      <c r="AU442" s="35"/>
      <c r="AV442" s="35"/>
      <c r="AW442" s="35"/>
      <c r="AX442" s="35"/>
      <c r="AY442" s="35"/>
      <c r="AZ442" s="35"/>
      <c r="BA442" s="35"/>
      <c r="BB442" s="35"/>
    </row>
    <row r="443" spans="1:54" x14ac:dyDescent="0.3">
      <c r="A443" s="2">
        <v>19537</v>
      </c>
      <c r="B443" s="2" t="s">
        <v>686</v>
      </c>
      <c r="C443" s="4">
        <v>9</v>
      </c>
      <c r="D443" s="4"/>
      <c r="E443" s="4"/>
      <c r="F443" s="47"/>
      <c r="G443" s="44"/>
      <c r="H443" s="48"/>
      <c r="I443" s="49"/>
      <c r="J443" s="49"/>
      <c r="K443" s="44"/>
      <c r="L443" s="44"/>
      <c r="M443" s="49"/>
      <c r="N443" s="35"/>
      <c r="O443" s="35"/>
      <c r="P443" s="44"/>
      <c r="Q443" s="35"/>
      <c r="R443" s="35"/>
      <c r="S443" s="35"/>
      <c r="T443" s="44"/>
      <c r="U443" s="35"/>
      <c r="V443" s="35"/>
      <c r="W443" s="35"/>
      <c r="X443" s="44"/>
      <c r="Y443" s="35"/>
      <c r="Z443" s="35"/>
      <c r="AA443" s="35"/>
      <c r="AB443" s="44"/>
      <c r="AC443" s="35"/>
      <c r="AD443" s="35"/>
      <c r="AE443" s="35"/>
      <c r="AF443" s="35"/>
      <c r="AG443" s="35"/>
      <c r="AH443" s="35"/>
      <c r="AI443" s="35"/>
      <c r="AJ443" s="35"/>
      <c r="AK443" s="35"/>
      <c r="AL443" s="35"/>
      <c r="AM443" s="35"/>
      <c r="AN443" s="35"/>
      <c r="AO443" s="35"/>
      <c r="AP443" s="35"/>
      <c r="AQ443" s="35"/>
      <c r="AR443" s="35"/>
      <c r="AS443" s="35"/>
      <c r="AT443" s="35"/>
      <c r="AU443" s="35"/>
      <c r="AV443" s="35"/>
      <c r="AW443" s="35"/>
      <c r="AX443" s="35"/>
      <c r="AY443" s="35"/>
      <c r="AZ443" s="35"/>
      <c r="BA443" s="35"/>
      <c r="BB443" s="35"/>
    </row>
    <row r="444" spans="1:54" x14ac:dyDescent="0.3">
      <c r="A444" s="2">
        <v>19659</v>
      </c>
      <c r="B444" s="2" t="s">
        <v>687</v>
      </c>
      <c r="C444" s="4">
        <v>35</v>
      </c>
      <c r="D444" s="4"/>
      <c r="E444" s="4"/>
      <c r="F444" s="47"/>
      <c r="G444" s="44"/>
      <c r="H444" s="48"/>
      <c r="I444" s="49"/>
      <c r="J444" s="49"/>
      <c r="K444" s="44"/>
      <c r="L444" s="44"/>
      <c r="M444" s="49"/>
      <c r="N444" s="35"/>
      <c r="O444" s="35"/>
      <c r="P444" s="44"/>
      <c r="Q444" s="35"/>
      <c r="R444" s="35"/>
      <c r="S444" s="35"/>
      <c r="T444" s="44"/>
      <c r="U444" s="35"/>
      <c r="V444" s="35"/>
      <c r="W444" s="35"/>
      <c r="X444" s="44"/>
      <c r="Y444" s="35"/>
      <c r="Z444" s="35"/>
      <c r="AA444" s="35"/>
      <c r="AB444" s="44"/>
      <c r="AC444" s="35"/>
      <c r="AD444" s="35"/>
      <c r="AE444" s="35"/>
      <c r="AF444" s="35"/>
      <c r="AG444" s="35"/>
      <c r="AH444" s="35"/>
      <c r="AI444" s="35"/>
      <c r="AJ444" s="35"/>
      <c r="AK444" s="35"/>
      <c r="AL444" s="35"/>
      <c r="AM444" s="35"/>
      <c r="AN444" s="35"/>
      <c r="AO444" s="35"/>
      <c r="AP444" s="35"/>
      <c r="AQ444" s="35"/>
      <c r="AR444" s="35"/>
      <c r="AS444" s="35"/>
      <c r="AT444" s="35"/>
      <c r="AU444" s="35"/>
      <c r="AV444" s="35"/>
      <c r="AW444" s="35"/>
      <c r="AX444" s="35"/>
      <c r="AY444" s="35"/>
      <c r="AZ444" s="35"/>
      <c r="BA444" s="35"/>
      <c r="BB444" s="35"/>
    </row>
    <row r="445" spans="1:54" x14ac:dyDescent="0.3">
      <c r="A445" s="2">
        <v>19535</v>
      </c>
      <c r="B445" s="2" t="s">
        <v>688</v>
      </c>
      <c r="C445" s="4">
        <v>3</v>
      </c>
      <c r="D445" s="4"/>
      <c r="E445" s="4"/>
      <c r="F445" s="47"/>
      <c r="G445" s="44"/>
      <c r="H445" s="48"/>
      <c r="I445" s="49"/>
      <c r="J445" s="49"/>
      <c r="K445" s="44"/>
      <c r="L445" s="44"/>
      <c r="M445" s="49"/>
      <c r="N445" s="35"/>
      <c r="O445" s="35"/>
      <c r="P445" s="44"/>
      <c r="Q445" s="35"/>
      <c r="R445" s="35"/>
      <c r="S445" s="35"/>
      <c r="T445" s="44"/>
      <c r="U445" s="35"/>
      <c r="V445" s="35"/>
      <c r="W445" s="35"/>
      <c r="X445" s="44"/>
      <c r="Y445" s="35"/>
      <c r="Z445" s="35"/>
      <c r="AA445" s="35"/>
      <c r="AB445" s="44"/>
      <c r="AC445" s="35"/>
      <c r="AD445" s="35"/>
      <c r="AE445" s="35"/>
      <c r="AF445" s="35"/>
      <c r="AG445" s="35"/>
      <c r="AH445" s="35"/>
      <c r="AI445" s="35"/>
      <c r="AJ445" s="35"/>
      <c r="AK445" s="35"/>
      <c r="AL445" s="35"/>
      <c r="AM445" s="35"/>
      <c r="AN445" s="35"/>
      <c r="AO445" s="35"/>
      <c r="AP445" s="35"/>
      <c r="AQ445" s="35"/>
      <c r="AR445" s="35"/>
      <c r="AS445" s="35"/>
      <c r="AT445" s="35"/>
      <c r="AU445" s="35"/>
      <c r="AV445" s="35"/>
      <c r="AW445" s="35"/>
      <c r="AX445" s="35"/>
      <c r="AY445" s="35"/>
      <c r="AZ445" s="35"/>
      <c r="BA445" s="35"/>
      <c r="BB445" s="35"/>
    </row>
    <row r="446" spans="1:54" x14ac:dyDescent="0.3">
      <c r="A446" s="2">
        <v>19397</v>
      </c>
      <c r="B446" s="2" t="s">
        <v>689</v>
      </c>
      <c r="C446" s="4">
        <v>53</v>
      </c>
      <c r="D446" s="4"/>
      <c r="E446" s="4"/>
      <c r="F446" s="37"/>
      <c r="G446" s="36"/>
      <c r="H446" s="21"/>
      <c r="I446" s="6"/>
      <c r="J446" s="6"/>
      <c r="K446" s="36"/>
      <c r="L446" s="36"/>
      <c r="M446" s="6"/>
      <c r="N446" s="2"/>
      <c r="O446" s="2"/>
      <c r="P446" s="36"/>
      <c r="Q446" s="2"/>
      <c r="R446" s="2"/>
      <c r="S446" s="2"/>
      <c r="T446" s="36"/>
      <c r="U446" s="2"/>
      <c r="V446" s="2"/>
      <c r="W446" s="2"/>
      <c r="X446" s="36"/>
      <c r="Y446" s="2"/>
      <c r="Z446" s="2"/>
      <c r="AA446" s="2"/>
      <c r="AB446" s="36"/>
      <c r="AC446" s="2"/>
      <c r="AD446" s="2"/>
      <c r="AE446" s="2"/>
      <c r="AF446" s="2"/>
      <c r="AG446" s="2"/>
      <c r="AH446" s="2"/>
      <c r="AI446" s="2"/>
      <c r="AJ446" s="2"/>
      <c r="AK446" s="2"/>
      <c r="AL446" s="2"/>
      <c r="AM446" s="2"/>
      <c r="AN446" s="63"/>
      <c r="AO446" s="63"/>
      <c r="AP446" s="2"/>
      <c r="AQ446" s="2"/>
      <c r="AR446" s="2"/>
      <c r="AS446" s="2"/>
      <c r="AT446" s="2"/>
      <c r="AU446" s="2"/>
      <c r="AV446" s="2"/>
      <c r="AW446" s="2"/>
      <c r="AX446" s="2"/>
      <c r="AY446" s="2"/>
      <c r="AZ446" s="2"/>
      <c r="BA446" s="2"/>
      <c r="BB446" s="2"/>
    </row>
    <row r="447" spans="1:54" x14ac:dyDescent="0.3">
      <c r="A447" s="2">
        <v>19310</v>
      </c>
      <c r="B447" s="2" t="s">
        <v>690</v>
      </c>
      <c r="C447" s="4">
        <v>14</v>
      </c>
      <c r="D447" s="4"/>
      <c r="E447" s="4"/>
      <c r="F447" s="37"/>
      <c r="G447" s="36"/>
      <c r="H447" s="21"/>
      <c r="I447" s="6"/>
      <c r="J447" s="6"/>
      <c r="K447" s="36"/>
      <c r="L447" s="36"/>
      <c r="M447" s="6"/>
      <c r="N447" s="2"/>
      <c r="O447" s="2"/>
      <c r="P447" s="36"/>
      <c r="Q447" s="2"/>
      <c r="R447" s="2"/>
      <c r="S447" s="2"/>
      <c r="T447" s="36"/>
      <c r="U447" s="2"/>
      <c r="V447" s="2"/>
      <c r="W447" s="2"/>
      <c r="X447" s="36"/>
      <c r="Y447" s="2"/>
      <c r="Z447" s="2"/>
      <c r="AA447" s="2"/>
      <c r="AB447" s="36"/>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row>
    <row r="448" spans="1:54" x14ac:dyDescent="0.3">
      <c r="A448" s="2">
        <v>19329</v>
      </c>
      <c r="B448" s="2" t="s">
        <v>691</v>
      </c>
      <c r="C448" s="4">
        <v>7</v>
      </c>
      <c r="D448" s="4"/>
      <c r="E448" s="4"/>
      <c r="F448" s="37"/>
      <c r="G448" s="36"/>
      <c r="H448" s="21"/>
      <c r="I448" s="6"/>
      <c r="J448" s="6"/>
      <c r="K448" s="36"/>
      <c r="L448" s="36"/>
      <c r="M448" s="6"/>
      <c r="N448" s="2"/>
      <c r="O448" s="2"/>
      <c r="P448" s="36"/>
      <c r="Q448" s="2"/>
      <c r="R448" s="2"/>
      <c r="S448" s="2"/>
      <c r="T448" s="36"/>
      <c r="U448" s="2"/>
      <c r="V448" s="2"/>
      <c r="W448" s="2"/>
      <c r="X448" s="36"/>
      <c r="Y448" s="2"/>
      <c r="Z448" s="2"/>
      <c r="AA448" s="2"/>
      <c r="AB448" s="36"/>
      <c r="AC448" s="2"/>
      <c r="AD448" s="2"/>
      <c r="AE448" s="2"/>
      <c r="AF448" s="2"/>
      <c r="AG448" s="2"/>
      <c r="AH448" s="2"/>
      <c r="AI448" s="2"/>
      <c r="AJ448" s="2"/>
      <c r="AK448" s="2"/>
      <c r="AL448" s="2"/>
      <c r="AM448" s="2"/>
      <c r="AN448" s="2"/>
      <c r="AO448" s="2"/>
      <c r="AP448" s="2"/>
      <c r="AQ448" s="2"/>
      <c r="AR448" s="2"/>
      <c r="AS448" s="2"/>
      <c r="AT448" s="63"/>
      <c r="AU448" s="2"/>
      <c r="AV448" s="2"/>
      <c r="AW448" s="63"/>
      <c r="AX448" s="2"/>
      <c r="AY448" s="2"/>
      <c r="AZ448" s="2"/>
      <c r="BA448" s="2"/>
      <c r="BB448" s="2"/>
    </row>
    <row r="449" spans="1:54" x14ac:dyDescent="0.3">
      <c r="A449" s="2">
        <v>19328</v>
      </c>
      <c r="B449" s="2" t="s">
        <v>692</v>
      </c>
      <c r="C449" s="4">
        <v>37</v>
      </c>
      <c r="D449" s="4"/>
      <c r="E449" s="4"/>
      <c r="F449" s="37"/>
      <c r="G449" s="36"/>
      <c r="H449" s="21"/>
      <c r="I449" s="6"/>
      <c r="J449" s="6"/>
      <c r="K449" s="36"/>
      <c r="L449" s="36"/>
      <c r="M449" s="6"/>
      <c r="N449" s="2"/>
      <c r="O449" s="2"/>
      <c r="P449" s="36"/>
      <c r="Q449" s="2"/>
      <c r="R449" s="2"/>
      <c r="S449" s="2"/>
      <c r="T449" s="36"/>
      <c r="U449" s="2"/>
      <c r="V449" s="2"/>
      <c r="W449" s="2"/>
      <c r="X449" s="36"/>
      <c r="Y449" s="2"/>
      <c r="Z449" s="2"/>
      <c r="AA449" s="2"/>
      <c r="AB449" s="36"/>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row>
    <row r="450" spans="1:54" x14ac:dyDescent="0.3">
      <c r="A450" s="2">
        <v>19797</v>
      </c>
      <c r="B450" s="2" t="s">
        <v>701</v>
      </c>
      <c r="C450" s="4">
        <v>76</v>
      </c>
      <c r="D450" s="4"/>
      <c r="E450" s="4"/>
      <c r="F450" s="37"/>
      <c r="G450" s="36"/>
      <c r="H450" s="21"/>
      <c r="I450" s="6"/>
      <c r="J450" s="6"/>
      <c r="K450" s="36"/>
      <c r="L450" s="36"/>
      <c r="M450" s="6"/>
      <c r="N450" s="2"/>
      <c r="O450" s="2"/>
      <c r="P450" s="36"/>
      <c r="Q450" s="2"/>
      <c r="R450" s="2"/>
      <c r="S450" s="2"/>
      <c r="T450" s="36"/>
      <c r="U450" s="2"/>
      <c r="V450" s="2"/>
      <c r="W450" s="2"/>
      <c r="X450" s="36"/>
      <c r="Y450" s="2"/>
      <c r="Z450" s="2"/>
      <c r="AA450" s="2"/>
      <c r="AB450" s="36"/>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row>
    <row r="451" spans="1:54" x14ac:dyDescent="0.3">
      <c r="A451" s="2">
        <v>19843</v>
      </c>
      <c r="B451" s="2" t="s">
        <v>704</v>
      </c>
      <c r="C451" s="4">
        <v>75</v>
      </c>
      <c r="D451" s="4"/>
      <c r="E451" s="4"/>
      <c r="F451" s="37"/>
      <c r="G451" s="36"/>
      <c r="H451" s="21"/>
      <c r="I451" s="6"/>
      <c r="J451" s="6"/>
      <c r="K451" s="36"/>
      <c r="L451" s="36"/>
      <c r="M451" s="6"/>
      <c r="N451" s="2"/>
      <c r="O451" s="2"/>
      <c r="P451" s="36"/>
      <c r="Q451" s="2"/>
      <c r="R451" s="2"/>
      <c r="S451" s="2"/>
      <c r="T451" s="36"/>
      <c r="U451" s="2"/>
      <c r="V451" s="2"/>
      <c r="W451" s="2"/>
      <c r="X451" s="36"/>
      <c r="Y451" s="2"/>
      <c r="Z451" s="2"/>
      <c r="AA451" s="2"/>
      <c r="AB451" s="36"/>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row>
    <row r="452" spans="1:54" x14ac:dyDescent="0.3">
      <c r="A452" s="2">
        <v>18592</v>
      </c>
      <c r="B452" s="2" t="s">
        <v>706</v>
      </c>
      <c r="C452" s="4">
        <v>67</v>
      </c>
      <c r="D452" s="4"/>
      <c r="E452" s="4"/>
      <c r="F452" s="37"/>
      <c r="G452" s="36"/>
      <c r="H452" s="21"/>
      <c r="I452" s="6"/>
      <c r="J452" s="6"/>
      <c r="K452" s="36"/>
      <c r="L452" s="36"/>
      <c r="M452" s="6"/>
      <c r="N452" s="2"/>
      <c r="O452" s="2"/>
      <c r="P452" s="36"/>
      <c r="Q452" s="2"/>
      <c r="R452" s="2"/>
      <c r="S452" s="2"/>
      <c r="T452" s="36"/>
      <c r="U452" s="2"/>
      <c r="V452" s="2"/>
      <c r="W452" s="2"/>
      <c r="X452" s="36"/>
      <c r="Y452" s="2"/>
      <c r="Z452" s="2"/>
      <c r="AA452" s="2"/>
      <c r="AB452" s="36"/>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row>
    <row r="453" spans="1:54" x14ac:dyDescent="0.3">
      <c r="A453" s="2">
        <v>19204</v>
      </c>
      <c r="B453" s="2" t="s">
        <v>708</v>
      </c>
      <c r="C453" s="4">
        <v>45</v>
      </c>
      <c r="D453" s="4"/>
      <c r="E453" s="4"/>
      <c r="F453" s="37"/>
      <c r="G453" s="36"/>
      <c r="H453" s="21"/>
      <c r="I453" s="6"/>
      <c r="J453" s="6"/>
      <c r="K453" s="36"/>
      <c r="L453" s="36"/>
      <c r="M453" s="6"/>
      <c r="N453" s="2"/>
      <c r="O453" s="2"/>
      <c r="P453" s="36"/>
      <c r="Q453" s="2"/>
      <c r="R453" s="2"/>
      <c r="S453" s="2"/>
      <c r="T453" s="36"/>
      <c r="U453" s="2"/>
      <c r="V453" s="2"/>
      <c r="W453" s="2"/>
      <c r="X453" s="36"/>
      <c r="Y453" s="2"/>
      <c r="Z453" s="2"/>
      <c r="AA453" s="2"/>
      <c r="AB453" s="36"/>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row>
    <row r="454" spans="1:54" x14ac:dyDescent="0.3">
      <c r="A454" s="2">
        <v>18455</v>
      </c>
      <c r="B454" s="2" t="s">
        <v>710</v>
      </c>
      <c r="C454" s="4">
        <v>68</v>
      </c>
      <c r="D454" s="4"/>
      <c r="E454" s="4"/>
      <c r="F454" s="37"/>
      <c r="G454" s="36"/>
      <c r="H454" s="21"/>
      <c r="I454" s="6"/>
      <c r="J454" s="6"/>
      <c r="K454" s="36"/>
      <c r="L454" s="36"/>
      <c r="M454" s="6"/>
      <c r="N454" s="2"/>
      <c r="O454" s="2"/>
      <c r="P454" s="36"/>
      <c r="Q454" s="2"/>
      <c r="R454" s="2"/>
      <c r="S454" s="2"/>
      <c r="T454" s="36"/>
      <c r="U454" s="2"/>
      <c r="V454" s="2"/>
      <c r="W454" s="2"/>
      <c r="X454" s="36"/>
      <c r="Y454" s="2"/>
      <c r="Z454" s="2"/>
      <c r="AA454" s="2"/>
      <c r="AB454" s="36"/>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row>
    <row r="455" spans="1:54" x14ac:dyDescent="0.3">
      <c r="A455" s="2">
        <v>19201</v>
      </c>
      <c r="B455" s="2" t="s">
        <v>711</v>
      </c>
      <c r="C455" s="4">
        <v>1</v>
      </c>
      <c r="D455" s="4"/>
      <c r="E455" s="4"/>
      <c r="F455" s="37"/>
      <c r="G455" s="36"/>
      <c r="H455" s="21"/>
      <c r="I455" s="6"/>
      <c r="J455" s="6"/>
      <c r="K455" s="36"/>
      <c r="L455" s="36"/>
      <c r="M455" s="6"/>
      <c r="N455" s="2"/>
      <c r="O455" s="2"/>
      <c r="P455" s="36"/>
      <c r="Q455" s="2"/>
      <c r="R455" s="2"/>
      <c r="S455" s="2"/>
      <c r="T455" s="36"/>
      <c r="U455" s="2"/>
      <c r="V455" s="2"/>
      <c r="W455" s="2"/>
      <c r="X455" s="36"/>
      <c r="Y455" s="2"/>
      <c r="Z455" s="2"/>
      <c r="AA455" s="2"/>
      <c r="AB455" s="36"/>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row>
    <row r="456" spans="1:54" x14ac:dyDescent="0.3">
      <c r="A456" s="2">
        <v>20241</v>
      </c>
      <c r="B456" s="2" t="s">
        <v>712</v>
      </c>
      <c r="C456" s="4">
        <v>50</v>
      </c>
      <c r="D456" s="4"/>
      <c r="E456" s="4"/>
      <c r="F456" s="37"/>
      <c r="G456" s="36"/>
      <c r="H456" s="21"/>
      <c r="I456" s="6"/>
      <c r="J456" s="6"/>
      <c r="K456" s="36"/>
      <c r="L456" s="36"/>
      <c r="M456" s="6"/>
      <c r="N456" s="2"/>
      <c r="O456" s="2"/>
      <c r="P456" s="36"/>
      <c r="Q456" s="2"/>
      <c r="R456" s="2"/>
      <c r="S456" s="61"/>
      <c r="T456" s="36"/>
      <c r="U456" s="2"/>
      <c r="V456" s="2"/>
      <c r="W456" s="2"/>
      <c r="X456" s="36"/>
      <c r="Y456" s="2"/>
      <c r="Z456" s="2"/>
      <c r="AA456" s="2"/>
      <c r="AB456" s="36"/>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row>
    <row r="457" spans="1:54" x14ac:dyDescent="0.3">
      <c r="A457" s="2">
        <v>19913</v>
      </c>
      <c r="B457" s="2" t="s">
        <v>713</v>
      </c>
      <c r="C457" s="4">
        <v>39</v>
      </c>
      <c r="D457" s="4"/>
      <c r="E457" s="4"/>
      <c r="F457" s="37"/>
      <c r="G457" s="36"/>
      <c r="H457" s="21"/>
      <c r="I457" s="6"/>
      <c r="J457" s="6"/>
      <c r="K457" s="36"/>
      <c r="L457" s="36"/>
      <c r="M457" s="6"/>
      <c r="N457" s="2"/>
      <c r="O457" s="2"/>
      <c r="P457" s="36"/>
      <c r="Q457" s="2"/>
      <c r="R457" s="2"/>
      <c r="S457" s="2"/>
      <c r="T457" s="36"/>
      <c r="U457" s="2"/>
      <c r="V457" s="2"/>
      <c r="W457" s="2"/>
      <c r="X457" s="36"/>
      <c r="Y457" s="2"/>
      <c r="Z457" s="2"/>
      <c r="AA457" s="2"/>
      <c r="AB457" s="36"/>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row>
    <row r="458" spans="1:54" x14ac:dyDescent="0.3">
      <c r="A458" s="2">
        <v>20075</v>
      </c>
      <c r="B458" s="2" t="s">
        <v>716</v>
      </c>
      <c r="C458" s="4">
        <v>44</v>
      </c>
      <c r="D458" s="4"/>
      <c r="E458" s="4"/>
      <c r="F458" s="37"/>
      <c r="G458" s="36"/>
      <c r="H458" s="21"/>
      <c r="I458" s="6"/>
      <c r="J458" s="6"/>
      <c r="K458" s="36"/>
      <c r="L458" s="36"/>
      <c r="M458" s="6"/>
      <c r="N458" s="2"/>
      <c r="O458" s="2"/>
      <c r="P458" s="36"/>
      <c r="Q458" s="2"/>
      <c r="R458" s="2"/>
      <c r="S458" s="2"/>
      <c r="T458" s="36"/>
      <c r="U458" s="2"/>
      <c r="V458" s="2"/>
      <c r="W458" s="2"/>
      <c r="X458" s="36"/>
      <c r="Y458" s="2"/>
      <c r="Z458" s="2"/>
      <c r="AA458" s="2"/>
      <c r="AB458" s="36"/>
      <c r="AC458" s="2"/>
      <c r="AD458" s="2"/>
      <c r="AE458" s="2"/>
      <c r="AF458" s="2"/>
      <c r="AG458" s="2"/>
      <c r="AH458" s="2"/>
      <c r="AI458" s="2"/>
      <c r="AJ458" s="2"/>
      <c r="AK458" s="2"/>
      <c r="AL458" s="2"/>
      <c r="AM458" s="2"/>
      <c r="AN458" s="63"/>
      <c r="AO458" s="63"/>
      <c r="AP458" s="2"/>
      <c r="AQ458" s="2"/>
      <c r="AR458" s="2"/>
      <c r="AS458" s="2"/>
      <c r="AT458" s="2"/>
      <c r="AU458" s="2"/>
      <c r="AV458" s="2"/>
      <c r="AW458" s="2"/>
      <c r="AX458" s="2"/>
      <c r="AY458" s="2"/>
      <c r="AZ458" s="2"/>
      <c r="BA458" s="2"/>
      <c r="BB458" s="2"/>
    </row>
    <row r="459" spans="1:54" x14ac:dyDescent="0.3">
      <c r="A459" s="2">
        <v>19847</v>
      </c>
      <c r="B459" s="2" t="s">
        <v>718</v>
      </c>
      <c r="C459" s="4">
        <v>6</v>
      </c>
      <c r="D459" s="4"/>
      <c r="E459" s="4"/>
      <c r="F459" s="37"/>
      <c r="G459" s="36"/>
      <c r="H459" s="21"/>
      <c r="I459" s="6"/>
      <c r="J459" s="6"/>
      <c r="K459" s="36"/>
      <c r="L459" s="36"/>
      <c r="M459" s="6"/>
      <c r="N459" s="2"/>
      <c r="O459" s="2"/>
      <c r="P459" s="36"/>
      <c r="Q459" s="2"/>
      <c r="R459" s="2"/>
      <c r="S459" s="2"/>
      <c r="T459" s="36"/>
      <c r="U459" s="2"/>
      <c r="V459" s="2"/>
      <c r="W459" s="2"/>
      <c r="X459" s="36"/>
      <c r="Y459" s="2"/>
      <c r="Z459" s="2"/>
      <c r="AA459" s="2"/>
      <c r="AB459" s="36"/>
      <c r="AC459" s="2"/>
      <c r="AD459" s="2"/>
      <c r="AE459" s="2"/>
      <c r="AF459" s="2"/>
      <c r="AG459" s="2"/>
      <c r="AH459" s="2"/>
      <c r="AI459" s="2"/>
      <c r="AJ459" s="2"/>
      <c r="AK459" s="2"/>
      <c r="AL459" s="2"/>
      <c r="AM459" s="2"/>
      <c r="AN459" s="75"/>
      <c r="AO459" s="75"/>
      <c r="AP459" s="2"/>
      <c r="AQ459" s="2"/>
      <c r="AR459" s="2"/>
      <c r="AS459" s="2"/>
      <c r="AT459" s="2"/>
      <c r="AU459" s="2"/>
      <c r="AV459" s="2"/>
      <c r="AW459" s="2"/>
      <c r="AX459" s="2"/>
      <c r="AY459" s="2"/>
      <c r="AZ459" s="2"/>
      <c r="BA459" s="2"/>
      <c r="BB459" s="2"/>
    </row>
    <row r="460" spans="1:54" x14ac:dyDescent="0.3">
      <c r="A460" s="2">
        <v>19846</v>
      </c>
      <c r="B460" s="2" t="s">
        <v>719</v>
      </c>
      <c r="C460" s="4">
        <v>8</v>
      </c>
      <c r="D460" s="4"/>
      <c r="E460" s="4"/>
      <c r="F460" s="37"/>
      <c r="G460" s="36"/>
      <c r="H460" s="21"/>
      <c r="I460" s="6"/>
      <c r="J460" s="6"/>
      <c r="K460" s="36"/>
      <c r="L460" s="36"/>
      <c r="M460" s="6"/>
      <c r="N460" s="2"/>
      <c r="O460" s="2"/>
      <c r="P460" s="36"/>
      <c r="Q460" s="2"/>
      <c r="R460" s="2"/>
      <c r="S460" s="2"/>
      <c r="T460" s="36"/>
      <c r="U460" s="2"/>
      <c r="V460" s="2"/>
      <c r="W460" s="2"/>
      <c r="X460" s="36"/>
      <c r="Y460" s="2"/>
      <c r="Z460" s="2"/>
      <c r="AA460" s="2"/>
      <c r="AB460" s="36"/>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row>
    <row r="461" spans="1:54" x14ac:dyDescent="0.3">
      <c r="A461" s="2">
        <v>20313</v>
      </c>
      <c r="B461" s="2" t="s">
        <v>720</v>
      </c>
      <c r="C461" s="4">
        <v>28</v>
      </c>
      <c r="D461" s="4"/>
      <c r="E461" s="4"/>
      <c r="F461" s="37"/>
      <c r="G461" s="36"/>
      <c r="H461" s="21"/>
      <c r="I461" s="6"/>
      <c r="J461" s="6"/>
      <c r="K461" s="36"/>
      <c r="L461" s="36"/>
      <c r="M461" s="6"/>
      <c r="N461" s="2"/>
      <c r="O461" s="2"/>
      <c r="P461" s="36"/>
      <c r="Q461" s="2"/>
      <c r="R461" s="2"/>
      <c r="S461" s="2"/>
      <c r="T461" s="36"/>
      <c r="U461" s="2"/>
      <c r="V461" s="2"/>
      <c r="W461" s="2"/>
      <c r="X461" s="36"/>
      <c r="Y461" s="2"/>
      <c r="Z461" s="2"/>
      <c r="AA461" s="2"/>
      <c r="AB461" s="36"/>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row>
    <row r="462" spans="1:54" x14ac:dyDescent="0.3">
      <c r="A462" s="2">
        <v>20003</v>
      </c>
      <c r="B462" s="2" t="s">
        <v>722</v>
      </c>
      <c r="C462" s="4">
        <v>28</v>
      </c>
      <c r="D462" s="4"/>
      <c r="E462" s="4"/>
      <c r="F462" s="37"/>
      <c r="G462" s="36"/>
      <c r="H462" s="21"/>
      <c r="I462" s="6"/>
      <c r="J462" s="6"/>
      <c r="K462" s="36"/>
      <c r="L462" s="36"/>
      <c r="M462" s="6"/>
      <c r="N462" s="2"/>
      <c r="O462" s="2"/>
      <c r="P462" s="36"/>
      <c r="Q462" s="2"/>
      <c r="R462" s="2"/>
      <c r="S462" s="2"/>
      <c r="T462" s="36"/>
      <c r="U462" s="2"/>
      <c r="V462" s="2"/>
      <c r="W462" s="2"/>
      <c r="X462" s="36"/>
      <c r="Y462" s="2"/>
      <c r="Z462" s="2"/>
      <c r="AA462" s="2"/>
      <c r="AB462" s="36"/>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row>
    <row r="463" spans="1:54" x14ac:dyDescent="0.3">
      <c r="A463" s="2">
        <v>19548</v>
      </c>
      <c r="B463" s="2" t="s">
        <v>723</v>
      </c>
      <c r="C463" s="4">
        <v>18</v>
      </c>
      <c r="D463" s="4"/>
      <c r="E463" s="4"/>
      <c r="F463" s="37"/>
      <c r="G463" s="36"/>
      <c r="H463" s="21"/>
      <c r="I463" s="6"/>
      <c r="J463" s="6"/>
      <c r="K463" s="36"/>
      <c r="L463" s="36"/>
      <c r="M463" s="6"/>
      <c r="N463" s="2"/>
      <c r="O463" s="2"/>
      <c r="P463" s="36"/>
      <c r="Q463" s="2"/>
      <c r="R463" s="2"/>
      <c r="S463" s="2"/>
      <c r="T463" s="36"/>
      <c r="U463" s="2"/>
      <c r="V463" s="2"/>
      <c r="W463" s="2"/>
      <c r="X463" s="36"/>
      <c r="Y463" s="2"/>
      <c r="Z463" s="2"/>
      <c r="AA463" s="2"/>
      <c r="AB463" s="36"/>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row>
    <row r="464" spans="1:54" x14ac:dyDescent="0.3">
      <c r="A464" s="2">
        <v>19668</v>
      </c>
      <c r="B464" s="2" t="s">
        <v>725</v>
      </c>
      <c r="C464" s="4">
        <v>2</v>
      </c>
      <c r="D464" s="4"/>
      <c r="E464" s="4"/>
      <c r="F464" s="37"/>
      <c r="G464" s="36"/>
      <c r="H464" s="21"/>
      <c r="I464" s="6"/>
      <c r="J464" s="6"/>
      <c r="K464" s="36"/>
      <c r="L464" s="36"/>
      <c r="M464" s="6"/>
      <c r="N464" s="2"/>
      <c r="O464" s="2"/>
      <c r="P464" s="36"/>
      <c r="Q464" s="2"/>
      <c r="R464" s="2"/>
      <c r="S464" s="2"/>
      <c r="T464" s="36"/>
      <c r="U464" s="2"/>
      <c r="V464" s="2"/>
      <c r="W464" s="2"/>
      <c r="X464" s="36"/>
      <c r="Y464" s="2"/>
      <c r="Z464" s="2"/>
      <c r="AA464" s="2"/>
      <c r="AB464" s="36"/>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row>
    <row r="465" spans="1:54" x14ac:dyDescent="0.3">
      <c r="A465" s="2">
        <v>19549</v>
      </c>
      <c r="B465" s="2" t="s">
        <v>726</v>
      </c>
      <c r="C465" s="4">
        <v>9</v>
      </c>
      <c r="D465" s="4"/>
      <c r="E465" s="4"/>
      <c r="F465" s="37"/>
      <c r="G465" s="36"/>
      <c r="H465" s="21"/>
      <c r="I465" s="6"/>
      <c r="J465" s="6"/>
      <c r="K465" s="36"/>
      <c r="L465" s="36"/>
      <c r="M465" s="6"/>
      <c r="N465" s="2"/>
      <c r="O465" s="2"/>
      <c r="P465" s="36"/>
      <c r="Q465" s="2"/>
      <c r="R465" s="2"/>
      <c r="S465" s="2"/>
      <c r="T465" s="36"/>
      <c r="U465" s="2"/>
      <c r="V465" s="2"/>
      <c r="W465" s="2"/>
      <c r="X465" s="36"/>
      <c r="Y465" s="2"/>
      <c r="Z465" s="2"/>
      <c r="AA465" s="2"/>
      <c r="AB465" s="36"/>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row>
    <row r="466" spans="1:54" x14ac:dyDescent="0.3">
      <c r="A466" s="2">
        <v>19547</v>
      </c>
      <c r="B466" s="2" t="s">
        <v>728</v>
      </c>
      <c r="C466" s="4">
        <v>14</v>
      </c>
      <c r="D466" s="4"/>
      <c r="E466" s="4"/>
      <c r="F466" s="37"/>
      <c r="G466" s="36"/>
      <c r="H466" s="21"/>
      <c r="I466" s="6"/>
      <c r="J466" s="6"/>
      <c r="K466" s="36"/>
      <c r="L466" s="36"/>
      <c r="M466" s="6"/>
      <c r="N466" s="2"/>
      <c r="O466" s="2"/>
      <c r="P466" s="36"/>
      <c r="Q466" s="2"/>
      <c r="R466" s="2"/>
      <c r="S466" s="2"/>
      <c r="T466" s="36"/>
      <c r="U466" s="2"/>
      <c r="V466" s="2"/>
      <c r="W466" s="2"/>
      <c r="X466" s="36"/>
      <c r="Y466" s="2"/>
      <c r="Z466" s="2"/>
      <c r="AA466" s="2"/>
      <c r="AB466" s="36"/>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row>
    <row r="467" spans="1:54" x14ac:dyDescent="0.3">
      <c r="A467" s="2">
        <v>19879</v>
      </c>
      <c r="B467" s="2" t="s">
        <v>730</v>
      </c>
      <c r="C467" s="4">
        <v>57</v>
      </c>
      <c r="D467" s="4"/>
      <c r="E467" s="4"/>
      <c r="F467" s="37"/>
      <c r="G467" s="36"/>
      <c r="H467" s="21"/>
      <c r="I467" s="6"/>
      <c r="J467" s="6"/>
      <c r="K467" s="36"/>
      <c r="L467" s="36"/>
      <c r="M467" s="6"/>
      <c r="N467" s="2"/>
      <c r="O467" s="2"/>
      <c r="P467" s="36"/>
      <c r="Q467" s="2"/>
      <c r="R467" s="2"/>
      <c r="S467" s="2"/>
      <c r="T467" s="36"/>
      <c r="U467" s="2"/>
      <c r="V467" s="2"/>
      <c r="W467" s="2"/>
      <c r="X467" s="36"/>
      <c r="Y467" s="2"/>
      <c r="Z467" s="2"/>
      <c r="AA467" s="2"/>
      <c r="AB467" s="36"/>
      <c r="AC467" s="2"/>
      <c r="AD467" s="2"/>
      <c r="AE467" s="2"/>
      <c r="AF467" s="2"/>
      <c r="AG467" s="2"/>
      <c r="AH467" s="2"/>
      <c r="AI467" s="2"/>
      <c r="AJ467" s="2"/>
      <c r="AK467" s="2"/>
      <c r="AL467" s="2"/>
      <c r="AM467" s="2"/>
      <c r="AN467" s="2"/>
      <c r="AO467" s="63"/>
      <c r="AP467" s="2"/>
      <c r="AQ467" s="2"/>
      <c r="AR467" s="2"/>
      <c r="AS467" s="2"/>
      <c r="AT467" s="2"/>
      <c r="AU467" s="2"/>
      <c r="AV467" s="2"/>
      <c r="AW467" s="2"/>
      <c r="AX467" s="2"/>
      <c r="AY467" s="2"/>
      <c r="AZ467" s="2"/>
      <c r="BA467" s="2"/>
      <c r="BB467" s="2"/>
    </row>
    <row r="468" spans="1:54" x14ac:dyDescent="0.3">
      <c r="A468" s="2">
        <v>19833</v>
      </c>
      <c r="B468" s="2" t="s">
        <v>731</v>
      </c>
      <c r="C468" s="4">
        <v>47</v>
      </c>
      <c r="D468" s="4"/>
      <c r="E468" s="4"/>
      <c r="F468" s="37"/>
      <c r="G468" s="36"/>
      <c r="H468" s="21"/>
      <c r="I468" s="6"/>
      <c r="J468" s="6"/>
      <c r="K468" s="36"/>
      <c r="L468" s="36"/>
      <c r="M468" s="6"/>
      <c r="N468" s="2"/>
      <c r="O468" s="2"/>
      <c r="P468" s="36"/>
      <c r="Q468" s="2"/>
      <c r="R468" s="2"/>
      <c r="S468" s="2"/>
      <c r="T468" s="36"/>
      <c r="U468" s="2"/>
      <c r="V468" s="2"/>
      <c r="W468" s="2"/>
      <c r="X468" s="36"/>
      <c r="Y468" s="2"/>
      <c r="Z468" s="2"/>
      <c r="AA468" s="2"/>
      <c r="AB468" s="36"/>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row>
    <row r="469" spans="1:54" x14ac:dyDescent="0.3">
      <c r="A469" s="2">
        <v>19794</v>
      </c>
      <c r="B469" s="2" t="s">
        <v>733</v>
      </c>
      <c r="C469" s="4">
        <v>56</v>
      </c>
      <c r="D469" s="4"/>
      <c r="E469" s="4"/>
      <c r="F469" s="37"/>
      <c r="G469" s="36"/>
      <c r="H469" s="21"/>
      <c r="I469" s="6"/>
      <c r="J469" s="6"/>
      <c r="K469" s="36"/>
      <c r="L469" s="36"/>
      <c r="M469" s="6"/>
      <c r="N469" s="2"/>
      <c r="O469" s="2"/>
      <c r="P469" s="36"/>
      <c r="Q469" s="2"/>
      <c r="R469" s="2"/>
      <c r="S469" s="2"/>
      <c r="T469" s="36"/>
      <c r="U469" s="2"/>
      <c r="V469" s="2"/>
      <c r="W469" s="2"/>
      <c r="X469" s="36"/>
      <c r="Y469" s="2"/>
      <c r="Z469" s="2"/>
      <c r="AA469" s="2"/>
      <c r="AB469" s="36"/>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row>
    <row r="470" spans="1:54" x14ac:dyDescent="0.3">
      <c r="A470" s="2">
        <v>20092</v>
      </c>
      <c r="B470" s="2" t="s">
        <v>735</v>
      </c>
      <c r="C470" s="4">
        <v>18</v>
      </c>
      <c r="D470" s="4"/>
      <c r="E470" s="4"/>
      <c r="F470" s="37"/>
      <c r="G470" s="36"/>
      <c r="H470" s="21"/>
      <c r="I470" s="6"/>
      <c r="J470" s="6"/>
      <c r="K470" s="36"/>
      <c r="L470" s="36"/>
      <c r="M470" s="6"/>
      <c r="N470" s="2"/>
      <c r="O470" s="2"/>
      <c r="P470" s="36"/>
      <c r="Q470" s="2"/>
      <c r="R470" s="2"/>
      <c r="S470" s="2"/>
      <c r="T470" s="36"/>
      <c r="U470" s="2"/>
      <c r="V470" s="2"/>
      <c r="W470" s="2"/>
      <c r="X470" s="36"/>
      <c r="Y470" s="2"/>
      <c r="Z470" s="2"/>
      <c r="AA470" s="2"/>
      <c r="AB470" s="36"/>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row>
    <row r="471" spans="1:54" x14ac:dyDescent="0.3">
      <c r="A471" s="2">
        <v>19801</v>
      </c>
      <c r="B471" s="2" t="s">
        <v>736</v>
      </c>
      <c r="C471" s="4">
        <v>38</v>
      </c>
      <c r="D471" s="4"/>
      <c r="E471" s="4"/>
      <c r="F471" s="37"/>
      <c r="G471" s="36"/>
      <c r="H471" s="21"/>
      <c r="I471" s="6"/>
      <c r="J471" s="6"/>
      <c r="K471" s="36"/>
      <c r="L471" s="36"/>
      <c r="M471" s="6"/>
      <c r="N471" s="2"/>
      <c r="O471" s="2"/>
      <c r="P471" s="36"/>
      <c r="Q471" s="2"/>
      <c r="R471" s="2"/>
      <c r="S471" s="2"/>
      <c r="T471" s="36"/>
      <c r="U471" s="2"/>
      <c r="V471" s="2"/>
      <c r="W471" s="2"/>
      <c r="X471" s="36"/>
      <c r="Y471" s="2"/>
      <c r="Z471" s="2"/>
      <c r="AA471" s="2"/>
      <c r="AB471" s="36"/>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row>
    <row r="472" spans="1:54" x14ac:dyDescent="0.3">
      <c r="A472" s="2">
        <v>19800</v>
      </c>
      <c r="B472" s="2" t="s">
        <v>738</v>
      </c>
      <c r="C472" s="4">
        <v>4</v>
      </c>
      <c r="D472" s="4"/>
      <c r="E472" s="4"/>
      <c r="F472" s="37"/>
      <c r="G472" s="36"/>
      <c r="H472" s="21"/>
      <c r="I472" s="6"/>
      <c r="J472" s="6"/>
      <c r="K472" s="36"/>
      <c r="L472" s="36"/>
      <c r="M472" s="6"/>
      <c r="N472" s="2"/>
      <c r="O472" s="2"/>
      <c r="P472" s="36"/>
      <c r="Q472" s="2"/>
      <c r="R472" s="2"/>
      <c r="S472" s="2"/>
      <c r="T472" s="36"/>
      <c r="U472" s="2"/>
      <c r="V472" s="2"/>
      <c r="W472" s="2"/>
      <c r="X472" s="36"/>
      <c r="Y472" s="2"/>
      <c r="Z472" s="2"/>
      <c r="AA472" s="2"/>
      <c r="AB472" s="36"/>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row>
    <row r="473" spans="1:54" x14ac:dyDescent="0.3">
      <c r="A473" s="2">
        <v>20170</v>
      </c>
      <c r="B473" s="2" t="s">
        <v>739</v>
      </c>
      <c r="C473" s="4">
        <v>43</v>
      </c>
      <c r="D473" s="4"/>
      <c r="E473" s="4"/>
      <c r="F473" s="37"/>
      <c r="G473" s="36"/>
      <c r="H473" s="21"/>
      <c r="I473" s="6"/>
      <c r="J473" s="6"/>
      <c r="K473" s="36"/>
      <c r="L473" s="36"/>
      <c r="M473" s="6"/>
      <c r="N473" s="2"/>
      <c r="O473" s="2"/>
      <c r="P473" s="36"/>
      <c r="Q473" s="2"/>
      <c r="R473" s="2"/>
      <c r="S473" s="2"/>
      <c r="T473" s="36"/>
      <c r="U473" s="2"/>
      <c r="V473" s="2"/>
      <c r="W473" s="2"/>
      <c r="X473" s="36"/>
      <c r="Y473" s="2"/>
      <c r="Z473" s="2"/>
      <c r="AA473" s="2"/>
      <c r="AB473" s="36"/>
      <c r="AC473" s="2"/>
      <c r="AD473" s="2"/>
      <c r="AE473" s="2"/>
      <c r="AF473" s="2"/>
      <c r="AG473" s="2"/>
      <c r="AH473" s="2"/>
      <c r="AI473" s="2"/>
      <c r="AJ473" s="2"/>
      <c r="AK473" s="2"/>
      <c r="AL473" s="2"/>
      <c r="AM473" s="2"/>
      <c r="AN473" s="2"/>
      <c r="AO473" s="63"/>
      <c r="AP473" s="2"/>
      <c r="AQ473" s="2"/>
      <c r="AR473" s="2"/>
      <c r="AS473" s="2"/>
      <c r="AT473" s="2"/>
      <c r="AU473" s="2"/>
      <c r="AV473" s="2"/>
      <c r="AW473" s="2"/>
      <c r="AX473" s="2"/>
      <c r="AY473" s="2"/>
      <c r="AZ473" s="2"/>
      <c r="BA473" s="2"/>
      <c r="BB473" s="2"/>
    </row>
    <row r="474" spans="1:54" x14ac:dyDescent="0.3">
      <c r="A474" s="2">
        <v>20085</v>
      </c>
      <c r="B474" s="2" t="s">
        <v>741</v>
      </c>
      <c r="C474" s="4">
        <v>38</v>
      </c>
      <c r="D474" s="4"/>
      <c r="E474" s="4"/>
      <c r="F474" s="37"/>
      <c r="G474" s="36"/>
      <c r="H474" s="21"/>
      <c r="I474" s="6"/>
      <c r="J474" s="6"/>
      <c r="K474" s="36"/>
      <c r="L474" s="36"/>
      <c r="M474" s="6"/>
      <c r="N474" s="2"/>
      <c r="O474" s="2"/>
      <c r="P474" s="36"/>
      <c r="Q474" s="2"/>
      <c r="R474" s="2"/>
      <c r="S474" s="2"/>
      <c r="T474" s="36"/>
      <c r="U474" s="2"/>
      <c r="V474" s="2"/>
      <c r="W474" s="2"/>
      <c r="X474" s="36"/>
      <c r="Y474" s="2"/>
      <c r="Z474" s="2"/>
      <c r="AA474" s="2"/>
      <c r="AB474" s="36"/>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row>
    <row r="475" spans="1:54" x14ac:dyDescent="0.3">
      <c r="A475" s="2">
        <v>19546</v>
      </c>
      <c r="B475" s="2" t="s">
        <v>742</v>
      </c>
      <c r="C475" s="4">
        <v>15</v>
      </c>
      <c r="D475" s="4"/>
      <c r="E475" s="4"/>
      <c r="F475" s="37"/>
      <c r="G475" s="36"/>
      <c r="H475" s="21"/>
      <c r="I475" s="6"/>
      <c r="J475" s="6"/>
      <c r="K475" s="36"/>
      <c r="L475" s="36"/>
      <c r="M475" s="6"/>
      <c r="N475" s="2"/>
      <c r="O475" s="2"/>
      <c r="P475" s="36"/>
      <c r="Q475" s="2"/>
      <c r="R475" s="2"/>
      <c r="S475" s="2"/>
      <c r="T475" s="36"/>
      <c r="U475" s="2"/>
      <c r="V475" s="2"/>
      <c r="W475" s="2"/>
      <c r="X475" s="36"/>
      <c r="Y475" s="2"/>
      <c r="Z475" s="2"/>
      <c r="AA475" s="2"/>
      <c r="AB475" s="36"/>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row>
    <row r="476" spans="1:54" x14ac:dyDescent="0.3">
      <c r="A476" s="2">
        <v>19818</v>
      </c>
      <c r="B476" s="2" t="s">
        <v>744</v>
      </c>
      <c r="C476" s="4">
        <v>36</v>
      </c>
      <c r="D476" s="4"/>
      <c r="E476" s="4"/>
      <c r="F476" s="37"/>
      <c r="G476" s="36"/>
      <c r="H476" s="21"/>
      <c r="I476" s="6"/>
      <c r="J476" s="6"/>
      <c r="K476" s="36"/>
      <c r="L476" s="36"/>
      <c r="M476" s="6"/>
      <c r="N476" s="2"/>
      <c r="O476" s="2"/>
      <c r="P476" s="36"/>
      <c r="Q476" s="2"/>
      <c r="R476" s="2"/>
      <c r="S476" s="2"/>
      <c r="T476" s="36"/>
      <c r="U476" s="2"/>
      <c r="V476" s="2"/>
      <c r="W476" s="2"/>
      <c r="X476" s="36"/>
      <c r="Y476" s="2"/>
      <c r="Z476" s="2"/>
      <c r="AA476" s="2"/>
      <c r="AB476" s="36"/>
      <c r="AC476" s="2"/>
      <c r="AD476" s="2"/>
      <c r="AE476" s="2"/>
      <c r="AF476" s="2"/>
      <c r="AG476" s="2"/>
      <c r="AH476" s="2"/>
      <c r="AI476" s="2"/>
      <c r="AJ476" s="2"/>
      <c r="AK476" s="2"/>
      <c r="AL476" s="2"/>
      <c r="AM476" s="2"/>
      <c r="AN476" s="2"/>
      <c r="AO476" s="2"/>
      <c r="AP476" s="2"/>
      <c r="AQ476" s="2"/>
      <c r="AR476" s="75"/>
      <c r="AS476" s="2"/>
      <c r="AT476" s="2"/>
      <c r="AU476" s="2"/>
      <c r="AV476" s="2"/>
      <c r="AW476" s="2"/>
      <c r="AX476" s="2"/>
      <c r="AY476" s="2"/>
      <c r="AZ476" s="2"/>
      <c r="BA476" s="2"/>
      <c r="BB476" s="2"/>
    </row>
    <row r="477" spans="1:54" x14ac:dyDescent="0.3">
      <c r="A477" s="2">
        <v>20311</v>
      </c>
      <c r="B477" s="2" t="s">
        <v>745</v>
      </c>
      <c r="C477" s="4">
        <v>31</v>
      </c>
      <c r="D477" s="4"/>
      <c r="E477" s="4"/>
      <c r="F477" s="37"/>
      <c r="G477" s="36"/>
      <c r="H477" s="21"/>
      <c r="I477" s="6"/>
      <c r="J477" s="6"/>
      <c r="K477" s="36"/>
      <c r="L477" s="36"/>
      <c r="M477" s="6"/>
      <c r="N477" s="2"/>
      <c r="O477" s="2"/>
      <c r="P477" s="36"/>
      <c r="Q477" s="2"/>
      <c r="R477" s="2"/>
      <c r="S477" s="2"/>
      <c r="T477" s="36"/>
      <c r="U477" s="2"/>
      <c r="V477" s="2"/>
      <c r="W477" s="2"/>
      <c r="X477" s="36"/>
      <c r="Y477" s="2"/>
      <c r="Z477" s="2"/>
      <c r="AA477" s="2"/>
      <c r="AB477" s="36"/>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row>
    <row r="478" spans="1:54" x14ac:dyDescent="0.3">
      <c r="A478" s="2">
        <v>20058</v>
      </c>
      <c r="B478" s="2" t="s">
        <v>746</v>
      </c>
      <c r="C478" s="4">
        <v>58</v>
      </c>
      <c r="D478" s="4"/>
      <c r="E478" s="4"/>
      <c r="F478" s="37"/>
      <c r="G478" s="36"/>
      <c r="H478" s="21"/>
      <c r="I478" s="6"/>
      <c r="J478" s="6"/>
      <c r="K478" s="36"/>
      <c r="L478" s="36"/>
      <c r="M478" s="6"/>
      <c r="N478" s="2"/>
      <c r="O478" s="2"/>
      <c r="P478" s="36"/>
      <c r="Q478" s="2"/>
      <c r="R478" s="2"/>
      <c r="S478" s="61"/>
      <c r="T478" s="36"/>
      <c r="U478" s="2"/>
      <c r="V478" s="2"/>
      <c r="W478" s="2"/>
      <c r="X478" s="36"/>
      <c r="Y478" s="2"/>
      <c r="Z478" s="2"/>
      <c r="AA478" s="2"/>
      <c r="AB478" s="36"/>
      <c r="AC478" s="2"/>
      <c r="AD478" s="2"/>
      <c r="AE478" s="2"/>
      <c r="AF478" s="2"/>
      <c r="AG478" s="2"/>
      <c r="AH478" s="2"/>
      <c r="AI478" s="2"/>
      <c r="AJ478" s="2"/>
      <c r="AK478" s="2"/>
      <c r="AL478" s="2"/>
      <c r="AM478" s="2"/>
      <c r="AN478" s="2"/>
      <c r="AO478" s="35"/>
      <c r="AP478" s="2"/>
      <c r="AQ478" s="2"/>
      <c r="AR478" s="2"/>
      <c r="AS478" s="2"/>
      <c r="AT478" s="2"/>
      <c r="AU478" s="2"/>
      <c r="AV478" s="2"/>
      <c r="AW478" s="2"/>
      <c r="AX478" s="2"/>
      <c r="AY478" s="2"/>
      <c r="AZ478" s="2"/>
      <c r="BA478" s="2"/>
      <c r="BB478" s="2"/>
    </row>
    <row r="479" spans="1:54" x14ac:dyDescent="0.3">
      <c r="A479" s="2">
        <v>19314</v>
      </c>
      <c r="B479" s="2" t="s">
        <v>748</v>
      </c>
      <c r="C479" s="4">
        <v>46</v>
      </c>
      <c r="D479" s="4"/>
      <c r="E479" s="4"/>
      <c r="F479" s="37"/>
      <c r="G479" s="36"/>
      <c r="H479" s="21"/>
      <c r="I479" s="6"/>
      <c r="J479" s="6"/>
      <c r="K479" s="36"/>
      <c r="L479" s="36"/>
      <c r="M479" s="6"/>
      <c r="N479" s="2"/>
      <c r="O479" s="2"/>
      <c r="P479" s="36"/>
      <c r="Q479" s="2"/>
      <c r="R479" s="2"/>
      <c r="S479" s="2"/>
      <c r="T479" s="36"/>
      <c r="U479" s="2"/>
      <c r="V479" s="2"/>
      <c r="W479" s="2"/>
      <c r="X479" s="36"/>
      <c r="Y479" s="2"/>
      <c r="Z479" s="2"/>
      <c r="AA479" s="2"/>
      <c r="AB479" s="36"/>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row>
    <row r="480" spans="1:54" x14ac:dyDescent="0.3">
      <c r="A480" s="2">
        <v>19330</v>
      </c>
      <c r="B480" s="2" t="s">
        <v>748</v>
      </c>
      <c r="C480" s="4">
        <v>57</v>
      </c>
      <c r="D480" s="4"/>
      <c r="E480" s="4"/>
      <c r="F480" s="37"/>
      <c r="G480" s="36"/>
      <c r="H480" s="21"/>
      <c r="I480" s="6"/>
      <c r="J480" s="6"/>
      <c r="K480" s="36"/>
      <c r="L480" s="36"/>
      <c r="M480" s="6"/>
      <c r="N480" s="2"/>
      <c r="O480" s="2"/>
      <c r="P480" s="36"/>
      <c r="Q480" s="2"/>
      <c r="R480" s="2"/>
      <c r="S480" s="2"/>
      <c r="T480" s="36"/>
      <c r="U480" s="2"/>
      <c r="V480" s="2"/>
      <c r="W480" s="2"/>
      <c r="X480" s="36"/>
      <c r="Y480" s="2"/>
      <c r="Z480" s="2"/>
      <c r="AA480" s="2"/>
      <c r="AB480" s="36"/>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row>
    <row r="481" spans="1:54" x14ac:dyDescent="0.3">
      <c r="A481" s="2">
        <v>19848</v>
      </c>
      <c r="B481" s="2" t="s">
        <v>749</v>
      </c>
      <c r="C481" s="4">
        <v>21</v>
      </c>
      <c r="D481" s="4"/>
      <c r="E481" s="4"/>
      <c r="F481" s="37"/>
      <c r="G481" s="36"/>
      <c r="H481" s="21"/>
      <c r="I481" s="6"/>
      <c r="J481" s="6"/>
      <c r="K481" s="36"/>
      <c r="L481" s="36"/>
      <c r="M481" s="6"/>
      <c r="N481" s="2"/>
      <c r="O481" s="2"/>
      <c r="P481" s="36"/>
      <c r="Q481" s="2"/>
      <c r="R481" s="2"/>
      <c r="S481" s="2"/>
      <c r="T481" s="36"/>
      <c r="U481" s="2"/>
      <c r="V481" s="2"/>
      <c r="W481" s="2"/>
      <c r="X481" s="36"/>
      <c r="Y481" s="2"/>
      <c r="Z481" s="2"/>
      <c r="AA481" s="2"/>
      <c r="AB481" s="36"/>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row>
    <row r="482" spans="1:54" x14ac:dyDescent="0.3">
      <c r="A482" s="2">
        <v>19505</v>
      </c>
      <c r="B482" s="2" t="s">
        <v>751</v>
      </c>
      <c r="C482" s="4">
        <v>49</v>
      </c>
      <c r="D482" s="4"/>
      <c r="E482" s="4"/>
      <c r="F482" s="37"/>
      <c r="G482" s="36"/>
      <c r="H482" s="21"/>
      <c r="I482" s="6"/>
      <c r="J482" s="6"/>
      <c r="K482" s="36"/>
      <c r="L482" s="36"/>
      <c r="M482" s="6"/>
      <c r="N482" s="2"/>
      <c r="O482" s="2"/>
      <c r="P482" s="36"/>
      <c r="Q482" s="2"/>
      <c r="R482" s="61"/>
      <c r="S482" s="2"/>
      <c r="T482" s="36"/>
      <c r="U482" s="2"/>
      <c r="V482" s="2"/>
      <c r="W482" s="2"/>
      <c r="X482" s="36"/>
      <c r="Y482" s="2"/>
      <c r="Z482" s="2"/>
      <c r="AA482" s="2"/>
      <c r="AB482" s="36"/>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row>
    <row r="483" spans="1:54" x14ac:dyDescent="0.3">
      <c r="A483" s="2">
        <v>20168</v>
      </c>
      <c r="B483" s="2" t="s">
        <v>752</v>
      </c>
      <c r="C483" s="4">
        <v>58</v>
      </c>
      <c r="D483" s="4"/>
      <c r="E483" s="4"/>
      <c r="F483" s="37"/>
      <c r="G483" s="36"/>
      <c r="H483" s="21"/>
      <c r="I483" s="6"/>
      <c r="J483" s="6"/>
      <c r="K483" s="36"/>
      <c r="L483" s="36"/>
      <c r="M483" s="6"/>
      <c r="N483" s="2"/>
      <c r="O483" s="2"/>
      <c r="P483" s="36"/>
      <c r="Q483" s="2"/>
      <c r="R483" s="2"/>
      <c r="S483" s="2"/>
      <c r="T483" s="36"/>
      <c r="U483" s="2"/>
      <c r="V483" s="2"/>
      <c r="W483" s="2"/>
      <c r="X483" s="36"/>
      <c r="Y483" s="2"/>
      <c r="Z483" s="2"/>
      <c r="AA483" s="2"/>
      <c r="AB483" s="36"/>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row>
    <row r="484" spans="1:54" x14ac:dyDescent="0.3">
      <c r="A484" s="2">
        <v>20005</v>
      </c>
      <c r="B484" s="2" t="s">
        <v>753</v>
      </c>
      <c r="C484" s="4">
        <v>46</v>
      </c>
      <c r="D484" s="4"/>
      <c r="E484" s="4"/>
      <c r="F484" s="37"/>
      <c r="G484" s="36"/>
      <c r="H484" s="21"/>
      <c r="I484" s="6"/>
      <c r="J484" s="6"/>
      <c r="K484" s="36"/>
      <c r="L484" s="36"/>
      <c r="M484" s="6"/>
      <c r="N484" s="2"/>
      <c r="O484" s="2"/>
      <c r="P484" s="36"/>
      <c r="Q484" s="2"/>
      <c r="R484" s="2"/>
      <c r="S484" s="2"/>
      <c r="T484" s="36"/>
      <c r="U484" s="2"/>
      <c r="V484" s="2"/>
      <c r="W484" s="2"/>
      <c r="X484" s="36"/>
      <c r="Y484" s="2"/>
      <c r="Z484" s="2"/>
      <c r="AA484" s="2"/>
      <c r="AB484" s="36"/>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row>
    <row r="485" spans="1:54" x14ac:dyDescent="0.3">
      <c r="A485" s="2">
        <v>19550</v>
      </c>
      <c r="B485" s="2" t="s">
        <v>754</v>
      </c>
      <c r="C485" s="4">
        <v>51</v>
      </c>
      <c r="D485" s="4"/>
      <c r="E485" s="4"/>
      <c r="F485" s="37"/>
      <c r="G485" s="36"/>
      <c r="H485" s="21"/>
      <c r="I485" s="6"/>
      <c r="J485" s="6"/>
      <c r="K485" s="36"/>
      <c r="L485" s="36"/>
      <c r="M485" s="6"/>
      <c r="N485" s="2"/>
      <c r="O485" s="2"/>
      <c r="P485" s="36"/>
      <c r="Q485" s="2"/>
      <c r="R485" s="2"/>
      <c r="S485" s="2"/>
      <c r="T485" s="36"/>
      <c r="U485" s="2"/>
      <c r="V485" s="2"/>
      <c r="W485" s="2"/>
      <c r="X485" s="36"/>
      <c r="Y485" s="2"/>
      <c r="Z485" s="2"/>
      <c r="AA485" s="2"/>
      <c r="AB485" s="36"/>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row>
    <row r="486" spans="1:54" x14ac:dyDescent="0.3">
      <c r="A486" s="2">
        <v>20012</v>
      </c>
      <c r="B486" s="2" t="s">
        <v>757</v>
      </c>
      <c r="C486" s="4">
        <v>29</v>
      </c>
      <c r="D486" s="4"/>
      <c r="E486" s="4"/>
      <c r="F486" s="37"/>
      <c r="G486" s="36"/>
      <c r="H486" s="21"/>
      <c r="I486" s="6"/>
      <c r="J486" s="6"/>
      <c r="K486" s="36"/>
      <c r="L486" s="36"/>
      <c r="M486" s="6"/>
      <c r="N486" s="2"/>
      <c r="O486" s="2"/>
      <c r="P486" s="36"/>
      <c r="Q486" s="2"/>
      <c r="R486" s="2"/>
      <c r="S486" s="2"/>
      <c r="T486" s="36"/>
      <c r="U486" s="2"/>
      <c r="V486" s="2"/>
      <c r="W486" s="2"/>
      <c r="X486" s="36"/>
      <c r="Y486" s="2"/>
      <c r="Z486" s="2"/>
      <c r="AA486" s="2"/>
      <c r="AB486" s="36"/>
      <c r="AC486" s="2"/>
      <c r="AD486" s="2"/>
      <c r="AE486" s="2"/>
      <c r="AF486" s="2"/>
      <c r="AG486" s="2"/>
      <c r="AH486" s="2"/>
      <c r="AI486" s="2"/>
      <c r="AJ486" s="2"/>
      <c r="AK486" s="2"/>
      <c r="AL486" s="2"/>
      <c r="AM486" s="2"/>
      <c r="AN486" s="2"/>
      <c r="AO486" s="53"/>
      <c r="AP486" s="2"/>
      <c r="AQ486" s="2"/>
      <c r="AR486" s="2"/>
      <c r="AS486" s="2"/>
      <c r="AT486" s="2"/>
      <c r="AU486" s="2"/>
      <c r="AV486" s="2"/>
      <c r="AW486" s="2"/>
      <c r="AX486" s="2"/>
      <c r="AY486" s="2"/>
      <c r="AZ486" s="2"/>
      <c r="BA486" s="2"/>
      <c r="BB486" s="2"/>
    </row>
    <row r="487" spans="1:54" x14ac:dyDescent="0.3">
      <c r="A487" s="2">
        <v>20074</v>
      </c>
      <c r="B487" s="2" t="s">
        <v>759</v>
      </c>
      <c r="C487" s="4">
        <v>81</v>
      </c>
      <c r="D487" s="4"/>
      <c r="E487" s="4"/>
      <c r="F487" s="37"/>
      <c r="G487" s="36"/>
      <c r="H487" s="21"/>
      <c r="I487" s="6"/>
      <c r="J487" s="6"/>
      <c r="K487" s="36"/>
      <c r="L487" s="36"/>
      <c r="M487" s="6"/>
      <c r="N487" s="2"/>
      <c r="O487" s="2"/>
      <c r="P487" s="36"/>
      <c r="Q487" s="2"/>
      <c r="R487" s="2"/>
      <c r="S487" s="2"/>
      <c r="T487" s="36"/>
      <c r="U487" s="2"/>
      <c r="V487" s="2"/>
      <c r="W487" s="2"/>
      <c r="X487" s="36"/>
      <c r="Y487" s="2"/>
      <c r="Z487" s="2"/>
      <c r="AA487" s="2"/>
      <c r="AB487" s="36"/>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row>
    <row r="488" spans="1:54" x14ac:dyDescent="0.3">
      <c r="A488" s="2">
        <v>20231</v>
      </c>
      <c r="B488" s="2" t="s">
        <v>760</v>
      </c>
      <c r="C488" s="4">
        <v>43</v>
      </c>
      <c r="D488" s="4"/>
      <c r="E488" s="4"/>
      <c r="F488" s="37"/>
      <c r="G488" s="36"/>
      <c r="H488" s="21"/>
      <c r="I488" s="6"/>
      <c r="J488" s="6"/>
      <c r="K488" s="36"/>
      <c r="L488" s="36"/>
      <c r="M488" s="6"/>
      <c r="N488" s="2"/>
      <c r="O488" s="2"/>
      <c r="P488" s="36"/>
      <c r="Q488" s="2"/>
      <c r="R488" s="2"/>
      <c r="S488" s="2"/>
      <c r="T488" s="36"/>
      <c r="U488" s="2"/>
      <c r="V488" s="2"/>
      <c r="W488" s="2"/>
      <c r="X488" s="36"/>
      <c r="Y488" s="2"/>
      <c r="Z488" s="2"/>
      <c r="AA488" s="2"/>
      <c r="AB488" s="36"/>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row>
    <row r="489" spans="1:54" x14ac:dyDescent="0.3">
      <c r="A489" s="2">
        <v>20222</v>
      </c>
      <c r="B489" s="2" t="s">
        <v>762</v>
      </c>
      <c r="C489" s="4">
        <v>68</v>
      </c>
      <c r="D489" s="4"/>
      <c r="E489" s="4"/>
      <c r="F489" s="37"/>
      <c r="G489" s="36"/>
      <c r="H489" s="21"/>
      <c r="I489" s="6"/>
      <c r="J489" s="6"/>
      <c r="K489" s="36"/>
      <c r="L489" s="36"/>
      <c r="M489" s="6"/>
      <c r="N489" s="2"/>
      <c r="O489" s="2"/>
      <c r="P489" s="36"/>
      <c r="Q489" s="2"/>
      <c r="R489" s="2"/>
      <c r="S489" s="2"/>
      <c r="T489" s="36"/>
      <c r="U489" s="2"/>
      <c r="V489" s="2"/>
      <c r="W489" s="2"/>
      <c r="X489" s="36"/>
      <c r="Y489" s="2"/>
      <c r="Z489" s="2"/>
      <c r="AA489" s="2"/>
      <c r="AB489" s="36"/>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row>
    <row r="490" spans="1:54" x14ac:dyDescent="0.3">
      <c r="A490" s="2">
        <v>19992</v>
      </c>
      <c r="B490" s="2" t="s">
        <v>764</v>
      </c>
      <c r="C490" s="4">
        <v>27</v>
      </c>
      <c r="D490" s="4"/>
      <c r="E490" s="4"/>
      <c r="F490" s="37"/>
      <c r="G490" s="36"/>
      <c r="H490" s="21"/>
      <c r="I490" s="6"/>
      <c r="J490" s="6"/>
      <c r="K490" s="36"/>
      <c r="L490" s="36"/>
      <c r="M490" s="6"/>
      <c r="N490" s="2"/>
      <c r="O490" s="2"/>
      <c r="P490" s="36"/>
      <c r="Q490" s="2"/>
      <c r="R490" s="2"/>
      <c r="S490" s="2"/>
      <c r="T490" s="36"/>
      <c r="U490" s="2"/>
      <c r="V490" s="2"/>
      <c r="W490" s="2"/>
      <c r="X490" s="36"/>
      <c r="Y490" s="2"/>
      <c r="Z490" s="2"/>
      <c r="AA490" s="2"/>
      <c r="AB490" s="36"/>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row>
    <row r="491" spans="1:54" x14ac:dyDescent="0.3">
      <c r="A491" s="2">
        <v>20169</v>
      </c>
      <c r="B491" s="2" t="s">
        <v>766</v>
      </c>
      <c r="C491" s="4">
        <v>52</v>
      </c>
      <c r="D491" s="4"/>
      <c r="E491" s="4"/>
      <c r="F491" s="37"/>
      <c r="G491" s="36"/>
      <c r="H491" s="21"/>
      <c r="I491" s="6"/>
      <c r="J491" s="6"/>
      <c r="K491" s="36"/>
      <c r="L491" s="36"/>
      <c r="M491" s="6"/>
      <c r="N491" s="2"/>
      <c r="O491" s="2"/>
      <c r="P491" s="36"/>
      <c r="Q491" s="2"/>
      <c r="R491" s="2"/>
      <c r="S491" s="2"/>
      <c r="T491" s="36"/>
      <c r="U491" s="2"/>
      <c r="V491" s="2"/>
      <c r="W491" s="2"/>
      <c r="X491" s="36"/>
      <c r="Y491" s="2"/>
      <c r="Z491" s="2"/>
      <c r="AA491" s="2"/>
      <c r="AB491" s="36"/>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row>
    <row r="492" spans="1:54" x14ac:dyDescent="0.3">
      <c r="A492" s="2">
        <v>20002</v>
      </c>
      <c r="B492" t="s">
        <v>768</v>
      </c>
      <c r="C492" s="4">
        <v>51</v>
      </c>
      <c r="D492" s="4"/>
      <c r="E492" s="4"/>
      <c r="F492" s="37"/>
      <c r="G492" s="36"/>
      <c r="H492" s="21"/>
      <c r="I492" s="6"/>
      <c r="J492" s="6"/>
      <c r="K492" s="36"/>
      <c r="L492" s="36"/>
      <c r="M492" s="6"/>
      <c r="N492" s="61"/>
      <c r="O492" s="2"/>
      <c r="P492" s="36"/>
      <c r="Q492" s="2"/>
      <c r="R492" s="2"/>
      <c r="S492" s="2"/>
      <c r="T492" s="36"/>
      <c r="U492" s="2"/>
      <c r="V492" s="2"/>
      <c r="W492" s="2"/>
      <c r="X492" s="36"/>
      <c r="Y492" s="2"/>
      <c r="Z492" s="2"/>
      <c r="AA492" s="2"/>
      <c r="AB492" s="36"/>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row>
    <row r="493" spans="1:54" x14ac:dyDescent="0.3">
      <c r="A493" s="2">
        <v>19928</v>
      </c>
      <c r="B493" s="2" t="s">
        <v>769</v>
      </c>
      <c r="C493" s="4">
        <v>71</v>
      </c>
      <c r="D493" s="4"/>
      <c r="E493" s="4"/>
      <c r="F493" s="37"/>
      <c r="G493" s="36"/>
      <c r="H493" s="21"/>
      <c r="I493" s="6"/>
      <c r="J493" s="6"/>
      <c r="K493" s="36"/>
      <c r="L493" s="36"/>
      <c r="M493" s="6"/>
      <c r="N493" s="2"/>
      <c r="O493" s="2"/>
      <c r="P493" s="36"/>
      <c r="Q493" s="2"/>
      <c r="R493" s="2"/>
      <c r="S493" s="2"/>
      <c r="T493" s="36"/>
      <c r="U493" s="2"/>
      <c r="V493" s="2"/>
      <c r="W493" s="2"/>
      <c r="X493" s="36"/>
      <c r="Y493" s="2"/>
      <c r="Z493" s="2"/>
      <c r="AA493" s="2"/>
      <c r="AB493" s="36"/>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row>
    <row r="494" spans="1:54" x14ac:dyDescent="0.3">
      <c r="A494" s="2">
        <v>20400</v>
      </c>
      <c r="B494" s="2" t="s">
        <v>771</v>
      </c>
      <c r="C494" s="4">
        <v>41</v>
      </c>
      <c r="D494" s="4"/>
      <c r="E494" s="4"/>
      <c r="F494" s="37"/>
      <c r="G494" s="52"/>
      <c r="H494" s="48"/>
      <c r="I494" s="49"/>
      <c r="J494" s="6"/>
      <c r="K494" s="44"/>
      <c r="L494" s="36"/>
      <c r="M494" s="6"/>
      <c r="N494" s="2"/>
      <c r="O494" s="2"/>
      <c r="P494" s="36"/>
      <c r="Q494" s="2"/>
      <c r="R494" s="61"/>
      <c r="S494" s="2"/>
      <c r="T494" s="36"/>
      <c r="U494" s="2"/>
      <c r="V494" s="2"/>
      <c r="W494" s="2"/>
      <c r="X494" s="36"/>
      <c r="Y494" s="2"/>
      <c r="Z494" s="2"/>
      <c r="AA494" s="2"/>
      <c r="AB494" s="36"/>
      <c r="AC494" s="2"/>
      <c r="AD494" s="2"/>
      <c r="AE494" s="2"/>
      <c r="AF494" s="2"/>
      <c r="AG494" s="2"/>
      <c r="AH494" s="2"/>
      <c r="AI494" s="2"/>
      <c r="AJ494" s="35"/>
      <c r="AK494" s="2"/>
      <c r="AL494" s="35"/>
      <c r="AM494" s="35"/>
      <c r="AN494" s="35"/>
      <c r="AO494" s="35"/>
      <c r="AP494" s="35"/>
      <c r="AQ494" s="35"/>
      <c r="AR494" s="35"/>
      <c r="AS494" s="2"/>
      <c r="AT494" s="35"/>
      <c r="AU494" s="2"/>
      <c r="AV494" s="35"/>
      <c r="AW494" s="46"/>
      <c r="AX494" s="2"/>
      <c r="AY494" s="2"/>
      <c r="AZ494" s="2"/>
      <c r="BA494" s="2"/>
      <c r="BB494" s="2"/>
    </row>
    <row r="495" spans="1:54" x14ac:dyDescent="0.3">
      <c r="A495" s="2">
        <v>19997</v>
      </c>
      <c r="B495" s="2" t="s">
        <v>772</v>
      </c>
      <c r="C495" s="4">
        <v>79</v>
      </c>
      <c r="D495" s="4"/>
      <c r="E495" s="4"/>
      <c r="F495" s="37"/>
      <c r="G495" s="36"/>
      <c r="H495" s="21"/>
      <c r="I495" s="6"/>
      <c r="J495" s="6"/>
      <c r="K495" s="36"/>
      <c r="L495" s="36"/>
      <c r="M495" s="6"/>
      <c r="N495" s="2"/>
      <c r="O495" s="2"/>
      <c r="P495" s="36"/>
      <c r="Q495" s="2"/>
      <c r="R495" s="2"/>
      <c r="S495" s="2"/>
      <c r="T495" s="36"/>
      <c r="U495" s="2"/>
      <c r="V495" s="2"/>
      <c r="W495" s="2"/>
      <c r="X495" s="36"/>
      <c r="Y495" s="2"/>
      <c r="Z495" s="2"/>
      <c r="AA495" s="2"/>
      <c r="AB495" s="36"/>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row>
  </sheetData>
  <sortState ref="F2:BB495">
    <sortCondition ref="H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62"/>
  <sheetViews>
    <sheetView topLeftCell="K250" workbookViewId="0">
      <selection activeCell="U20" sqref="U20"/>
    </sheetView>
  </sheetViews>
  <sheetFormatPr defaultRowHeight="14.4" x14ac:dyDescent="0.3"/>
  <cols>
    <col min="1" max="1" width="9.109375" customWidth="1"/>
    <col min="3" max="3" width="37.33203125" customWidth="1"/>
    <col min="4" max="4" width="9" style="5" customWidth="1"/>
    <col min="5" max="5" width="7.6640625" style="5" customWidth="1"/>
    <col min="6" max="6" width="22" style="5" customWidth="1"/>
    <col min="13" max="14" width="8.88671875" customWidth="1"/>
    <col min="15" max="15" width="8.77734375" customWidth="1"/>
  </cols>
  <sheetData>
    <row r="1" spans="1:21" x14ac:dyDescent="0.3">
      <c r="A1" s="98">
        <v>20</v>
      </c>
      <c r="B1" s="98">
        <v>14060</v>
      </c>
      <c r="C1" s="98" t="s">
        <v>87</v>
      </c>
      <c r="D1" s="94">
        <v>29</v>
      </c>
      <c r="E1" s="94" t="s">
        <v>10</v>
      </c>
      <c r="F1" s="94"/>
      <c r="G1" s="2" t="s">
        <v>47</v>
      </c>
      <c r="H1">
        <v>0</v>
      </c>
      <c r="M1">
        <f t="shared" ref="M1:M64" si="0">IF(D1&gt;79.9,4,IF(D1&gt;69.9,3,IF(D1&gt;59.9,2,IF(D1&gt;49.9,1,0))))</f>
        <v>0</v>
      </c>
      <c r="O1">
        <f t="shared" ref="O1:O64" si="1">H1+M1</f>
        <v>0</v>
      </c>
      <c r="P1">
        <f t="shared" ref="P1:P64" si="2">IF(ISNUMBER(FIND("M",E1)),1,0)</f>
        <v>1</v>
      </c>
      <c r="Q1">
        <f t="shared" ref="Q1:Q64" si="3">IF(D1&gt;79.9,7,IF(D1&gt;69.9,6,IF(D1&gt;59.9,4,IF(D1&gt;49.9,2,0))))</f>
        <v>0</v>
      </c>
      <c r="R1">
        <f t="shared" ref="R1:R64" si="4">IF(M1&gt;1.9,2,IF(M1&gt;0.9,1,0))</f>
        <v>0</v>
      </c>
      <c r="S1">
        <f t="shared" ref="S1:S64" si="5">SUM(P1:R1)</f>
        <v>1</v>
      </c>
      <c r="U1">
        <f t="shared" ref="U1:U65" si="6">IF(S1&gt;7.9,1,0)</f>
        <v>0</v>
      </c>
    </row>
    <row r="2" spans="1:21" x14ac:dyDescent="0.3">
      <c r="A2" s="100">
        <v>22</v>
      </c>
      <c r="B2" s="100">
        <v>15928</v>
      </c>
      <c r="C2" s="100" t="s">
        <v>90</v>
      </c>
      <c r="D2" s="1">
        <v>48</v>
      </c>
      <c r="E2" s="1" t="s">
        <v>9</v>
      </c>
      <c r="F2" s="1"/>
      <c r="G2" s="2" t="s">
        <v>47</v>
      </c>
      <c r="H2">
        <v>2</v>
      </c>
      <c r="M2">
        <f t="shared" si="0"/>
        <v>0</v>
      </c>
      <c r="O2">
        <f t="shared" si="1"/>
        <v>2</v>
      </c>
      <c r="P2">
        <f t="shared" si="2"/>
        <v>0</v>
      </c>
      <c r="Q2">
        <f t="shared" si="3"/>
        <v>0</v>
      </c>
      <c r="R2">
        <f t="shared" si="4"/>
        <v>0</v>
      </c>
      <c r="S2">
        <f t="shared" si="5"/>
        <v>0</v>
      </c>
      <c r="U2">
        <f t="shared" si="6"/>
        <v>0</v>
      </c>
    </row>
    <row r="3" spans="1:21" x14ac:dyDescent="0.3">
      <c r="A3" s="2">
        <v>24</v>
      </c>
      <c r="B3" s="2">
        <v>14116</v>
      </c>
      <c r="C3" s="2" t="s">
        <v>93</v>
      </c>
      <c r="D3" s="4">
        <v>21</v>
      </c>
      <c r="E3" s="4" t="s">
        <v>9</v>
      </c>
      <c r="F3" s="4"/>
      <c r="G3" s="2" t="s">
        <v>47</v>
      </c>
      <c r="H3">
        <v>1</v>
      </c>
      <c r="M3">
        <f t="shared" si="0"/>
        <v>0</v>
      </c>
      <c r="O3">
        <f t="shared" si="1"/>
        <v>1</v>
      </c>
      <c r="P3">
        <f t="shared" si="2"/>
        <v>0</v>
      </c>
      <c r="Q3">
        <f t="shared" si="3"/>
        <v>0</v>
      </c>
      <c r="R3">
        <f t="shared" si="4"/>
        <v>0</v>
      </c>
      <c r="S3">
        <f t="shared" si="5"/>
        <v>0</v>
      </c>
      <c r="U3">
        <f t="shared" si="6"/>
        <v>0</v>
      </c>
    </row>
    <row r="4" spans="1:21" x14ac:dyDescent="0.3">
      <c r="A4" s="2">
        <v>39</v>
      </c>
      <c r="B4" s="2">
        <v>14091</v>
      </c>
      <c r="C4" s="2" t="s">
        <v>114</v>
      </c>
      <c r="D4" s="4">
        <v>67</v>
      </c>
      <c r="E4" s="4" t="s">
        <v>10</v>
      </c>
      <c r="F4" s="4"/>
      <c r="G4" s="2" t="s">
        <v>47</v>
      </c>
      <c r="H4">
        <v>2</v>
      </c>
      <c r="M4">
        <f t="shared" si="0"/>
        <v>2</v>
      </c>
      <c r="O4">
        <f t="shared" si="1"/>
        <v>4</v>
      </c>
      <c r="P4">
        <f t="shared" si="2"/>
        <v>1</v>
      </c>
      <c r="Q4">
        <f t="shared" si="3"/>
        <v>4</v>
      </c>
      <c r="R4">
        <f t="shared" si="4"/>
        <v>2</v>
      </c>
      <c r="S4">
        <f t="shared" si="5"/>
        <v>7</v>
      </c>
      <c r="U4">
        <f t="shared" si="6"/>
        <v>0</v>
      </c>
    </row>
    <row r="5" spans="1:21" x14ac:dyDescent="0.3">
      <c r="A5" s="2">
        <v>42</v>
      </c>
      <c r="B5" s="2">
        <v>14282</v>
      </c>
      <c r="C5" s="2" t="s">
        <v>119</v>
      </c>
      <c r="D5" s="4">
        <v>61</v>
      </c>
      <c r="E5" s="4" t="s">
        <v>9</v>
      </c>
      <c r="F5" s="4"/>
      <c r="G5" s="2" t="s">
        <v>47</v>
      </c>
      <c r="H5">
        <v>1</v>
      </c>
      <c r="M5">
        <f t="shared" si="0"/>
        <v>2</v>
      </c>
      <c r="O5">
        <f t="shared" si="1"/>
        <v>3</v>
      </c>
      <c r="P5">
        <f t="shared" si="2"/>
        <v>0</v>
      </c>
      <c r="Q5">
        <f t="shared" si="3"/>
        <v>4</v>
      </c>
      <c r="R5">
        <f t="shared" si="4"/>
        <v>2</v>
      </c>
      <c r="S5">
        <f t="shared" si="5"/>
        <v>6</v>
      </c>
      <c r="U5">
        <f t="shared" si="6"/>
        <v>0</v>
      </c>
    </row>
    <row r="6" spans="1:21" x14ac:dyDescent="0.3">
      <c r="A6" s="2">
        <v>45</v>
      </c>
      <c r="B6" s="2">
        <v>14281</v>
      </c>
      <c r="C6" s="88" t="s">
        <v>124</v>
      </c>
      <c r="D6" s="4">
        <v>64</v>
      </c>
      <c r="E6" s="4" t="s">
        <v>10</v>
      </c>
      <c r="F6" s="4"/>
      <c r="G6" s="2" t="s">
        <v>47</v>
      </c>
      <c r="H6">
        <v>3</v>
      </c>
      <c r="M6">
        <f t="shared" si="0"/>
        <v>2</v>
      </c>
      <c r="O6">
        <f t="shared" si="1"/>
        <v>5</v>
      </c>
      <c r="P6">
        <f t="shared" si="2"/>
        <v>1</v>
      </c>
      <c r="Q6">
        <f t="shared" si="3"/>
        <v>4</v>
      </c>
      <c r="R6">
        <f t="shared" si="4"/>
        <v>2</v>
      </c>
      <c r="S6">
        <f t="shared" si="5"/>
        <v>7</v>
      </c>
      <c r="U6">
        <f t="shared" si="6"/>
        <v>0</v>
      </c>
    </row>
    <row r="7" spans="1:21" x14ac:dyDescent="0.3">
      <c r="A7" s="2">
        <v>63</v>
      </c>
      <c r="B7" s="2">
        <v>13985</v>
      </c>
      <c r="C7" s="2" t="s">
        <v>147</v>
      </c>
      <c r="D7" s="4">
        <v>52</v>
      </c>
      <c r="E7" s="4" t="s">
        <v>9</v>
      </c>
      <c r="F7" s="4"/>
      <c r="G7" s="2" t="s">
        <v>47</v>
      </c>
      <c r="H7">
        <v>2</v>
      </c>
      <c r="M7">
        <f t="shared" si="0"/>
        <v>1</v>
      </c>
      <c r="O7">
        <f t="shared" si="1"/>
        <v>3</v>
      </c>
      <c r="P7">
        <f t="shared" si="2"/>
        <v>0</v>
      </c>
      <c r="Q7">
        <f t="shared" si="3"/>
        <v>2</v>
      </c>
      <c r="R7">
        <f t="shared" si="4"/>
        <v>1</v>
      </c>
      <c r="S7">
        <f t="shared" si="5"/>
        <v>3</v>
      </c>
      <c r="U7">
        <f t="shared" si="6"/>
        <v>0</v>
      </c>
    </row>
    <row r="8" spans="1:21" x14ac:dyDescent="0.3">
      <c r="A8" s="2">
        <v>77</v>
      </c>
      <c r="B8" s="2">
        <v>15721</v>
      </c>
      <c r="C8" s="2" t="s">
        <v>169</v>
      </c>
      <c r="D8" s="4">
        <v>39</v>
      </c>
      <c r="E8" s="4" t="s">
        <v>9</v>
      </c>
      <c r="F8" s="4"/>
      <c r="G8" s="2" t="s">
        <v>47</v>
      </c>
      <c r="H8">
        <v>0</v>
      </c>
      <c r="M8">
        <f t="shared" si="0"/>
        <v>0</v>
      </c>
      <c r="O8">
        <f t="shared" si="1"/>
        <v>0</v>
      </c>
      <c r="P8">
        <f t="shared" si="2"/>
        <v>0</v>
      </c>
      <c r="Q8">
        <f t="shared" si="3"/>
        <v>0</v>
      </c>
      <c r="R8">
        <f t="shared" si="4"/>
        <v>0</v>
      </c>
      <c r="S8">
        <f t="shared" si="5"/>
        <v>0</v>
      </c>
      <c r="U8">
        <f t="shared" si="6"/>
        <v>0</v>
      </c>
    </row>
    <row r="9" spans="1:21" x14ac:dyDescent="0.3">
      <c r="A9" s="2">
        <v>79</v>
      </c>
      <c r="B9" s="2">
        <v>14031</v>
      </c>
      <c r="C9" s="2" t="s">
        <v>171</v>
      </c>
      <c r="D9" s="4">
        <v>52</v>
      </c>
      <c r="E9" s="4" t="s">
        <v>10</v>
      </c>
      <c r="F9" s="4"/>
      <c r="G9" s="2" t="s">
        <v>47</v>
      </c>
      <c r="H9">
        <v>2</v>
      </c>
      <c r="M9">
        <f t="shared" si="0"/>
        <v>1</v>
      </c>
      <c r="O9">
        <f t="shared" si="1"/>
        <v>3</v>
      </c>
      <c r="P9">
        <f t="shared" si="2"/>
        <v>1</v>
      </c>
      <c r="Q9">
        <f t="shared" si="3"/>
        <v>2</v>
      </c>
      <c r="R9">
        <f t="shared" si="4"/>
        <v>1</v>
      </c>
      <c r="S9">
        <f t="shared" si="5"/>
        <v>4</v>
      </c>
      <c r="U9">
        <f t="shared" si="6"/>
        <v>0</v>
      </c>
    </row>
    <row r="10" spans="1:21" x14ac:dyDescent="0.3">
      <c r="A10" s="2">
        <v>80</v>
      </c>
      <c r="B10" s="2">
        <v>14079</v>
      </c>
      <c r="C10" s="2" t="s">
        <v>172</v>
      </c>
      <c r="D10" s="4">
        <v>44</v>
      </c>
      <c r="E10" s="4" t="s">
        <v>10</v>
      </c>
      <c r="F10" s="4"/>
      <c r="G10" s="2" t="s">
        <v>47</v>
      </c>
      <c r="H10">
        <v>4</v>
      </c>
      <c r="M10">
        <f t="shared" si="0"/>
        <v>0</v>
      </c>
      <c r="O10">
        <f t="shared" si="1"/>
        <v>4</v>
      </c>
      <c r="P10">
        <f t="shared" si="2"/>
        <v>1</v>
      </c>
      <c r="Q10">
        <f t="shared" si="3"/>
        <v>0</v>
      </c>
      <c r="R10">
        <f t="shared" si="4"/>
        <v>0</v>
      </c>
      <c r="S10">
        <f t="shared" si="5"/>
        <v>1</v>
      </c>
      <c r="U10">
        <f t="shared" si="6"/>
        <v>0</v>
      </c>
    </row>
    <row r="11" spans="1:21" x14ac:dyDescent="0.3">
      <c r="A11" s="2">
        <v>81</v>
      </c>
      <c r="B11" s="2">
        <v>12934</v>
      </c>
      <c r="C11" s="2" t="s">
        <v>174</v>
      </c>
      <c r="D11" s="4">
        <v>59</v>
      </c>
      <c r="E11" s="4" t="s">
        <v>9</v>
      </c>
      <c r="F11" s="4"/>
      <c r="G11" s="2" t="s">
        <v>47</v>
      </c>
      <c r="H11">
        <v>2</v>
      </c>
      <c r="M11">
        <f t="shared" si="0"/>
        <v>1</v>
      </c>
      <c r="O11">
        <f t="shared" si="1"/>
        <v>3</v>
      </c>
      <c r="P11">
        <f t="shared" si="2"/>
        <v>0</v>
      </c>
      <c r="Q11">
        <f t="shared" si="3"/>
        <v>2</v>
      </c>
      <c r="R11">
        <f t="shared" si="4"/>
        <v>1</v>
      </c>
      <c r="S11">
        <f t="shared" si="5"/>
        <v>3</v>
      </c>
      <c r="U11">
        <f t="shared" si="6"/>
        <v>0</v>
      </c>
    </row>
    <row r="12" spans="1:21" x14ac:dyDescent="0.3">
      <c r="A12" s="2">
        <v>82</v>
      </c>
      <c r="B12" s="2">
        <v>14211</v>
      </c>
      <c r="C12" s="2" t="s">
        <v>178</v>
      </c>
      <c r="D12" s="4">
        <v>58</v>
      </c>
      <c r="E12" s="4" t="s">
        <v>10</v>
      </c>
      <c r="F12" s="4"/>
      <c r="G12" s="2" t="s">
        <v>47</v>
      </c>
      <c r="H12">
        <v>3</v>
      </c>
      <c r="M12">
        <f t="shared" si="0"/>
        <v>1</v>
      </c>
      <c r="O12">
        <f t="shared" si="1"/>
        <v>4</v>
      </c>
      <c r="P12">
        <f t="shared" si="2"/>
        <v>1</v>
      </c>
      <c r="Q12">
        <f t="shared" si="3"/>
        <v>2</v>
      </c>
      <c r="R12">
        <f t="shared" si="4"/>
        <v>1</v>
      </c>
      <c r="S12">
        <f t="shared" si="5"/>
        <v>4</v>
      </c>
      <c r="U12">
        <f t="shared" si="6"/>
        <v>0</v>
      </c>
    </row>
    <row r="13" spans="1:21" x14ac:dyDescent="0.3">
      <c r="A13" s="2">
        <v>83</v>
      </c>
      <c r="B13" s="32">
        <v>13915</v>
      </c>
      <c r="C13" s="32" t="s">
        <v>179</v>
      </c>
      <c r="D13" s="4">
        <v>8</v>
      </c>
      <c r="E13" s="4" t="s">
        <v>9</v>
      </c>
      <c r="F13" s="4"/>
      <c r="G13" s="2" t="s">
        <v>47</v>
      </c>
      <c r="H13">
        <v>0</v>
      </c>
      <c r="M13">
        <f t="shared" si="0"/>
        <v>0</v>
      </c>
      <c r="O13">
        <f t="shared" si="1"/>
        <v>0</v>
      </c>
      <c r="P13">
        <f t="shared" si="2"/>
        <v>0</v>
      </c>
      <c r="Q13">
        <f t="shared" si="3"/>
        <v>0</v>
      </c>
      <c r="R13">
        <f t="shared" si="4"/>
        <v>0</v>
      </c>
      <c r="S13">
        <f t="shared" si="5"/>
        <v>0</v>
      </c>
      <c r="U13">
        <f t="shared" si="6"/>
        <v>0</v>
      </c>
    </row>
    <row r="14" spans="1:21" x14ac:dyDescent="0.3">
      <c r="A14" s="2">
        <v>84</v>
      </c>
      <c r="B14" s="2">
        <v>13912</v>
      </c>
      <c r="C14" s="2" t="s">
        <v>181</v>
      </c>
      <c r="D14" s="4">
        <v>64</v>
      </c>
      <c r="E14" s="4" t="s">
        <v>9</v>
      </c>
      <c r="F14" s="4"/>
      <c r="G14" s="2" t="s">
        <v>47</v>
      </c>
      <c r="H14">
        <v>2</v>
      </c>
      <c r="M14">
        <f t="shared" si="0"/>
        <v>2</v>
      </c>
      <c r="O14">
        <f t="shared" si="1"/>
        <v>4</v>
      </c>
      <c r="P14">
        <f t="shared" si="2"/>
        <v>0</v>
      </c>
      <c r="Q14">
        <f t="shared" si="3"/>
        <v>4</v>
      </c>
      <c r="R14">
        <f t="shared" si="4"/>
        <v>2</v>
      </c>
      <c r="S14">
        <f t="shared" si="5"/>
        <v>6</v>
      </c>
      <c r="U14">
        <f t="shared" si="6"/>
        <v>0</v>
      </c>
    </row>
    <row r="15" spans="1:21" x14ac:dyDescent="0.3">
      <c r="A15" s="2">
        <v>88</v>
      </c>
      <c r="B15" s="2">
        <v>13830</v>
      </c>
      <c r="C15" s="2" t="s">
        <v>186</v>
      </c>
      <c r="D15" s="4">
        <v>38</v>
      </c>
      <c r="E15" s="4" t="s">
        <v>9</v>
      </c>
      <c r="F15" s="4"/>
      <c r="G15" s="2" t="s">
        <v>47</v>
      </c>
      <c r="H15">
        <v>0</v>
      </c>
      <c r="M15">
        <f t="shared" si="0"/>
        <v>0</v>
      </c>
      <c r="O15">
        <f t="shared" si="1"/>
        <v>0</v>
      </c>
      <c r="P15">
        <f t="shared" si="2"/>
        <v>0</v>
      </c>
      <c r="Q15">
        <f t="shared" si="3"/>
        <v>0</v>
      </c>
      <c r="R15">
        <f t="shared" si="4"/>
        <v>0</v>
      </c>
      <c r="S15">
        <f t="shared" si="5"/>
        <v>0</v>
      </c>
      <c r="U15">
        <f t="shared" si="6"/>
        <v>0</v>
      </c>
    </row>
    <row r="16" spans="1:21" x14ac:dyDescent="0.3">
      <c r="A16" s="2">
        <v>101</v>
      </c>
      <c r="B16" s="2">
        <v>14028</v>
      </c>
      <c r="C16" s="2" t="s">
        <v>204</v>
      </c>
      <c r="D16" s="4">
        <v>26</v>
      </c>
      <c r="E16" s="4" t="s">
        <v>9</v>
      </c>
      <c r="F16" s="4"/>
      <c r="G16" s="2" t="s">
        <v>47</v>
      </c>
      <c r="H16">
        <v>0</v>
      </c>
      <c r="M16">
        <f t="shared" si="0"/>
        <v>0</v>
      </c>
      <c r="O16">
        <f t="shared" si="1"/>
        <v>0</v>
      </c>
      <c r="P16">
        <f t="shared" si="2"/>
        <v>0</v>
      </c>
      <c r="Q16">
        <f t="shared" si="3"/>
        <v>0</v>
      </c>
      <c r="R16">
        <f t="shared" si="4"/>
        <v>0</v>
      </c>
      <c r="S16">
        <f t="shared" si="5"/>
        <v>0</v>
      </c>
      <c r="U16">
        <f t="shared" si="6"/>
        <v>0</v>
      </c>
    </row>
    <row r="17" spans="1:21" x14ac:dyDescent="0.3">
      <c r="A17" s="2">
        <v>102</v>
      </c>
      <c r="B17" s="2">
        <v>14110</v>
      </c>
      <c r="C17" s="2" t="s">
        <v>205</v>
      </c>
      <c r="D17" s="4">
        <v>20</v>
      </c>
      <c r="E17" s="4" t="s">
        <v>10</v>
      </c>
      <c r="F17" s="4"/>
      <c r="G17" s="2" t="s">
        <v>47</v>
      </c>
      <c r="H17">
        <v>3</v>
      </c>
      <c r="M17">
        <f t="shared" si="0"/>
        <v>0</v>
      </c>
      <c r="O17">
        <f t="shared" si="1"/>
        <v>3</v>
      </c>
      <c r="P17">
        <f t="shared" si="2"/>
        <v>1</v>
      </c>
      <c r="Q17">
        <f t="shared" si="3"/>
        <v>0</v>
      </c>
      <c r="R17">
        <f t="shared" si="4"/>
        <v>0</v>
      </c>
      <c r="S17">
        <f t="shared" si="5"/>
        <v>1</v>
      </c>
      <c r="U17">
        <f t="shared" si="6"/>
        <v>0</v>
      </c>
    </row>
    <row r="18" spans="1:21" x14ac:dyDescent="0.3">
      <c r="A18" s="2">
        <v>105</v>
      </c>
      <c r="B18" s="2">
        <v>14092</v>
      </c>
      <c r="C18" s="2" t="s">
        <v>211</v>
      </c>
      <c r="D18" s="4">
        <v>58</v>
      </c>
      <c r="E18" s="4" t="s">
        <v>10</v>
      </c>
      <c r="F18" s="4"/>
      <c r="G18" s="2" t="s">
        <v>47</v>
      </c>
      <c r="H18">
        <v>1</v>
      </c>
      <c r="M18">
        <f t="shared" si="0"/>
        <v>1</v>
      </c>
      <c r="O18">
        <f t="shared" si="1"/>
        <v>2</v>
      </c>
      <c r="P18">
        <f t="shared" si="2"/>
        <v>1</v>
      </c>
      <c r="Q18">
        <f t="shared" si="3"/>
        <v>2</v>
      </c>
      <c r="R18">
        <f t="shared" si="4"/>
        <v>1</v>
      </c>
      <c r="S18">
        <f t="shared" si="5"/>
        <v>4</v>
      </c>
      <c r="U18">
        <f t="shared" si="6"/>
        <v>0</v>
      </c>
    </row>
    <row r="19" spans="1:21" x14ac:dyDescent="0.3">
      <c r="A19" s="2">
        <v>108</v>
      </c>
      <c r="B19" s="2">
        <v>14003</v>
      </c>
      <c r="C19" s="2" t="s">
        <v>217</v>
      </c>
      <c r="D19" s="4">
        <v>66</v>
      </c>
      <c r="E19" s="4" t="s">
        <v>10</v>
      </c>
      <c r="F19" s="4"/>
      <c r="G19" s="2" t="s">
        <v>47</v>
      </c>
      <c r="H19">
        <v>4</v>
      </c>
      <c r="M19">
        <f t="shared" si="0"/>
        <v>2</v>
      </c>
      <c r="O19">
        <f t="shared" si="1"/>
        <v>6</v>
      </c>
      <c r="P19">
        <f t="shared" si="2"/>
        <v>1</v>
      </c>
      <c r="Q19">
        <f t="shared" si="3"/>
        <v>4</v>
      </c>
      <c r="R19">
        <f t="shared" si="4"/>
        <v>2</v>
      </c>
      <c r="S19">
        <f t="shared" si="5"/>
        <v>7</v>
      </c>
      <c r="U19">
        <f t="shared" si="6"/>
        <v>0</v>
      </c>
    </row>
    <row r="20" spans="1:21" x14ac:dyDescent="0.3">
      <c r="A20" s="2">
        <v>109</v>
      </c>
      <c r="B20" s="2">
        <v>14196</v>
      </c>
      <c r="C20" s="2" t="s">
        <v>218</v>
      </c>
      <c r="D20" s="4">
        <v>73</v>
      </c>
      <c r="E20" s="4" t="s">
        <v>9</v>
      </c>
      <c r="F20" s="4"/>
      <c r="G20" s="2" t="s">
        <v>47</v>
      </c>
      <c r="H20">
        <v>4</v>
      </c>
      <c r="M20">
        <f t="shared" si="0"/>
        <v>3</v>
      </c>
      <c r="O20">
        <f t="shared" si="1"/>
        <v>7</v>
      </c>
      <c r="P20">
        <f t="shared" si="2"/>
        <v>0</v>
      </c>
      <c r="Q20">
        <f t="shared" si="3"/>
        <v>6</v>
      </c>
      <c r="R20">
        <f t="shared" si="4"/>
        <v>2</v>
      </c>
      <c r="S20">
        <f t="shared" si="5"/>
        <v>8</v>
      </c>
      <c r="U20">
        <f t="shared" si="6"/>
        <v>1</v>
      </c>
    </row>
    <row r="21" spans="1:21" x14ac:dyDescent="0.3">
      <c r="A21" s="2">
        <v>125</v>
      </c>
      <c r="B21" s="2">
        <v>14087</v>
      </c>
      <c r="C21" s="2" t="s">
        <v>247</v>
      </c>
      <c r="D21" s="4">
        <v>60</v>
      </c>
      <c r="E21" s="4" t="s">
        <v>9</v>
      </c>
      <c r="F21" s="4"/>
      <c r="G21" s="2" t="s">
        <v>47</v>
      </c>
      <c r="H21">
        <v>0</v>
      </c>
      <c r="M21">
        <f t="shared" si="0"/>
        <v>2</v>
      </c>
      <c r="O21">
        <f t="shared" si="1"/>
        <v>2</v>
      </c>
      <c r="P21">
        <f t="shared" si="2"/>
        <v>0</v>
      </c>
      <c r="Q21">
        <f t="shared" si="3"/>
        <v>4</v>
      </c>
      <c r="R21">
        <f t="shared" si="4"/>
        <v>2</v>
      </c>
      <c r="S21">
        <f t="shared" si="5"/>
        <v>6</v>
      </c>
      <c r="U21">
        <f t="shared" si="6"/>
        <v>0</v>
      </c>
    </row>
    <row r="22" spans="1:21" x14ac:dyDescent="0.3">
      <c r="A22" s="2">
        <v>126</v>
      </c>
      <c r="B22" s="35">
        <v>13843</v>
      </c>
      <c r="C22" s="2" t="s">
        <v>248</v>
      </c>
      <c r="D22" s="4">
        <v>45</v>
      </c>
      <c r="E22" s="4" t="s">
        <v>9</v>
      </c>
      <c r="F22" s="4"/>
      <c r="G22" s="2" t="s">
        <v>47</v>
      </c>
      <c r="H22">
        <v>1</v>
      </c>
      <c r="M22">
        <f t="shared" si="0"/>
        <v>0</v>
      </c>
      <c r="O22">
        <f t="shared" si="1"/>
        <v>1</v>
      </c>
      <c r="P22">
        <f t="shared" si="2"/>
        <v>0</v>
      </c>
      <c r="Q22">
        <f t="shared" si="3"/>
        <v>0</v>
      </c>
      <c r="R22">
        <f t="shared" si="4"/>
        <v>0</v>
      </c>
      <c r="S22">
        <f t="shared" si="5"/>
        <v>0</v>
      </c>
      <c r="U22">
        <f t="shared" si="6"/>
        <v>0</v>
      </c>
    </row>
    <row r="23" spans="1:21" x14ac:dyDescent="0.3">
      <c r="A23" s="2">
        <v>128</v>
      </c>
      <c r="B23" s="2">
        <v>15716</v>
      </c>
      <c r="C23" s="2" t="s">
        <v>251</v>
      </c>
      <c r="D23" s="4">
        <v>52</v>
      </c>
      <c r="E23" s="4" t="s">
        <v>10</v>
      </c>
      <c r="F23" s="4"/>
      <c r="G23" s="2" t="s">
        <v>47</v>
      </c>
      <c r="H23">
        <v>1</v>
      </c>
      <c r="M23">
        <f t="shared" si="0"/>
        <v>1</v>
      </c>
      <c r="O23">
        <f t="shared" si="1"/>
        <v>2</v>
      </c>
      <c r="P23">
        <f t="shared" si="2"/>
        <v>1</v>
      </c>
      <c r="Q23">
        <f t="shared" si="3"/>
        <v>2</v>
      </c>
      <c r="R23">
        <f t="shared" si="4"/>
        <v>1</v>
      </c>
      <c r="S23">
        <f t="shared" si="5"/>
        <v>4</v>
      </c>
      <c r="U23">
        <f t="shared" si="6"/>
        <v>0</v>
      </c>
    </row>
    <row r="24" spans="1:21" x14ac:dyDescent="0.3">
      <c r="A24" s="2">
        <v>130</v>
      </c>
      <c r="B24" s="2">
        <v>15446</v>
      </c>
      <c r="C24" s="2" t="s">
        <v>253</v>
      </c>
      <c r="D24" s="4">
        <v>35</v>
      </c>
      <c r="E24" s="4" t="s">
        <v>9</v>
      </c>
      <c r="F24" s="4"/>
      <c r="G24" s="2" t="s">
        <v>47</v>
      </c>
      <c r="H24">
        <v>0</v>
      </c>
      <c r="M24">
        <f t="shared" si="0"/>
        <v>0</v>
      </c>
      <c r="O24">
        <f t="shared" si="1"/>
        <v>0</v>
      </c>
      <c r="P24">
        <f t="shared" si="2"/>
        <v>0</v>
      </c>
      <c r="Q24">
        <f t="shared" si="3"/>
        <v>0</v>
      </c>
      <c r="R24">
        <f t="shared" si="4"/>
        <v>0</v>
      </c>
      <c r="S24">
        <f t="shared" si="5"/>
        <v>0</v>
      </c>
      <c r="U24">
        <f t="shared" si="6"/>
        <v>0</v>
      </c>
    </row>
    <row r="25" spans="1:21" x14ac:dyDescent="0.3">
      <c r="A25" s="2">
        <v>135</v>
      </c>
      <c r="B25" s="2">
        <v>14413</v>
      </c>
      <c r="C25" s="2" t="s">
        <v>258</v>
      </c>
      <c r="D25" s="4">
        <v>26</v>
      </c>
      <c r="E25" s="4" t="s">
        <v>9</v>
      </c>
      <c r="F25" s="4"/>
      <c r="G25" s="2" t="s">
        <v>47</v>
      </c>
      <c r="H25">
        <v>0</v>
      </c>
      <c r="M25">
        <f t="shared" si="0"/>
        <v>0</v>
      </c>
      <c r="O25">
        <f t="shared" si="1"/>
        <v>0</v>
      </c>
      <c r="P25">
        <f t="shared" si="2"/>
        <v>0</v>
      </c>
      <c r="Q25">
        <f t="shared" si="3"/>
        <v>0</v>
      </c>
      <c r="R25">
        <f t="shared" si="4"/>
        <v>0</v>
      </c>
      <c r="S25">
        <f t="shared" si="5"/>
        <v>0</v>
      </c>
      <c r="U25">
        <f t="shared" si="6"/>
        <v>0</v>
      </c>
    </row>
    <row r="26" spans="1:21" x14ac:dyDescent="0.3">
      <c r="A26" s="2">
        <v>137</v>
      </c>
      <c r="B26" s="2">
        <v>13828</v>
      </c>
      <c r="C26" s="35" t="s">
        <v>270</v>
      </c>
      <c r="D26" s="4">
        <v>73</v>
      </c>
      <c r="E26" s="4" t="s">
        <v>9</v>
      </c>
      <c r="F26" s="4"/>
      <c r="G26" s="2" t="s">
        <v>47</v>
      </c>
      <c r="H26">
        <v>2</v>
      </c>
      <c r="M26">
        <f t="shared" si="0"/>
        <v>3</v>
      </c>
      <c r="O26">
        <f t="shared" si="1"/>
        <v>5</v>
      </c>
      <c r="P26">
        <f t="shared" si="2"/>
        <v>0</v>
      </c>
      <c r="Q26">
        <f t="shared" si="3"/>
        <v>6</v>
      </c>
      <c r="R26">
        <f t="shared" si="4"/>
        <v>2</v>
      </c>
      <c r="S26">
        <f t="shared" si="5"/>
        <v>8</v>
      </c>
      <c r="U26">
        <f t="shared" si="6"/>
        <v>1</v>
      </c>
    </row>
    <row r="27" spans="1:21" x14ac:dyDescent="0.3">
      <c r="A27" s="2">
        <v>143</v>
      </c>
      <c r="B27" s="2">
        <v>13986</v>
      </c>
      <c r="C27" s="35" t="s">
        <v>267</v>
      </c>
      <c r="D27" s="4">
        <v>67</v>
      </c>
      <c r="E27" s="4" t="s">
        <v>9</v>
      </c>
      <c r="F27" s="4"/>
      <c r="G27" s="2" t="s">
        <v>47</v>
      </c>
      <c r="H27">
        <v>4</v>
      </c>
      <c r="M27">
        <f t="shared" si="0"/>
        <v>2</v>
      </c>
      <c r="O27">
        <f t="shared" si="1"/>
        <v>6</v>
      </c>
      <c r="P27">
        <f t="shared" si="2"/>
        <v>0</v>
      </c>
      <c r="Q27">
        <f t="shared" si="3"/>
        <v>4</v>
      </c>
      <c r="R27">
        <f t="shared" si="4"/>
        <v>2</v>
      </c>
      <c r="S27">
        <f t="shared" si="5"/>
        <v>6</v>
      </c>
      <c r="U27">
        <f t="shared" si="6"/>
        <v>0</v>
      </c>
    </row>
    <row r="28" spans="1:21" x14ac:dyDescent="0.3">
      <c r="A28" s="2">
        <v>144</v>
      </c>
      <c r="B28" s="2">
        <v>13539</v>
      </c>
      <c r="C28" s="35" t="s">
        <v>268</v>
      </c>
      <c r="D28" s="4">
        <v>38</v>
      </c>
      <c r="E28" s="4" t="s">
        <v>10</v>
      </c>
      <c r="F28" s="4"/>
      <c r="G28" s="2" t="s">
        <v>47</v>
      </c>
      <c r="H28">
        <v>0</v>
      </c>
      <c r="M28">
        <f t="shared" si="0"/>
        <v>0</v>
      </c>
      <c r="O28">
        <f t="shared" si="1"/>
        <v>0</v>
      </c>
      <c r="P28">
        <f t="shared" si="2"/>
        <v>1</v>
      </c>
      <c r="Q28">
        <f t="shared" si="3"/>
        <v>0</v>
      </c>
      <c r="R28">
        <f t="shared" si="4"/>
        <v>0</v>
      </c>
      <c r="S28">
        <f t="shared" si="5"/>
        <v>1</v>
      </c>
      <c r="U28">
        <f t="shared" si="6"/>
        <v>0</v>
      </c>
    </row>
    <row r="29" spans="1:21" x14ac:dyDescent="0.3">
      <c r="A29" s="2">
        <v>151</v>
      </c>
      <c r="B29" s="2">
        <v>15447</v>
      </c>
      <c r="C29" s="2" t="s">
        <v>276</v>
      </c>
      <c r="D29" s="4">
        <v>62</v>
      </c>
      <c r="E29" s="4" t="s">
        <v>9</v>
      </c>
      <c r="F29" s="4"/>
      <c r="G29" s="2" t="s">
        <v>47</v>
      </c>
      <c r="H29">
        <v>1</v>
      </c>
      <c r="M29">
        <f t="shared" si="0"/>
        <v>2</v>
      </c>
      <c r="O29">
        <f t="shared" si="1"/>
        <v>3</v>
      </c>
      <c r="P29">
        <f t="shared" si="2"/>
        <v>0</v>
      </c>
      <c r="Q29">
        <f t="shared" si="3"/>
        <v>4</v>
      </c>
      <c r="R29">
        <f t="shared" si="4"/>
        <v>2</v>
      </c>
      <c r="S29">
        <f t="shared" si="5"/>
        <v>6</v>
      </c>
      <c r="U29">
        <f t="shared" si="6"/>
        <v>0</v>
      </c>
    </row>
    <row r="30" spans="1:21" x14ac:dyDescent="0.3">
      <c r="A30" s="2">
        <v>152</v>
      </c>
      <c r="B30" s="35">
        <v>13987</v>
      </c>
      <c r="C30" s="2" t="s">
        <v>284</v>
      </c>
      <c r="D30" s="4">
        <v>59</v>
      </c>
      <c r="E30" s="4" t="s">
        <v>10</v>
      </c>
      <c r="F30" s="4"/>
      <c r="G30" s="2" t="s">
        <v>47</v>
      </c>
      <c r="H30">
        <v>3</v>
      </c>
      <c r="M30">
        <f t="shared" si="0"/>
        <v>1</v>
      </c>
      <c r="O30">
        <f t="shared" si="1"/>
        <v>4</v>
      </c>
      <c r="P30">
        <f t="shared" si="2"/>
        <v>1</v>
      </c>
      <c r="Q30">
        <f t="shared" si="3"/>
        <v>2</v>
      </c>
      <c r="R30">
        <f t="shared" si="4"/>
        <v>1</v>
      </c>
      <c r="S30">
        <f t="shared" si="5"/>
        <v>4</v>
      </c>
      <c r="U30">
        <f t="shared" si="6"/>
        <v>0</v>
      </c>
    </row>
    <row r="31" spans="1:21" x14ac:dyDescent="0.3">
      <c r="A31" s="2">
        <v>153</v>
      </c>
      <c r="B31" s="35">
        <v>15722</v>
      </c>
      <c r="C31" s="2" t="s">
        <v>285</v>
      </c>
      <c r="D31" s="4">
        <v>64</v>
      </c>
      <c r="E31" s="4" t="s">
        <v>9</v>
      </c>
      <c r="F31" s="4"/>
      <c r="G31" s="2" t="s">
        <v>47</v>
      </c>
      <c r="H31">
        <v>1</v>
      </c>
      <c r="M31">
        <f t="shared" si="0"/>
        <v>2</v>
      </c>
      <c r="O31">
        <f t="shared" si="1"/>
        <v>3</v>
      </c>
      <c r="P31">
        <f t="shared" si="2"/>
        <v>0</v>
      </c>
      <c r="Q31">
        <f t="shared" si="3"/>
        <v>4</v>
      </c>
      <c r="R31">
        <f t="shared" si="4"/>
        <v>2</v>
      </c>
      <c r="S31">
        <f t="shared" si="5"/>
        <v>6</v>
      </c>
      <c r="U31">
        <f t="shared" si="6"/>
        <v>0</v>
      </c>
    </row>
    <row r="32" spans="1:21" x14ac:dyDescent="0.3">
      <c r="A32" s="2">
        <v>166</v>
      </c>
      <c r="B32" s="2">
        <v>14139</v>
      </c>
      <c r="C32" s="2" t="s">
        <v>299</v>
      </c>
      <c r="D32" s="4">
        <v>51</v>
      </c>
      <c r="E32" s="4" t="s">
        <v>10</v>
      </c>
      <c r="F32" s="4"/>
      <c r="G32" s="2" t="s">
        <v>47</v>
      </c>
      <c r="H32">
        <v>4</v>
      </c>
      <c r="M32">
        <f t="shared" si="0"/>
        <v>1</v>
      </c>
      <c r="O32">
        <f t="shared" si="1"/>
        <v>5</v>
      </c>
      <c r="P32">
        <f t="shared" si="2"/>
        <v>1</v>
      </c>
      <c r="Q32">
        <f t="shared" si="3"/>
        <v>2</v>
      </c>
      <c r="R32">
        <f t="shared" si="4"/>
        <v>1</v>
      </c>
      <c r="S32">
        <f t="shared" si="5"/>
        <v>4</v>
      </c>
      <c r="U32">
        <f t="shared" si="6"/>
        <v>0</v>
      </c>
    </row>
    <row r="33" spans="1:21" x14ac:dyDescent="0.3">
      <c r="A33" s="2">
        <v>170</v>
      </c>
      <c r="B33" s="2">
        <v>13223</v>
      </c>
      <c r="C33" s="2" t="s">
        <v>304</v>
      </c>
      <c r="D33" s="4">
        <v>45</v>
      </c>
      <c r="E33" s="4" t="s">
        <v>9</v>
      </c>
      <c r="F33" s="4"/>
      <c r="G33" s="2" t="s">
        <v>47</v>
      </c>
      <c r="H33">
        <v>2</v>
      </c>
      <c r="M33">
        <f t="shared" si="0"/>
        <v>0</v>
      </c>
      <c r="O33">
        <f t="shared" si="1"/>
        <v>2</v>
      </c>
      <c r="P33">
        <f t="shared" si="2"/>
        <v>0</v>
      </c>
      <c r="Q33">
        <f t="shared" si="3"/>
        <v>0</v>
      </c>
      <c r="R33">
        <f t="shared" si="4"/>
        <v>0</v>
      </c>
      <c r="S33">
        <f t="shared" si="5"/>
        <v>0</v>
      </c>
      <c r="U33">
        <f t="shared" si="6"/>
        <v>0</v>
      </c>
    </row>
    <row r="34" spans="1:21" x14ac:dyDescent="0.3">
      <c r="A34" s="2">
        <v>176</v>
      </c>
      <c r="B34" s="2">
        <v>14037</v>
      </c>
      <c r="C34" s="2" t="s">
        <v>311</v>
      </c>
      <c r="D34" s="4">
        <v>48</v>
      </c>
      <c r="E34" s="4" t="s">
        <v>10</v>
      </c>
      <c r="F34" s="4"/>
      <c r="G34" s="2" t="s">
        <v>47</v>
      </c>
      <c r="H34">
        <v>2</v>
      </c>
      <c r="M34">
        <f t="shared" si="0"/>
        <v>0</v>
      </c>
      <c r="O34">
        <f t="shared" si="1"/>
        <v>2</v>
      </c>
      <c r="P34">
        <f t="shared" si="2"/>
        <v>1</v>
      </c>
      <c r="Q34">
        <f t="shared" si="3"/>
        <v>0</v>
      </c>
      <c r="R34">
        <f t="shared" si="4"/>
        <v>0</v>
      </c>
      <c r="S34">
        <f t="shared" si="5"/>
        <v>1</v>
      </c>
      <c r="U34">
        <f t="shared" si="6"/>
        <v>0</v>
      </c>
    </row>
    <row r="35" spans="1:21" x14ac:dyDescent="0.3">
      <c r="A35" s="2">
        <v>179</v>
      </c>
      <c r="B35" s="2">
        <v>15436</v>
      </c>
      <c r="C35" s="2" t="s">
        <v>315</v>
      </c>
      <c r="D35" s="4">
        <v>51</v>
      </c>
      <c r="E35" s="4" t="s">
        <v>9</v>
      </c>
      <c r="F35" s="4"/>
      <c r="G35" s="2" t="s">
        <v>47</v>
      </c>
      <c r="H35">
        <v>0</v>
      </c>
      <c r="M35">
        <f t="shared" si="0"/>
        <v>1</v>
      </c>
      <c r="O35">
        <f t="shared" si="1"/>
        <v>1</v>
      </c>
      <c r="P35">
        <f t="shared" si="2"/>
        <v>0</v>
      </c>
      <c r="Q35">
        <f t="shared" si="3"/>
        <v>2</v>
      </c>
      <c r="R35">
        <f t="shared" si="4"/>
        <v>1</v>
      </c>
      <c r="S35">
        <f t="shared" si="5"/>
        <v>3</v>
      </c>
      <c r="U35">
        <f t="shared" si="6"/>
        <v>0</v>
      </c>
    </row>
    <row r="36" spans="1:21" x14ac:dyDescent="0.3">
      <c r="A36" s="2">
        <v>181</v>
      </c>
      <c r="B36" s="2">
        <v>14038</v>
      </c>
      <c r="C36" s="2" t="s">
        <v>321</v>
      </c>
      <c r="D36" s="4">
        <v>51</v>
      </c>
      <c r="E36" s="4" t="s">
        <v>10</v>
      </c>
      <c r="F36" s="4"/>
      <c r="G36" s="2" t="s">
        <v>47</v>
      </c>
      <c r="H36">
        <v>1</v>
      </c>
      <c r="M36">
        <f t="shared" si="0"/>
        <v>1</v>
      </c>
      <c r="O36">
        <f t="shared" si="1"/>
        <v>2</v>
      </c>
      <c r="P36">
        <f t="shared" si="2"/>
        <v>1</v>
      </c>
      <c r="Q36">
        <f t="shared" si="3"/>
        <v>2</v>
      </c>
      <c r="R36">
        <f t="shared" si="4"/>
        <v>1</v>
      </c>
      <c r="S36">
        <f t="shared" si="5"/>
        <v>4</v>
      </c>
      <c r="U36">
        <f t="shared" si="6"/>
        <v>0</v>
      </c>
    </row>
    <row r="37" spans="1:21" x14ac:dyDescent="0.3">
      <c r="A37" s="2">
        <v>183</v>
      </c>
      <c r="B37" s="2">
        <v>15717</v>
      </c>
      <c r="C37" s="2" t="s">
        <v>323</v>
      </c>
      <c r="D37" s="4">
        <v>52</v>
      </c>
      <c r="E37" s="4" t="s">
        <v>9</v>
      </c>
      <c r="F37" s="4"/>
      <c r="G37" s="2" t="s">
        <v>47</v>
      </c>
      <c r="H37">
        <v>0</v>
      </c>
      <c r="M37">
        <f t="shared" si="0"/>
        <v>1</v>
      </c>
      <c r="O37">
        <f t="shared" si="1"/>
        <v>1</v>
      </c>
      <c r="P37">
        <f t="shared" si="2"/>
        <v>0</v>
      </c>
      <c r="Q37">
        <f t="shared" si="3"/>
        <v>2</v>
      </c>
      <c r="R37">
        <f t="shared" si="4"/>
        <v>1</v>
      </c>
      <c r="S37">
        <f t="shared" si="5"/>
        <v>3</v>
      </c>
      <c r="U37">
        <f t="shared" si="6"/>
        <v>0</v>
      </c>
    </row>
    <row r="38" spans="1:21" x14ac:dyDescent="0.3">
      <c r="A38" s="2">
        <v>189</v>
      </c>
      <c r="B38" s="35">
        <v>14333</v>
      </c>
      <c r="C38" s="35" t="s">
        <v>331</v>
      </c>
      <c r="D38" s="46">
        <v>40</v>
      </c>
      <c r="E38" s="46" t="s">
        <v>9</v>
      </c>
      <c r="F38" s="46"/>
      <c r="G38" s="35" t="s">
        <v>47</v>
      </c>
      <c r="H38">
        <v>2</v>
      </c>
      <c r="M38">
        <f t="shared" si="0"/>
        <v>0</v>
      </c>
      <c r="O38">
        <f t="shared" si="1"/>
        <v>2</v>
      </c>
      <c r="P38">
        <f t="shared" si="2"/>
        <v>0</v>
      </c>
      <c r="Q38">
        <f t="shared" si="3"/>
        <v>0</v>
      </c>
      <c r="R38">
        <f t="shared" si="4"/>
        <v>0</v>
      </c>
      <c r="S38">
        <f t="shared" si="5"/>
        <v>0</v>
      </c>
      <c r="U38">
        <f t="shared" si="6"/>
        <v>0</v>
      </c>
    </row>
    <row r="39" spans="1:21" x14ac:dyDescent="0.3">
      <c r="A39" s="2">
        <v>192</v>
      </c>
      <c r="B39" s="2">
        <v>14331</v>
      </c>
      <c r="C39" s="2" t="s">
        <v>337</v>
      </c>
      <c r="D39" s="4">
        <v>20</v>
      </c>
      <c r="E39" s="4" t="s">
        <v>9</v>
      </c>
      <c r="F39" s="4"/>
      <c r="G39" s="2" t="s">
        <v>47</v>
      </c>
      <c r="H39">
        <v>0</v>
      </c>
      <c r="M39">
        <f t="shared" si="0"/>
        <v>0</v>
      </c>
      <c r="O39">
        <f t="shared" si="1"/>
        <v>0</v>
      </c>
      <c r="P39">
        <f t="shared" si="2"/>
        <v>0</v>
      </c>
      <c r="Q39">
        <f t="shared" si="3"/>
        <v>0</v>
      </c>
      <c r="R39">
        <f t="shared" si="4"/>
        <v>0</v>
      </c>
      <c r="S39">
        <f t="shared" si="5"/>
        <v>0</v>
      </c>
      <c r="U39">
        <f t="shared" si="6"/>
        <v>0</v>
      </c>
    </row>
    <row r="40" spans="1:21" x14ac:dyDescent="0.3">
      <c r="A40" s="2">
        <v>194</v>
      </c>
      <c r="B40" s="35">
        <v>14181</v>
      </c>
      <c r="C40" s="35" t="s">
        <v>339</v>
      </c>
      <c r="D40" s="46">
        <v>30</v>
      </c>
      <c r="E40" s="46" t="s">
        <v>10</v>
      </c>
      <c r="F40" s="46"/>
      <c r="G40" s="35" t="s">
        <v>47</v>
      </c>
      <c r="H40">
        <v>3</v>
      </c>
      <c r="M40">
        <f t="shared" si="0"/>
        <v>0</v>
      </c>
      <c r="O40">
        <f t="shared" si="1"/>
        <v>3</v>
      </c>
      <c r="P40">
        <f t="shared" si="2"/>
        <v>1</v>
      </c>
      <c r="Q40">
        <f t="shared" si="3"/>
        <v>0</v>
      </c>
      <c r="R40">
        <f t="shared" si="4"/>
        <v>0</v>
      </c>
      <c r="S40">
        <f t="shared" si="5"/>
        <v>1</v>
      </c>
      <c r="U40">
        <f t="shared" si="6"/>
        <v>0</v>
      </c>
    </row>
    <row r="41" spans="1:21" x14ac:dyDescent="0.3">
      <c r="A41" s="2">
        <v>204</v>
      </c>
      <c r="B41" s="2">
        <v>14334</v>
      </c>
      <c r="C41" s="2" t="s">
        <v>354</v>
      </c>
      <c r="D41" s="4">
        <v>21</v>
      </c>
      <c r="E41" s="4" t="s">
        <v>9</v>
      </c>
      <c r="F41" s="4"/>
      <c r="G41" s="2" t="s">
        <v>47</v>
      </c>
      <c r="H41">
        <v>0</v>
      </c>
      <c r="M41">
        <f t="shared" si="0"/>
        <v>0</v>
      </c>
      <c r="O41">
        <f t="shared" si="1"/>
        <v>0</v>
      </c>
      <c r="P41">
        <f t="shared" si="2"/>
        <v>0</v>
      </c>
      <c r="Q41">
        <f t="shared" si="3"/>
        <v>0</v>
      </c>
      <c r="R41">
        <f t="shared" si="4"/>
        <v>0</v>
      </c>
      <c r="S41">
        <f t="shared" si="5"/>
        <v>0</v>
      </c>
      <c r="U41">
        <f t="shared" si="6"/>
        <v>0</v>
      </c>
    </row>
    <row r="42" spans="1:21" x14ac:dyDescent="0.3">
      <c r="A42" s="2">
        <v>205</v>
      </c>
      <c r="B42" s="2">
        <v>14080</v>
      </c>
      <c r="C42" s="2" t="s">
        <v>355</v>
      </c>
      <c r="D42" s="4">
        <v>79</v>
      </c>
      <c r="E42" s="4" t="s">
        <v>9</v>
      </c>
      <c r="F42" s="4"/>
      <c r="G42" s="2" t="s">
        <v>47</v>
      </c>
      <c r="H42">
        <v>4</v>
      </c>
      <c r="M42">
        <f t="shared" si="0"/>
        <v>3</v>
      </c>
      <c r="O42">
        <f t="shared" si="1"/>
        <v>7</v>
      </c>
      <c r="P42">
        <f t="shared" si="2"/>
        <v>0</v>
      </c>
      <c r="Q42">
        <f t="shared" si="3"/>
        <v>6</v>
      </c>
      <c r="R42">
        <f t="shared" si="4"/>
        <v>2</v>
      </c>
      <c r="S42">
        <f t="shared" si="5"/>
        <v>8</v>
      </c>
      <c r="U42">
        <f t="shared" si="6"/>
        <v>1</v>
      </c>
    </row>
    <row r="43" spans="1:21" x14ac:dyDescent="0.3">
      <c r="A43" s="2">
        <v>208</v>
      </c>
      <c r="B43" s="2">
        <v>17873</v>
      </c>
      <c r="C43" s="2" t="s">
        <v>360</v>
      </c>
      <c r="D43" s="4">
        <v>39</v>
      </c>
      <c r="E43" s="4" t="s">
        <v>10</v>
      </c>
      <c r="F43" s="4"/>
      <c r="G43" s="2" t="s">
        <v>47</v>
      </c>
      <c r="H43">
        <v>0</v>
      </c>
      <c r="M43">
        <f t="shared" si="0"/>
        <v>0</v>
      </c>
      <c r="O43">
        <f t="shared" si="1"/>
        <v>0</v>
      </c>
      <c r="P43">
        <f t="shared" si="2"/>
        <v>1</v>
      </c>
      <c r="Q43">
        <f t="shared" si="3"/>
        <v>0</v>
      </c>
      <c r="R43">
        <f t="shared" si="4"/>
        <v>0</v>
      </c>
      <c r="S43">
        <f t="shared" si="5"/>
        <v>1</v>
      </c>
      <c r="U43">
        <f t="shared" si="6"/>
        <v>0</v>
      </c>
    </row>
    <row r="44" spans="1:21" x14ac:dyDescent="0.3">
      <c r="A44" s="2">
        <v>209</v>
      </c>
      <c r="B44" s="2">
        <v>16145</v>
      </c>
      <c r="C44" s="2" t="s">
        <v>362</v>
      </c>
      <c r="D44" s="4">
        <v>34</v>
      </c>
      <c r="E44" s="4" t="s">
        <v>9</v>
      </c>
      <c r="F44" s="4"/>
      <c r="G44" s="2" t="s">
        <v>47</v>
      </c>
      <c r="H44">
        <v>1</v>
      </c>
      <c r="M44">
        <f t="shared" si="0"/>
        <v>0</v>
      </c>
      <c r="O44">
        <f t="shared" si="1"/>
        <v>1</v>
      </c>
      <c r="P44">
        <f t="shared" si="2"/>
        <v>0</v>
      </c>
      <c r="Q44">
        <f t="shared" si="3"/>
        <v>0</v>
      </c>
      <c r="R44">
        <f t="shared" si="4"/>
        <v>0</v>
      </c>
      <c r="S44">
        <f t="shared" si="5"/>
        <v>0</v>
      </c>
      <c r="U44">
        <f t="shared" si="6"/>
        <v>0</v>
      </c>
    </row>
    <row r="45" spans="1:21" x14ac:dyDescent="0.3">
      <c r="A45" s="2">
        <v>211</v>
      </c>
      <c r="B45" s="2">
        <v>16478</v>
      </c>
      <c r="C45" s="2" t="s">
        <v>365</v>
      </c>
      <c r="D45" s="4">
        <v>80</v>
      </c>
      <c r="E45" s="4" t="s">
        <v>9</v>
      </c>
      <c r="F45" s="4"/>
      <c r="G45" s="2" t="s">
        <v>47</v>
      </c>
      <c r="H45">
        <v>3</v>
      </c>
      <c r="M45">
        <f t="shared" si="0"/>
        <v>4</v>
      </c>
      <c r="O45">
        <f t="shared" si="1"/>
        <v>7</v>
      </c>
      <c r="P45">
        <f t="shared" si="2"/>
        <v>0</v>
      </c>
      <c r="Q45">
        <f t="shared" si="3"/>
        <v>7</v>
      </c>
      <c r="R45">
        <f t="shared" si="4"/>
        <v>2</v>
      </c>
      <c r="S45">
        <f t="shared" si="5"/>
        <v>9</v>
      </c>
      <c r="U45">
        <f t="shared" si="6"/>
        <v>1</v>
      </c>
    </row>
    <row r="46" spans="1:21" x14ac:dyDescent="0.3">
      <c r="A46" s="2">
        <v>212</v>
      </c>
      <c r="B46" s="2">
        <v>17862</v>
      </c>
      <c r="C46" s="2" t="s">
        <v>366</v>
      </c>
      <c r="D46" s="4">
        <v>39</v>
      </c>
      <c r="E46" s="4" t="s">
        <v>9</v>
      </c>
      <c r="F46" s="4"/>
      <c r="G46" s="2" t="s">
        <v>47</v>
      </c>
      <c r="H46">
        <v>0</v>
      </c>
      <c r="M46">
        <f t="shared" si="0"/>
        <v>0</v>
      </c>
      <c r="O46">
        <f t="shared" si="1"/>
        <v>0</v>
      </c>
      <c r="P46">
        <f t="shared" si="2"/>
        <v>0</v>
      </c>
      <c r="Q46">
        <f t="shared" si="3"/>
        <v>0</v>
      </c>
      <c r="R46">
        <f t="shared" si="4"/>
        <v>0</v>
      </c>
      <c r="S46">
        <f t="shared" si="5"/>
        <v>0</v>
      </c>
      <c r="U46">
        <f t="shared" si="6"/>
        <v>0</v>
      </c>
    </row>
    <row r="47" spans="1:21" x14ac:dyDescent="0.3">
      <c r="A47" s="2">
        <v>213</v>
      </c>
      <c r="B47" s="2">
        <v>16079</v>
      </c>
      <c r="C47" s="2" t="s">
        <v>367</v>
      </c>
      <c r="D47" s="4">
        <v>80</v>
      </c>
      <c r="E47" s="4" t="s">
        <v>9</v>
      </c>
      <c r="F47" s="4"/>
      <c r="G47" s="2" t="s">
        <v>47</v>
      </c>
      <c r="H47">
        <v>4</v>
      </c>
      <c r="M47">
        <f t="shared" si="0"/>
        <v>4</v>
      </c>
      <c r="O47">
        <f t="shared" si="1"/>
        <v>8</v>
      </c>
      <c r="P47">
        <f t="shared" si="2"/>
        <v>0</v>
      </c>
      <c r="Q47">
        <f t="shared" si="3"/>
        <v>7</v>
      </c>
      <c r="R47">
        <f t="shared" si="4"/>
        <v>2</v>
      </c>
      <c r="S47">
        <f t="shared" si="5"/>
        <v>9</v>
      </c>
      <c r="U47">
        <f t="shared" si="6"/>
        <v>1</v>
      </c>
    </row>
    <row r="48" spans="1:21" x14ac:dyDescent="0.3">
      <c r="A48" s="2">
        <v>214</v>
      </c>
      <c r="B48" s="2">
        <v>17730</v>
      </c>
      <c r="C48" s="2" t="s">
        <v>368</v>
      </c>
      <c r="D48" s="4">
        <v>45</v>
      </c>
      <c r="E48" s="4" t="s">
        <v>9</v>
      </c>
      <c r="F48" s="4"/>
      <c r="G48" s="88" t="s">
        <v>47</v>
      </c>
      <c r="H48">
        <v>3</v>
      </c>
      <c r="M48">
        <f t="shared" si="0"/>
        <v>0</v>
      </c>
      <c r="O48">
        <f t="shared" si="1"/>
        <v>3</v>
      </c>
      <c r="P48">
        <f t="shared" si="2"/>
        <v>0</v>
      </c>
      <c r="Q48">
        <f t="shared" si="3"/>
        <v>0</v>
      </c>
      <c r="R48">
        <f t="shared" si="4"/>
        <v>0</v>
      </c>
      <c r="S48">
        <f t="shared" si="5"/>
        <v>0</v>
      </c>
      <c r="U48">
        <f t="shared" si="6"/>
        <v>0</v>
      </c>
    </row>
    <row r="49" spans="1:21" x14ac:dyDescent="0.3">
      <c r="A49" s="2">
        <v>215</v>
      </c>
      <c r="B49" s="2">
        <v>17040</v>
      </c>
      <c r="C49" s="2" t="s">
        <v>370</v>
      </c>
      <c r="D49" s="4">
        <v>67</v>
      </c>
      <c r="E49" s="4" t="s">
        <v>10</v>
      </c>
      <c r="F49" s="4"/>
      <c r="G49" s="2" t="s">
        <v>47</v>
      </c>
      <c r="H49">
        <v>8</v>
      </c>
      <c r="M49">
        <f t="shared" si="0"/>
        <v>2</v>
      </c>
      <c r="O49">
        <f t="shared" si="1"/>
        <v>10</v>
      </c>
      <c r="P49">
        <f t="shared" si="2"/>
        <v>1</v>
      </c>
      <c r="Q49">
        <f t="shared" si="3"/>
        <v>4</v>
      </c>
      <c r="R49">
        <f t="shared" si="4"/>
        <v>2</v>
      </c>
      <c r="S49">
        <f t="shared" si="5"/>
        <v>7</v>
      </c>
      <c r="U49">
        <f t="shared" si="6"/>
        <v>0</v>
      </c>
    </row>
    <row r="50" spans="1:21" x14ac:dyDescent="0.3">
      <c r="A50" s="2">
        <v>216</v>
      </c>
      <c r="B50" s="88">
        <v>16416</v>
      </c>
      <c r="C50" s="88" t="s">
        <v>372</v>
      </c>
      <c r="D50" s="97">
        <v>64</v>
      </c>
      <c r="E50" s="97" t="s">
        <v>10</v>
      </c>
      <c r="F50" s="97"/>
      <c r="G50" s="2" t="s">
        <v>47</v>
      </c>
      <c r="H50">
        <v>3</v>
      </c>
      <c r="M50">
        <f t="shared" si="0"/>
        <v>2</v>
      </c>
      <c r="O50">
        <f t="shared" si="1"/>
        <v>5</v>
      </c>
      <c r="P50">
        <f t="shared" si="2"/>
        <v>1</v>
      </c>
      <c r="Q50">
        <f t="shared" si="3"/>
        <v>4</v>
      </c>
      <c r="R50">
        <f t="shared" si="4"/>
        <v>2</v>
      </c>
      <c r="S50">
        <f t="shared" si="5"/>
        <v>7</v>
      </c>
      <c r="U50">
        <f t="shared" si="6"/>
        <v>0</v>
      </c>
    </row>
    <row r="51" spans="1:21" x14ac:dyDescent="0.3">
      <c r="A51" s="2">
        <v>217</v>
      </c>
      <c r="B51" s="2">
        <v>16259</v>
      </c>
      <c r="C51" s="2" t="s">
        <v>373</v>
      </c>
      <c r="D51" s="4">
        <v>42</v>
      </c>
      <c r="E51" s="4" t="s">
        <v>9</v>
      </c>
      <c r="F51" s="4"/>
      <c r="G51" s="2" t="s">
        <v>47</v>
      </c>
      <c r="H51">
        <v>0</v>
      </c>
      <c r="M51">
        <f t="shared" si="0"/>
        <v>0</v>
      </c>
      <c r="O51">
        <f t="shared" si="1"/>
        <v>0</v>
      </c>
      <c r="P51">
        <f t="shared" si="2"/>
        <v>0</v>
      </c>
      <c r="Q51">
        <f t="shared" si="3"/>
        <v>0</v>
      </c>
      <c r="R51">
        <f t="shared" si="4"/>
        <v>0</v>
      </c>
      <c r="S51">
        <f t="shared" si="5"/>
        <v>0</v>
      </c>
      <c r="U51">
        <f t="shared" si="6"/>
        <v>0</v>
      </c>
    </row>
    <row r="52" spans="1:21" x14ac:dyDescent="0.3">
      <c r="A52" s="2">
        <v>218</v>
      </c>
      <c r="B52" s="2">
        <v>17489</v>
      </c>
      <c r="C52" s="4" t="s">
        <v>376</v>
      </c>
      <c r="D52" s="4">
        <v>46</v>
      </c>
      <c r="E52" s="4" t="s">
        <v>10</v>
      </c>
      <c r="F52" s="4"/>
      <c r="G52" s="2" t="s">
        <v>47</v>
      </c>
      <c r="H52">
        <v>0</v>
      </c>
      <c r="M52">
        <f t="shared" si="0"/>
        <v>0</v>
      </c>
      <c r="O52">
        <f t="shared" si="1"/>
        <v>0</v>
      </c>
      <c r="P52">
        <f t="shared" si="2"/>
        <v>1</v>
      </c>
      <c r="Q52">
        <f t="shared" si="3"/>
        <v>0</v>
      </c>
      <c r="R52">
        <f t="shared" si="4"/>
        <v>0</v>
      </c>
      <c r="S52">
        <f t="shared" si="5"/>
        <v>1</v>
      </c>
      <c r="U52">
        <f t="shared" si="6"/>
        <v>0</v>
      </c>
    </row>
    <row r="53" spans="1:21" x14ac:dyDescent="0.3">
      <c r="A53" s="2">
        <v>222</v>
      </c>
      <c r="B53" s="2">
        <v>16976</v>
      </c>
      <c r="C53" s="2" t="s">
        <v>382</v>
      </c>
      <c r="D53" s="4">
        <v>35</v>
      </c>
      <c r="E53" s="4" t="s">
        <v>10</v>
      </c>
      <c r="F53" s="4"/>
      <c r="G53" s="2" t="s">
        <v>47</v>
      </c>
      <c r="H53">
        <v>0</v>
      </c>
      <c r="M53">
        <f t="shared" si="0"/>
        <v>0</v>
      </c>
      <c r="O53">
        <f t="shared" si="1"/>
        <v>0</v>
      </c>
      <c r="P53">
        <f t="shared" si="2"/>
        <v>1</v>
      </c>
      <c r="Q53">
        <f t="shared" si="3"/>
        <v>0</v>
      </c>
      <c r="R53">
        <f t="shared" si="4"/>
        <v>0</v>
      </c>
      <c r="S53">
        <f t="shared" si="5"/>
        <v>1</v>
      </c>
      <c r="U53">
        <f t="shared" si="6"/>
        <v>0</v>
      </c>
    </row>
    <row r="54" spans="1:21" x14ac:dyDescent="0.3">
      <c r="A54" s="2">
        <v>225</v>
      </c>
      <c r="B54" s="2">
        <v>16350</v>
      </c>
      <c r="C54" s="2" t="s">
        <v>387</v>
      </c>
      <c r="D54" s="4">
        <v>24</v>
      </c>
      <c r="E54" s="4" t="s">
        <v>9</v>
      </c>
      <c r="F54" s="4"/>
      <c r="G54" s="2" t="s">
        <v>47</v>
      </c>
      <c r="H54">
        <v>0</v>
      </c>
      <c r="M54">
        <f t="shared" si="0"/>
        <v>0</v>
      </c>
      <c r="O54">
        <f t="shared" si="1"/>
        <v>0</v>
      </c>
      <c r="P54">
        <f t="shared" si="2"/>
        <v>0</v>
      </c>
      <c r="Q54">
        <f t="shared" si="3"/>
        <v>0</v>
      </c>
      <c r="R54">
        <f t="shared" si="4"/>
        <v>0</v>
      </c>
      <c r="S54">
        <f t="shared" si="5"/>
        <v>0</v>
      </c>
      <c r="U54">
        <f t="shared" si="6"/>
        <v>0</v>
      </c>
    </row>
    <row r="55" spans="1:21" x14ac:dyDescent="0.3">
      <c r="A55" s="2">
        <v>228</v>
      </c>
      <c r="B55" s="2">
        <v>17750</v>
      </c>
      <c r="C55" s="2" t="s">
        <v>390</v>
      </c>
      <c r="D55" s="4">
        <v>52</v>
      </c>
      <c r="E55" s="4" t="s">
        <v>10</v>
      </c>
      <c r="F55" s="4"/>
      <c r="G55" s="2" t="s">
        <v>47</v>
      </c>
      <c r="H55">
        <v>0</v>
      </c>
      <c r="M55">
        <f t="shared" si="0"/>
        <v>1</v>
      </c>
      <c r="O55">
        <f t="shared" si="1"/>
        <v>1</v>
      </c>
      <c r="P55">
        <f t="shared" si="2"/>
        <v>1</v>
      </c>
      <c r="Q55">
        <f t="shared" si="3"/>
        <v>2</v>
      </c>
      <c r="R55">
        <f t="shared" si="4"/>
        <v>1</v>
      </c>
      <c r="S55">
        <f t="shared" si="5"/>
        <v>4</v>
      </c>
      <c r="U55">
        <f t="shared" si="6"/>
        <v>0</v>
      </c>
    </row>
    <row r="56" spans="1:21" x14ac:dyDescent="0.3">
      <c r="A56" s="2">
        <v>229</v>
      </c>
      <c r="B56" s="2">
        <v>16960</v>
      </c>
      <c r="C56" s="2" t="s">
        <v>391</v>
      </c>
      <c r="D56" s="4">
        <v>61</v>
      </c>
      <c r="E56" s="4" t="s">
        <v>10</v>
      </c>
      <c r="F56" s="4"/>
      <c r="G56" s="2" t="s">
        <v>47</v>
      </c>
      <c r="H56">
        <v>2</v>
      </c>
      <c r="M56">
        <f t="shared" si="0"/>
        <v>2</v>
      </c>
      <c r="O56">
        <f t="shared" si="1"/>
        <v>4</v>
      </c>
      <c r="P56">
        <f t="shared" si="2"/>
        <v>1</v>
      </c>
      <c r="Q56">
        <f t="shared" si="3"/>
        <v>4</v>
      </c>
      <c r="R56">
        <f t="shared" si="4"/>
        <v>2</v>
      </c>
      <c r="S56">
        <f t="shared" si="5"/>
        <v>7</v>
      </c>
      <c r="U56">
        <f t="shared" si="6"/>
        <v>0</v>
      </c>
    </row>
    <row r="57" spans="1:21" x14ac:dyDescent="0.3">
      <c r="A57" s="2">
        <v>230</v>
      </c>
      <c r="B57" s="2">
        <v>17509</v>
      </c>
      <c r="C57" s="2" t="s">
        <v>393</v>
      </c>
      <c r="D57" s="4">
        <v>52</v>
      </c>
      <c r="E57" s="4" t="s">
        <v>10</v>
      </c>
      <c r="F57" s="4"/>
      <c r="G57" s="2" t="s">
        <v>47</v>
      </c>
      <c r="H57">
        <v>0</v>
      </c>
      <c r="M57">
        <f t="shared" si="0"/>
        <v>1</v>
      </c>
      <c r="O57">
        <f t="shared" si="1"/>
        <v>1</v>
      </c>
      <c r="P57">
        <f t="shared" si="2"/>
        <v>1</v>
      </c>
      <c r="Q57">
        <f t="shared" si="3"/>
        <v>2</v>
      </c>
      <c r="R57">
        <f t="shared" si="4"/>
        <v>1</v>
      </c>
      <c r="S57">
        <f t="shared" si="5"/>
        <v>4</v>
      </c>
      <c r="U57">
        <f t="shared" si="6"/>
        <v>0</v>
      </c>
    </row>
    <row r="58" spans="1:21" x14ac:dyDescent="0.3">
      <c r="A58" s="2">
        <v>231</v>
      </c>
      <c r="B58" s="2">
        <v>17510</v>
      </c>
      <c r="C58" s="2" t="s">
        <v>394</v>
      </c>
      <c r="D58" s="4">
        <v>50</v>
      </c>
      <c r="E58" s="4" t="s">
        <v>10</v>
      </c>
      <c r="F58" s="4"/>
      <c r="G58" s="2" t="s">
        <v>47</v>
      </c>
      <c r="H58">
        <v>0</v>
      </c>
      <c r="M58">
        <f t="shared" si="0"/>
        <v>1</v>
      </c>
      <c r="O58">
        <f t="shared" si="1"/>
        <v>1</v>
      </c>
      <c r="P58">
        <f t="shared" si="2"/>
        <v>1</v>
      </c>
      <c r="Q58">
        <f t="shared" si="3"/>
        <v>2</v>
      </c>
      <c r="R58">
        <f t="shared" si="4"/>
        <v>1</v>
      </c>
      <c r="S58">
        <f t="shared" si="5"/>
        <v>4</v>
      </c>
      <c r="U58">
        <f t="shared" si="6"/>
        <v>0</v>
      </c>
    </row>
    <row r="59" spans="1:21" x14ac:dyDescent="0.3">
      <c r="A59" s="2">
        <v>232</v>
      </c>
      <c r="B59" s="2">
        <v>15435</v>
      </c>
      <c r="C59" s="2" t="s">
        <v>395</v>
      </c>
      <c r="D59" s="4">
        <v>58</v>
      </c>
      <c r="E59" s="4" t="s">
        <v>10</v>
      </c>
      <c r="F59" s="4"/>
      <c r="G59" s="2" t="s">
        <v>47</v>
      </c>
      <c r="H59">
        <v>5</v>
      </c>
      <c r="M59">
        <f t="shared" si="0"/>
        <v>1</v>
      </c>
      <c r="O59">
        <f t="shared" si="1"/>
        <v>6</v>
      </c>
      <c r="P59">
        <f t="shared" si="2"/>
        <v>1</v>
      </c>
      <c r="Q59">
        <f t="shared" si="3"/>
        <v>2</v>
      </c>
      <c r="R59">
        <f t="shared" si="4"/>
        <v>1</v>
      </c>
      <c r="S59">
        <f t="shared" si="5"/>
        <v>4</v>
      </c>
      <c r="U59">
        <f t="shared" si="6"/>
        <v>0</v>
      </c>
    </row>
    <row r="60" spans="1:21" x14ac:dyDescent="0.3">
      <c r="A60" s="2">
        <v>233</v>
      </c>
      <c r="B60" s="2">
        <v>18141</v>
      </c>
      <c r="C60" s="2" t="s">
        <v>396</v>
      </c>
      <c r="D60" s="4">
        <v>28</v>
      </c>
      <c r="E60" s="4" t="s">
        <v>9</v>
      </c>
      <c r="F60" s="4"/>
      <c r="G60" s="2" t="s">
        <v>47</v>
      </c>
      <c r="H60">
        <v>0</v>
      </c>
      <c r="M60">
        <f t="shared" si="0"/>
        <v>0</v>
      </c>
      <c r="O60">
        <f t="shared" si="1"/>
        <v>0</v>
      </c>
      <c r="P60">
        <f t="shared" si="2"/>
        <v>0</v>
      </c>
      <c r="Q60">
        <f t="shared" si="3"/>
        <v>0</v>
      </c>
      <c r="R60">
        <f t="shared" si="4"/>
        <v>0</v>
      </c>
      <c r="S60">
        <f t="shared" si="5"/>
        <v>0</v>
      </c>
      <c r="U60">
        <f t="shared" si="6"/>
        <v>0</v>
      </c>
    </row>
    <row r="61" spans="1:21" x14ac:dyDescent="0.3">
      <c r="A61" s="2">
        <v>234</v>
      </c>
      <c r="B61" s="2">
        <v>17874</v>
      </c>
      <c r="C61" s="2" t="s">
        <v>398</v>
      </c>
      <c r="D61" s="4">
        <v>22</v>
      </c>
      <c r="E61" s="4" t="s">
        <v>9</v>
      </c>
      <c r="F61" s="4"/>
      <c r="G61" s="2" t="s">
        <v>47</v>
      </c>
      <c r="H61">
        <v>0</v>
      </c>
      <c r="M61">
        <f t="shared" si="0"/>
        <v>0</v>
      </c>
      <c r="O61">
        <f t="shared" si="1"/>
        <v>0</v>
      </c>
      <c r="P61">
        <f t="shared" si="2"/>
        <v>0</v>
      </c>
      <c r="Q61">
        <f t="shared" si="3"/>
        <v>0</v>
      </c>
      <c r="R61">
        <f t="shared" si="4"/>
        <v>0</v>
      </c>
      <c r="S61">
        <f t="shared" si="5"/>
        <v>0</v>
      </c>
      <c r="U61">
        <f t="shared" si="6"/>
        <v>0</v>
      </c>
    </row>
    <row r="62" spans="1:21" x14ac:dyDescent="0.3">
      <c r="A62" s="2">
        <v>235</v>
      </c>
      <c r="B62" s="2">
        <v>17793</v>
      </c>
      <c r="C62" s="2" t="s">
        <v>399</v>
      </c>
      <c r="D62" s="4">
        <v>63</v>
      </c>
      <c r="E62" s="4" t="s">
        <v>9</v>
      </c>
      <c r="F62" s="4"/>
      <c r="G62" s="2" t="s">
        <v>47</v>
      </c>
      <c r="H62">
        <v>3</v>
      </c>
      <c r="M62">
        <f t="shared" si="0"/>
        <v>2</v>
      </c>
      <c r="O62">
        <f t="shared" si="1"/>
        <v>5</v>
      </c>
      <c r="P62">
        <f t="shared" si="2"/>
        <v>0</v>
      </c>
      <c r="Q62">
        <f t="shared" si="3"/>
        <v>4</v>
      </c>
      <c r="R62">
        <f t="shared" si="4"/>
        <v>2</v>
      </c>
      <c r="S62">
        <f t="shared" si="5"/>
        <v>6</v>
      </c>
      <c r="U62">
        <f t="shared" si="6"/>
        <v>0</v>
      </c>
    </row>
    <row r="63" spans="1:21" x14ac:dyDescent="0.3">
      <c r="A63" s="2">
        <v>236</v>
      </c>
      <c r="B63" s="2">
        <v>16647</v>
      </c>
      <c r="C63" s="2" t="s">
        <v>400</v>
      </c>
      <c r="D63" s="4">
        <v>34</v>
      </c>
      <c r="E63" s="4" t="s">
        <v>9</v>
      </c>
      <c r="F63" s="4"/>
      <c r="G63" s="2" t="s">
        <v>47</v>
      </c>
      <c r="H63">
        <v>2</v>
      </c>
      <c r="M63">
        <f t="shared" si="0"/>
        <v>0</v>
      </c>
      <c r="O63">
        <f t="shared" si="1"/>
        <v>2</v>
      </c>
      <c r="P63">
        <f t="shared" si="2"/>
        <v>0</v>
      </c>
      <c r="Q63">
        <f t="shared" si="3"/>
        <v>0</v>
      </c>
      <c r="R63">
        <f t="shared" si="4"/>
        <v>0</v>
      </c>
      <c r="S63">
        <f t="shared" si="5"/>
        <v>0</v>
      </c>
      <c r="U63">
        <f t="shared" si="6"/>
        <v>0</v>
      </c>
    </row>
    <row r="64" spans="1:21" x14ac:dyDescent="0.3">
      <c r="A64" s="2">
        <v>237</v>
      </c>
      <c r="B64" s="2">
        <v>16146</v>
      </c>
      <c r="C64" s="2" t="s">
        <v>402</v>
      </c>
      <c r="D64" s="4">
        <v>43</v>
      </c>
      <c r="E64" s="4" t="s">
        <v>9</v>
      </c>
      <c r="F64" s="4"/>
      <c r="G64" s="2" t="s">
        <v>47</v>
      </c>
      <c r="H64">
        <v>4</v>
      </c>
      <c r="M64">
        <f t="shared" si="0"/>
        <v>0</v>
      </c>
      <c r="O64">
        <f t="shared" si="1"/>
        <v>4</v>
      </c>
      <c r="P64">
        <f t="shared" si="2"/>
        <v>0</v>
      </c>
      <c r="Q64">
        <f t="shared" si="3"/>
        <v>0</v>
      </c>
      <c r="R64">
        <f t="shared" si="4"/>
        <v>0</v>
      </c>
      <c r="S64">
        <f t="shared" si="5"/>
        <v>0</v>
      </c>
      <c r="U64">
        <f t="shared" si="6"/>
        <v>0</v>
      </c>
    </row>
    <row r="65" spans="1:21" x14ac:dyDescent="0.3">
      <c r="A65" s="2">
        <v>238</v>
      </c>
      <c r="B65" s="2">
        <v>17657</v>
      </c>
      <c r="C65" s="2" t="s">
        <v>404</v>
      </c>
      <c r="D65" s="4">
        <v>67</v>
      </c>
      <c r="E65" s="4" t="s">
        <v>10</v>
      </c>
      <c r="F65" s="4"/>
      <c r="G65" s="2" t="s">
        <v>47</v>
      </c>
      <c r="H65">
        <v>7</v>
      </c>
      <c r="M65">
        <f t="shared" ref="M65:M128" si="7">IF(D65&gt;79.9,4,IF(D65&gt;69.9,3,IF(D65&gt;59.9,2,IF(D65&gt;49.9,1,0))))</f>
        <v>2</v>
      </c>
      <c r="O65">
        <f t="shared" ref="O65:O128" si="8">H65+M65</f>
        <v>9</v>
      </c>
      <c r="P65">
        <f t="shared" ref="P65:P128" si="9">IF(ISNUMBER(FIND("M",E65)),1,0)</f>
        <v>1</v>
      </c>
      <c r="Q65">
        <f t="shared" ref="Q65:Q128" si="10">IF(D65&gt;79.9,7,IF(D65&gt;69.9,6,IF(D65&gt;59.9,4,IF(D65&gt;49.9,2,0))))</f>
        <v>4</v>
      </c>
      <c r="R65">
        <f t="shared" ref="R65:R128" si="11">IF(M65&gt;1.9,2,IF(M65&gt;0.9,1,0))</f>
        <v>2</v>
      </c>
      <c r="S65">
        <f t="shared" ref="S65:S128" si="12">SUM(P65:R65)</f>
        <v>7</v>
      </c>
      <c r="U65">
        <f t="shared" si="6"/>
        <v>0</v>
      </c>
    </row>
    <row r="66" spans="1:21" x14ac:dyDescent="0.3">
      <c r="A66" s="2">
        <v>242</v>
      </c>
      <c r="B66" s="2">
        <v>17514</v>
      </c>
      <c r="C66" s="2" t="s">
        <v>410</v>
      </c>
      <c r="D66" s="4">
        <v>43</v>
      </c>
      <c r="E66" s="4" t="s">
        <v>10</v>
      </c>
      <c r="F66" s="4"/>
      <c r="G66" s="2" t="s">
        <v>47</v>
      </c>
      <c r="H66">
        <v>0</v>
      </c>
      <c r="M66">
        <f t="shared" si="7"/>
        <v>0</v>
      </c>
      <c r="O66">
        <f t="shared" si="8"/>
        <v>0</v>
      </c>
      <c r="P66">
        <f t="shared" si="9"/>
        <v>1</v>
      </c>
      <c r="Q66">
        <f t="shared" si="10"/>
        <v>0</v>
      </c>
      <c r="R66">
        <f t="shared" si="11"/>
        <v>0</v>
      </c>
      <c r="S66">
        <f t="shared" si="12"/>
        <v>1</v>
      </c>
      <c r="U66">
        <f t="shared" ref="U66:U129" si="13">IF(S66&gt;7.9,1,0)</f>
        <v>0</v>
      </c>
    </row>
    <row r="67" spans="1:21" x14ac:dyDescent="0.3">
      <c r="A67" s="2">
        <v>243</v>
      </c>
      <c r="B67" s="2">
        <v>18127</v>
      </c>
      <c r="C67" s="2" t="s">
        <v>411</v>
      </c>
      <c r="D67" s="4">
        <v>3</v>
      </c>
      <c r="E67" s="4" t="s">
        <v>9</v>
      </c>
      <c r="F67" s="4"/>
      <c r="G67" s="2" t="s">
        <v>47</v>
      </c>
      <c r="H67">
        <v>0</v>
      </c>
      <c r="M67">
        <f t="shared" si="7"/>
        <v>0</v>
      </c>
      <c r="O67">
        <f t="shared" si="8"/>
        <v>0</v>
      </c>
      <c r="P67">
        <f t="shared" si="9"/>
        <v>0</v>
      </c>
      <c r="Q67">
        <f t="shared" si="10"/>
        <v>0</v>
      </c>
      <c r="R67">
        <f t="shared" si="11"/>
        <v>0</v>
      </c>
      <c r="S67">
        <f t="shared" si="12"/>
        <v>0</v>
      </c>
      <c r="U67">
        <f t="shared" si="13"/>
        <v>0</v>
      </c>
    </row>
    <row r="68" spans="1:21" x14ac:dyDescent="0.3">
      <c r="A68" s="2">
        <v>244</v>
      </c>
      <c r="B68" s="2">
        <v>17499</v>
      </c>
      <c r="C68" s="2" t="s">
        <v>412</v>
      </c>
      <c r="D68" s="4">
        <v>41</v>
      </c>
      <c r="E68" s="4" t="s">
        <v>10</v>
      </c>
      <c r="F68" s="4"/>
      <c r="G68" s="2" t="s">
        <v>47</v>
      </c>
      <c r="H68">
        <v>1</v>
      </c>
      <c r="M68">
        <f t="shared" si="7"/>
        <v>0</v>
      </c>
      <c r="O68">
        <f t="shared" si="8"/>
        <v>1</v>
      </c>
      <c r="P68">
        <f t="shared" si="9"/>
        <v>1</v>
      </c>
      <c r="Q68">
        <f t="shared" si="10"/>
        <v>0</v>
      </c>
      <c r="R68">
        <f t="shared" si="11"/>
        <v>0</v>
      </c>
      <c r="S68">
        <f t="shared" si="12"/>
        <v>1</v>
      </c>
      <c r="U68">
        <f t="shared" si="13"/>
        <v>0</v>
      </c>
    </row>
    <row r="69" spans="1:21" x14ac:dyDescent="0.3">
      <c r="A69" s="2">
        <v>245</v>
      </c>
      <c r="B69" s="2">
        <v>17259</v>
      </c>
      <c r="C69" s="2" t="s">
        <v>414</v>
      </c>
      <c r="D69" s="4">
        <v>53</v>
      </c>
      <c r="E69" s="4" t="s">
        <v>10</v>
      </c>
      <c r="F69" s="4"/>
      <c r="G69" s="2" t="s">
        <v>47</v>
      </c>
      <c r="H69">
        <v>2</v>
      </c>
      <c r="M69">
        <f t="shared" si="7"/>
        <v>1</v>
      </c>
      <c r="O69">
        <f t="shared" si="8"/>
        <v>3</v>
      </c>
      <c r="P69">
        <f t="shared" si="9"/>
        <v>1</v>
      </c>
      <c r="Q69">
        <f t="shared" si="10"/>
        <v>2</v>
      </c>
      <c r="R69">
        <f t="shared" si="11"/>
        <v>1</v>
      </c>
      <c r="S69">
        <f t="shared" si="12"/>
        <v>4</v>
      </c>
      <c r="U69">
        <f t="shared" si="13"/>
        <v>0</v>
      </c>
    </row>
    <row r="70" spans="1:21" x14ac:dyDescent="0.3">
      <c r="A70" s="2">
        <v>246</v>
      </c>
      <c r="B70" s="2">
        <v>16339</v>
      </c>
      <c r="C70" s="2" t="s">
        <v>415</v>
      </c>
      <c r="D70" s="4">
        <v>8</v>
      </c>
      <c r="E70" s="4" t="s">
        <v>10</v>
      </c>
      <c r="F70" s="4"/>
      <c r="G70" s="2" t="s">
        <v>47</v>
      </c>
      <c r="H70">
        <v>0</v>
      </c>
      <c r="M70">
        <f t="shared" si="7"/>
        <v>0</v>
      </c>
      <c r="O70">
        <f t="shared" si="8"/>
        <v>0</v>
      </c>
      <c r="P70">
        <f t="shared" si="9"/>
        <v>1</v>
      </c>
      <c r="Q70">
        <f t="shared" si="10"/>
        <v>0</v>
      </c>
      <c r="R70">
        <f t="shared" si="11"/>
        <v>0</v>
      </c>
      <c r="S70">
        <f t="shared" si="12"/>
        <v>1</v>
      </c>
      <c r="U70">
        <f t="shared" si="13"/>
        <v>0</v>
      </c>
    </row>
    <row r="71" spans="1:21" x14ac:dyDescent="0.3">
      <c r="A71" s="2">
        <v>247</v>
      </c>
      <c r="B71" s="2">
        <v>16338</v>
      </c>
      <c r="C71" s="2" t="s">
        <v>417</v>
      </c>
      <c r="D71" s="4">
        <v>37</v>
      </c>
      <c r="E71" s="4" t="s">
        <v>9</v>
      </c>
      <c r="F71" s="4"/>
      <c r="G71" s="2" t="s">
        <v>47</v>
      </c>
      <c r="H71">
        <v>2</v>
      </c>
      <c r="M71">
        <f t="shared" si="7"/>
        <v>0</v>
      </c>
      <c r="O71">
        <f t="shared" si="8"/>
        <v>2</v>
      </c>
      <c r="P71">
        <f t="shared" si="9"/>
        <v>0</v>
      </c>
      <c r="Q71">
        <f t="shared" si="10"/>
        <v>0</v>
      </c>
      <c r="R71">
        <f t="shared" si="11"/>
        <v>0</v>
      </c>
      <c r="S71">
        <f t="shared" si="12"/>
        <v>0</v>
      </c>
      <c r="U71">
        <f t="shared" si="13"/>
        <v>0</v>
      </c>
    </row>
    <row r="72" spans="1:21" x14ac:dyDescent="0.3">
      <c r="A72" s="2">
        <v>248</v>
      </c>
      <c r="B72" s="2">
        <v>16340</v>
      </c>
      <c r="C72" s="2" t="s">
        <v>419</v>
      </c>
      <c r="D72" s="4">
        <v>5</v>
      </c>
      <c r="E72" s="4" t="s">
        <v>10</v>
      </c>
      <c r="F72" s="4"/>
      <c r="G72" s="2" t="s">
        <v>47</v>
      </c>
      <c r="H72">
        <v>0</v>
      </c>
      <c r="M72">
        <f t="shared" si="7"/>
        <v>0</v>
      </c>
      <c r="O72">
        <f t="shared" si="8"/>
        <v>0</v>
      </c>
      <c r="P72">
        <f t="shared" si="9"/>
        <v>1</v>
      </c>
      <c r="Q72">
        <f t="shared" si="10"/>
        <v>0</v>
      </c>
      <c r="R72">
        <f t="shared" si="11"/>
        <v>0</v>
      </c>
      <c r="S72">
        <f t="shared" si="12"/>
        <v>1</v>
      </c>
      <c r="U72">
        <f t="shared" si="13"/>
        <v>0</v>
      </c>
    </row>
    <row r="73" spans="1:21" x14ac:dyDescent="0.3">
      <c r="A73" s="2">
        <v>249</v>
      </c>
      <c r="B73" s="2">
        <v>16261</v>
      </c>
      <c r="C73" s="2" t="s">
        <v>421</v>
      </c>
      <c r="D73" s="4">
        <v>15</v>
      </c>
      <c r="E73" s="4" t="s">
        <v>9</v>
      </c>
      <c r="F73" s="4"/>
      <c r="G73" s="2" t="s">
        <v>47</v>
      </c>
      <c r="H73">
        <v>3</v>
      </c>
      <c r="M73">
        <f t="shared" si="7"/>
        <v>0</v>
      </c>
      <c r="O73">
        <f t="shared" si="8"/>
        <v>3</v>
      </c>
      <c r="P73">
        <f t="shared" si="9"/>
        <v>0</v>
      </c>
      <c r="Q73">
        <f t="shared" si="10"/>
        <v>0</v>
      </c>
      <c r="R73">
        <f t="shared" si="11"/>
        <v>0</v>
      </c>
      <c r="S73">
        <f t="shared" si="12"/>
        <v>0</v>
      </c>
      <c r="U73">
        <f t="shared" si="13"/>
        <v>0</v>
      </c>
    </row>
    <row r="74" spans="1:21" x14ac:dyDescent="0.3">
      <c r="A74" s="2">
        <v>250</v>
      </c>
      <c r="B74" s="2">
        <v>16202</v>
      </c>
      <c r="C74" s="2" t="s">
        <v>423</v>
      </c>
      <c r="D74" s="4">
        <v>53</v>
      </c>
      <c r="E74" s="4" t="s">
        <v>10</v>
      </c>
      <c r="F74" s="4"/>
      <c r="G74" s="2" t="s">
        <v>47</v>
      </c>
      <c r="H74">
        <v>1</v>
      </c>
      <c r="M74">
        <f t="shared" si="7"/>
        <v>1</v>
      </c>
      <c r="O74">
        <f t="shared" si="8"/>
        <v>2</v>
      </c>
      <c r="P74">
        <f t="shared" si="9"/>
        <v>1</v>
      </c>
      <c r="Q74">
        <f t="shared" si="10"/>
        <v>2</v>
      </c>
      <c r="R74">
        <f t="shared" si="11"/>
        <v>1</v>
      </c>
      <c r="S74">
        <f t="shared" si="12"/>
        <v>4</v>
      </c>
      <c r="U74">
        <f t="shared" si="13"/>
        <v>0</v>
      </c>
    </row>
    <row r="75" spans="1:21" x14ac:dyDescent="0.3">
      <c r="A75" s="2">
        <v>252</v>
      </c>
      <c r="B75" s="2">
        <v>17498</v>
      </c>
      <c r="C75" s="2" t="s">
        <v>425</v>
      </c>
      <c r="D75" s="4">
        <v>45</v>
      </c>
      <c r="E75" s="4" t="s">
        <v>10</v>
      </c>
      <c r="F75" s="4"/>
      <c r="G75" s="2" t="s">
        <v>47</v>
      </c>
      <c r="H75">
        <v>0</v>
      </c>
      <c r="M75">
        <f t="shared" si="7"/>
        <v>0</v>
      </c>
      <c r="O75">
        <f t="shared" si="8"/>
        <v>0</v>
      </c>
      <c r="P75">
        <f t="shared" si="9"/>
        <v>1</v>
      </c>
      <c r="Q75">
        <f t="shared" si="10"/>
        <v>0</v>
      </c>
      <c r="R75">
        <f t="shared" si="11"/>
        <v>0</v>
      </c>
      <c r="S75">
        <f t="shared" si="12"/>
        <v>1</v>
      </c>
      <c r="U75">
        <f t="shared" si="13"/>
        <v>0</v>
      </c>
    </row>
    <row r="76" spans="1:21" x14ac:dyDescent="0.3">
      <c r="A76" s="2">
        <v>257</v>
      </c>
      <c r="B76" s="2">
        <v>17771</v>
      </c>
      <c r="C76" s="2" t="s">
        <v>432</v>
      </c>
      <c r="D76" s="4">
        <v>3</v>
      </c>
      <c r="E76" s="4" t="s">
        <v>10</v>
      </c>
      <c r="F76" s="4"/>
      <c r="G76" s="2" t="s">
        <v>47</v>
      </c>
      <c r="H76">
        <v>0</v>
      </c>
      <c r="M76">
        <f t="shared" si="7"/>
        <v>0</v>
      </c>
      <c r="O76">
        <f t="shared" si="8"/>
        <v>0</v>
      </c>
      <c r="P76">
        <f t="shared" si="9"/>
        <v>1</v>
      </c>
      <c r="Q76">
        <f t="shared" si="10"/>
        <v>0</v>
      </c>
      <c r="R76">
        <f t="shared" si="11"/>
        <v>0</v>
      </c>
      <c r="S76">
        <f t="shared" si="12"/>
        <v>1</v>
      </c>
      <c r="U76">
        <f t="shared" si="13"/>
        <v>0</v>
      </c>
    </row>
    <row r="77" spans="1:21" x14ac:dyDescent="0.3">
      <c r="A77" s="2">
        <v>258</v>
      </c>
      <c r="B77" s="2">
        <v>17864</v>
      </c>
      <c r="C77" s="2" t="s">
        <v>433</v>
      </c>
      <c r="D77" s="4">
        <v>42</v>
      </c>
      <c r="E77" s="4" t="s">
        <v>10</v>
      </c>
      <c r="F77" s="4"/>
      <c r="G77" s="2" t="s">
        <v>47</v>
      </c>
      <c r="H77">
        <v>0</v>
      </c>
      <c r="M77">
        <f t="shared" si="7"/>
        <v>0</v>
      </c>
      <c r="O77">
        <f t="shared" si="8"/>
        <v>0</v>
      </c>
      <c r="P77">
        <f t="shared" si="9"/>
        <v>1</v>
      </c>
      <c r="Q77">
        <f t="shared" si="10"/>
        <v>0</v>
      </c>
      <c r="R77">
        <f t="shared" si="11"/>
        <v>0</v>
      </c>
      <c r="S77">
        <f t="shared" si="12"/>
        <v>1</v>
      </c>
      <c r="U77">
        <f t="shared" si="13"/>
        <v>0</v>
      </c>
    </row>
    <row r="78" spans="1:21" x14ac:dyDescent="0.3">
      <c r="A78" s="2">
        <v>259</v>
      </c>
      <c r="B78" s="2">
        <v>17772</v>
      </c>
      <c r="C78" s="2" t="s">
        <v>434</v>
      </c>
      <c r="D78" s="4">
        <v>38</v>
      </c>
      <c r="E78" s="4" t="s">
        <v>9</v>
      </c>
      <c r="F78" s="4"/>
      <c r="G78" s="2" t="s">
        <v>47</v>
      </c>
      <c r="H78">
        <v>0</v>
      </c>
      <c r="M78">
        <f t="shared" si="7"/>
        <v>0</v>
      </c>
      <c r="O78">
        <f t="shared" si="8"/>
        <v>0</v>
      </c>
      <c r="P78">
        <f t="shared" si="9"/>
        <v>0</v>
      </c>
      <c r="Q78">
        <f t="shared" si="10"/>
        <v>0</v>
      </c>
      <c r="R78">
        <f t="shared" si="11"/>
        <v>0</v>
      </c>
      <c r="S78">
        <f t="shared" si="12"/>
        <v>0</v>
      </c>
      <c r="U78">
        <f t="shared" si="13"/>
        <v>0</v>
      </c>
    </row>
    <row r="79" spans="1:21" x14ac:dyDescent="0.3">
      <c r="A79" s="2">
        <v>266</v>
      </c>
      <c r="B79" s="2">
        <v>17884</v>
      </c>
      <c r="C79" s="2" t="s">
        <v>444</v>
      </c>
      <c r="D79" s="4">
        <v>11</v>
      </c>
      <c r="E79" s="4" t="s">
        <v>10</v>
      </c>
      <c r="F79" s="4"/>
      <c r="G79" s="2" t="s">
        <v>47</v>
      </c>
      <c r="H79">
        <v>0</v>
      </c>
      <c r="M79">
        <f t="shared" si="7"/>
        <v>0</v>
      </c>
      <c r="O79">
        <f t="shared" si="8"/>
        <v>0</v>
      </c>
      <c r="P79">
        <f t="shared" si="9"/>
        <v>1</v>
      </c>
      <c r="Q79">
        <f t="shared" si="10"/>
        <v>0</v>
      </c>
      <c r="R79">
        <f t="shared" si="11"/>
        <v>0</v>
      </c>
      <c r="S79">
        <f t="shared" si="12"/>
        <v>1</v>
      </c>
      <c r="U79">
        <f t="shared" si="13"/>
        <v>0</v>
      </c>
    </row>
    <row r="80" spans="1:21" x14ac:dyDescent="0.3">
      <c r="A80" s="2">
        <v>267</v>
      </c>
      <c r="B80" s="2">
        <v>17883</v>
      </c>
      <c r="C80" s="2" t="s">
        <v>446</v>
      </c>
      <c r="D80" s="4">
        <v>39</v>
      </c>
      <c r="E80" s="4" t="s">
        <v>10</v>
      </c>
      <c r="F80" s="4"/>
      <c r="G80" s="2" t="s">
        <v>47</v>
      </c>
      <c r="H80">
        <v>1</v>
      </c>
      <c r="M80">
        <f t="shared" si="7"/>
        <v>0</v>
      </c>
      <c r="O80">
        <f t="shared" si="8"/>
        <v>1</v>
      </c>
      <c r="P80">
        <f t="shared" si="9"/>
        <v>1</v>
      </c>
      <c r="Q80">
        <f t="shared" si="10"/>
        <v>0</v>
      </c>
      <c r="R80">
        <f t="shared" si="11"/>
        <v>0</v>
      </c>
      <c r="S80">
        <f t="shared" si="12"/>
        <v>1</v>
      </c>
      <c r="U80">
        <f t="shared" si="13"/>
        <v>0</v>
      </c>
    </row>
    <row r="81" spans="1:21" x14ac:dyDescent="0.3">
      <c r="A81" s="2">
        <v>268</v>
      </c>
      <c r="B81" s="35">
        <v>17658</v>
      </c>
      <c r="C81" s="35" t="s">
        <v>448</v>
      </c>
      <c r="D81" s="46">
        <v>87</v>
      </c>
      <c r="E81" s="46" t="s">
        <v>10</v>
      </c>
      <c r="F81" s="46"/>
      <c r="G81" s="35" t="s">
        <v>47</v>
      </c>
      <c r="H81">
        <v>6</v>
      </c>
      <c r="M81">
        <f t="shared" si="7"/>
        <v>4</v>
      </c>
      <c r="O81">
        <f t="shared" si="8"/>
        <v>10</v>
      </c>
      <c r="P81">
        <f t="shared" si="9"/>
        <v>1</v>
      </c>
      <c r="Q81">
        <f t="shared" si="10"/>
        <v>7</v>
      </c>
      <c r="R81">
        <f t="shared" si="11"/>
        <v>2</v>
      </c>
      <c r="S81">
        <f t="shared" si="12"/>
        <v>10</v>
      </c>
      <c r="U81">
        <f t="shared" si="13"/>
        <v>1</v>
      </c>
    </row>
    <row r="82" spans="1:21" x14ac:dyDescent="0.3">
      <c r="A82" s="2">
        <v>270</v>
      </c>
      <c r="B82" s="2">
        <v>17508</v>
      </c>
      <c r="C82" s="2" t="s">
        <v>450</v>
      </c>
      <c r="D82" s="4">
        <v>73</v>
      </c>
      <c r="E82" s="4" t="s">
        <v>9</v>
      </c>
      <c r="F82" s="4"/>
      <c r="G82" s="2" t="s">
        <v>47</v>
      </c>
      <c r="H82">
        <v>4</v>
      </c>
      <c r="M82">
        <f t="shared" si="7"/>
        <v>3</v>
      </c>
      <c r="O82">
        <f t="shared" si="8"/>
        <v>7</v>
      </c>
      <c r="P82">
        <f t="shared" si="9"/>
        <v>0</v>
      </c>
      <c r="Q82">
        <f t="shared" si="10"/>
        <v>6</v>
      </c>
      <c r="R82">
        <f t="shared" si="11"/>
        <v>2</v>
      </c>
      <c r="S82">
        <f t="shared" si="12"/>
        <v>8</v>
      </c>
      <c r="U82">
        <f t="shared" si="13"/>
        <v>1</v>
      </c>
    </row>
    <row r="83" spans="1:21" x14ac:dyDescent="0.3">
      <c r="A83" s="2">
        <v>271</v>
      </c>
      <c r="B83" s="2">
        <v>17511</v>
      </c>
      <c r="C83" s="2" t="s">
        <v>451</v>
      </c>
      <c r="D83" s="4">
        <v>10</v>
      </c>
      <c r="E83" s="4" t="s">
        <v>10</v>
      </c>
      <c r="F83" s="4"/>
      <c r="G83" s="2" t="s">
        <v>47</v>
      </c>
      <c r="H83">
        <v>0</v>
      </c>
      <c r="M83">
        <f t="shared" si="7"/>
        <v>0</v>
      </c>
      <c r="O83">
        <f t="shared" si="8"/>
        <v>0</v>
      </c>
      <c r="P83">
        <f t="shared" si="9"/>
        <v>1</v>
      </c>
      <c r="Q83">
        <f t="shared" si="10"/>
        <v>0</v>
      </c>
      <c r="R83">
        <f t="shared" si="11"/>
        <v>0</v>
      </c>
      <c r="S83">
        <f t="shared" si="12"/>
        <v>1</v>
      </c>
      <c r="U83">
        <f t="shared" si="13"/>
        <v>0</v>
      </c>
    </row>
    <row r="84" spans="1:21" x14ac:dyDescent="0.3">
      <c r="A84" s="2">
        <v>275</v>
      </c>
      <c r="B84" s="2">
        <v>17868</v>
      </c>
      <c r="C84" s="2" t="s">
        <v>456</v>
      </c>
      <c r="D84" s="4">
        <v>34</v>
      </c>
      <c r="E84" s="4" t="s">
        <v>10</v>
      </c>
      <c r="F84" s="4"/>
      <c r="G84" s="2" t="s">
        <v>47</v>
      </c>
      <c r="H84">
        <v>0</v>
      </c>
      <c r="M84">
        <f t="shared" si="7"/>
        <v>0</v>
      </c>
      <c r="O84">
        <f t="shared" si="8"/>
        <v>0</v>
      </c>
      <c r="P84">
        <f t="shared" si="9"/>
        <v>1</v>
      </c>
      <c r="Q84">
        <f t="shared" si="10"/>
        <v>0</v>
      </c>
      <c r="R84">
        <f t="shared" si="11"/>
        <v>0</v>
      </c>
      <c r="S84">
        <f t="shared" si="12"/>
        <v>1</v>
      </c>
      <c r="U84">
        <f t="shared" si="13"/>
        <v>0</v>
      </c>
    </row>
    <row r="85" spans="1:21" x14ac:dyDescent="0.3">
      <c r="A85" s="2">
        <v>277</v>
      </c>
      <c r="B85" s="2">
        <v>16890</v>
      </c>
      <c r="C85" s="2" t="s">
        <v>459</v>
      </c>
      <c r="D85" s="4">
        <v>39</v>
      </c>
      <c r="E85" s="4" t="s">
        <v>10</v>
      </c>
      <c r="F85" s="4"/>
      <c r="G85" s="2" t="s">
        <v>47</v>
      </c>
      <c r="H85">
        <v>1</v>
      </c>
      <c r="M85">
        <f t="shared" si="7"/>
        <v>0</v>
      </c>
      <c r="O85">
        <f t="shared" si="8"/>
        <v>1</v>
      </c>
      <c r="P85">
        <f t="shared" si="9"/>
        <v>1</v>
      </c>
      <c r="Q85">
        <f t="shared" si="10"/>
        <v>0</v>
      </c>
      <c r="R85">
        <f t="shared" si="11"/>
        <v>0</v>
      </c>
      <c r="S85">
        <f t="shared" si="12"/>
        <v>1</v>
      </c>
      <c r="U85">
        <f t="shared" si="13"/>
        <v>0</v>
      </c>
    </row>
    <row r="86" spans="1:21" x14ac:dyDescent="0.3">
      <c r="A86" s="2">
        <v>280</v>
      </c>
      <c r="B86" s="2">
        <v>16971</v>
      </c>
      <c r="C86" s="2" t="s">
        <v>463</v>
      </c>
      <c r="D86" s="4">
        <v>51</v>
      </c>
      <c r="E86" s="4" t="s">
        <v>9</v>
      </c>
      <c r="F86" s="4"/>
      <c r="G86" s="2" t="s">
        <v>47</v>
      </c>
      <c r="H86">
        <v>2</v>
      </c>
      <c r="M86">
        <f t="shared" si="7"/>
        <v>1</v>
      </c>
      <c r="O86">
        <f t="shared" si="8"/>
        <v>3</v>
      </c>
      <c r="P86">
        <f t="shared" si="9"/>
        <v>0</v>
      </c>
      <c r="Q86">
        <f t="shared" si="10"/>
        <v>2</v>
      </c>
      <c r="R86">
        <f t="shared" si="11"/>
        <v>1</v>
      </c>
      <c r="S86">
        <f t="shared" si="12"/>
        <v>3</v>
      </c>
      <c r="U86">
        <f t="shared" si="13"/>
        <v>0</v>
      </c>
    </row>
    <row r="87" spans="1:21" x14ac:dyDescent="0.3">
      <c r="A87" s="2">
        <v>284</v>
      </c>
      <c r="B87" s="2">
        <v>15996</v>
      </c>
      <c r="C87" s="2" t="s">
        <v>470</v>
      </c>
      <c r="D87" s="4">
        <v>52</v>
      </c>
      <c r="E87" s="4" t="s">
        <v>10</v>
      </c>
      <c r="F87" s="4"/>
      <c r="G87" s="2" t="s">
        <v>47</v>
      </c>
      <c r="H87">
        <v>2</v>
      </c>
      <c r="M87">
        <f t="shared" si="7"/>
        <v>1</v>
      </c>
      <c r="O87">
        <f t="shared" si="8"/>
        <v>3</v>
      </c>
      <c r="P87">
        <f t="shared" si="9"/>
        <v>1</v>
      </c>
      <c r="Q87">
        <f t="shared" si="10"/>
        <v>2</v>
      </c>
      <c r="R87">
        <f t="shared" si="11"/>
        <v>1</v>
      </c>
      <c r="S87">
        <f t="shared" si="12"/>
        <v>4</v>
      </c>
      <c r="U87">
        <f t="shared" si="13"/>
        <v>0</v>
      </c>
    </row>
    <row r="88" spans="1:21" x14ac:dyDescent="0.3">
      <c r="A88" s="2">
        <v>285</v>
      </c>
      <c r="B88" s="2">
        <v>17965</v>
      </c>
      <c r="C88" s="2" t="s">
        <v>472</v>
      </c>
      <c r="D88" s="4">
        <v>3</v>
      </c>
      <c r="E88" s="4" t="s">
        <v>10</v>
      </c>
      <c r="F88" s="46"/>
      <c r="G88" s="2" t="s">
        <v>47</v>
      </c>
      <c r="H88">
        <v>0</v>
      </c>
      <c r="M88">
        <f t="shared" si="7"/>
        <v>0</v>
      </c>
      <c r="O88">
        <f t="shared" si="8"/>
        <v>0</v>
      </c>
      <c r="P88">
        <f t="shared" si="9"/>
        <v>1</v>
      </c>
      <c r="Q88">
        <f t="shared" si="10"/>
        <v>0</v>
      </c>
      <c r="R88">
        <f t="shared" si="11"/>
        <v>0</v>
      </c>
      <c r="S88">
        <f t="shared" si="12"/>
        <v>1</v>
      </c>
      <c r="U88">
        <f t="shared" si="13"/>
        <v>0</v>
      </c>
    </row>
    <row r="89" spans="1:21" x14ac:dyDescent="0.3">
      <c r="A89" s="2">
        <v>286</v>
      </c>
      <c r="B89" s="2">
        <v>17964</v>
      </c>
      <c r="C89" s="2" t="s">
        <v>474</v>
      </c>
      <c r="D89" s="4">
        <v>46</v>
      </c>
      <c r="E89" s="4" t="s">
        <v>10</v>
      </c>
      <c r="F89" s="4"/>
      <c r="G89" s="2" t="s">
        <v>47</v>
      </c>
      <c r="H89">
        <v>1</v>
      </c>
      <c r="M89">
        <f t="shared" si="7"/>
        <v>0</v>
      </c>
      <c r="O89">
        <f t="shared" si="8"/>
        <v>1</v>
      </c>
      <c r="P89">
        <f t="shared" si="9"/>
        <v>1</v>
      </c>
      <c r="Q89">
        <f t="shared" si="10"/>
        <v>0</v>
      </c>
      <c r="R89">
        <f t="shared" si="11"/>
        <v>0</v>
      </c>
      <c r="S89">
        <f t="shared" si="12"/>
        <v>1</v>
      </c>
      <c r="U89">
        <f t="shared" si="13"/>
        <v>0</v>
      </c>
    </row>
    <row r="90" spans="1:21" x14ac:dyDescent="0.3">
      <c r="A90" s="2">
        <v>287</v>
      </c>
      <c r="B90" s="2">
        <v>17352</v>
      </c>
      <c r="C90" s="2" t="s">
        <v>475</v>
      </c>
      <c r="D90" s="4">
        <v>34</v>
      </c>
      <c r="E90" s="4" t="s">
        <v>9</v>
      </c>
      <c r="F90" s="4"/>
      <c r="G90" s="2" t="s">
        <v>47</v>
      </c>
      <c r="H90">
        <v>1</v>
      </c>
      <c r="M90">
        <f t="shared" si="7"/>
        <v>0</v>
      </c>
      <c r="O90">
        <f t="shared" si="8"/>
        <v>1</v>
      </c>
      <c r="P90">
        <f t="shared" si="9"/>
        <v>0</v>
      </c>
      <c r="Q90">
        <f t="shared" si="10"/>
        <v>0</v>
      </c>
      <c r="R90">
        <f t="shared" si="11"/>
        <v>0</v>
      </c>
      <c r="S90">
        <f t="shared" si="12"/>
        <v>0</v>
      </c>
      <c r="U90">
        <f t="shared" si="13"/>
        <v>0</v>
      </c>
    </row>
    <row r="91" spans="1:21" x14ac:dyDescent="0.3">
      <c r="A91" s="2">
        <v>288</v>
      </c>
      <c r="B91" s="2">
        <v>17597</v>
      </c>
      <c r="C91" s="2" t="s">
        <v>477</v>
      </c>
      <c r="D91" s="4">
        <v>37</v>
      </c>
      <c r="E91" s="4" t="s">
        <v>10</v>
      </c>
      <c r="F91" s="4"/>
      <c r="G91" s="2" t="s">
        <v>47</v>
      </c>
      <c r="H91">
        <v>1</v>
      </c>
      <c r="M91">
        <f t="shared" si="7"/>
        <v>0</v>
      </c>
      <c r="O91">
        <f t="shared" si="8"/>
        <v>1</v>
      </c>
      <c r="P91">
        <f t="shared" si="9"/>
        <v>1</v>
      </c>
      <c r="Q91">
        <f t="shared" si="10"/>
        <v>0</v>
      </c>
      <c r="R91">
        <f t="shared" si="11"/>
        <v>0</v>
      </c>
      <c r="S91">
        <f t="shared" si="12"/>
        <v>1</v>
      </c>
      <c r="U91">
        <f t="shared" si="13"/>
        <v>0</v>
      </c>
    </row>
    <row r="92" spans="1:21" x14ac:dyDescent="0.3">
      <c r="A92" s="2">
        <v>290</v>
      </c>
      <c r="B92" s="2">
        <v>17788</v>
      </c>
      <c r="C92" s="2" t="s">
        <v>480</v>
      </c>
      <c r="D92" s="4">
        <v>49</v>
      </c>
      <c r="E92" s="4" t="s">
        <v>10</v>
      </c>
      <c r="F92" s="4"/>
      <c r="G92" s="2" t="s">
        <v>47</v>
      </c>
      <c r="H92">
        <v>0</v>
      </c>
      <c r="M92">
        <f t="shared" si="7"/>
        <v>0</v>
      </c>
      <c r="O92">
        <f t="shared" si="8"/>
        <v>0</v>
      </c>
      <c r="P92">
        <f t="shared" si="9"/>
        <v>1</v>
      </c>
      <c r="Q92">
        <f t="shared" si="10"/>
        <v>0</v>
      </c>
      <c r="R92">
        <f t="shared" si="11"/>
        <v>0</v>
      </c>
      <c r="S92">
        <f t="shared" si="12"/>
        <v>1</v>
      </c>
      <c r="U92">
        <f t="shared" si="13"/>
        <v>0</v>
      </c>
    </row>
    <row r="93" spans="1:21" x14ac:dyDescent="0.3">
      <c r="A93" s="2">
        <v>291</v>
      </c>
      <c r="B93" s="2">
        <v>17407</v>
      </c>
      <c r="C93" s="2" t="s">
        <v>756</v>
      </c>
      <c r="D93" s="4">
        <v>43</v>
      </c>
      <c r="E93" s="4" t="s">
        <v>9</v>
      </c>
      <c r="F93" s="4"/>
      <c r="G93" s="2" t="s">
        <v>47</v>
      </c>
      <c r="H93">
        <v>0</v>
      </c>
      <c r="M93">
        <f t="shared" si="7"/>
        <v>0</v>
      </c>
      <c r="O93">
        <f t="shared" si="8"/>
        <v>0</v>
      </c>
      <c r="P93">
        <f t="shared" si="9"/>
        <v>0</v>
      </c>
      <c r="Q93">
        <f t="shared" si="10"/>
        <v>0</v>
      </c>
      <c r="R93">
        <f t="shared" si="11"/>
        <v>0</v>
      </c>
      <c r="S93">
        <f t="shared" si="12"/>
        <v>0</v>
      </c>
      <c r="U93">
        <f t="shared" si="13"/>
        <v>0</v>
      </c>
    </row>
    <row r="94" spans="1:21" x14ac:dyDescent="0.3">
      <c r="A94" s="2">
        <v>292</v>
      </c>
      <c r="B94" s="2">
        <v>16078</v>
      </c>
      <c r="C94" s="2" t="s">
        <v>482</v>
      </c>
      <c r="D94" s="4">
        <v>48</v>
      </c>
      <c r="E94" s="4" t="s">
        <v>9</v>
      </c>
      <c r="F94" s="4"/>
      <c r="G94" s="2" t="s">
        <v>47</v>
      </c>
      <c r="H94">
        <v>2</v>
      </c>
      <c r="M94">
        <f t="shared" si="7"/>
        <v>0</v>
      </c>
      <c r="O94">
        <f t="shared" si="8"/>
        <v>2</v>
      </c>
      <c r="P94">
        <f t="shared" si="9"/>
        <v>0</v>
      </c>
      <c r="Q94">
        <f t="shared" si="10"/>
        <v>0</v>
      </c>
      <c r="R94">
        <f t="shared" si="11"/>
        <v>0</v>
      </c>
      <c r="S94">
        <f t="shared" si="12"/>
        <v>0</v>
      </c>
      <c r="U94">
        <f t="shared" si="13"/>
        <v>0</v>
      </c>
    </row>
    <row r="95" spans="1:21" x14ac:dyDescent="0.3">
      <c r="A95" s="2">
        <v>293</v>
      </c>
      <c r="B95" s="2">
        <v>17415</v>
      </c>
      <c r="C95" s="2" t="s">
        <v>484</v>
      </c>
      <c r="D95" s="4">
        <v>40</v>
      </c>
      <c r="E95" s="4" t="s">
        <v>9</v>
      </c>
      <c r="F95" s="4"/>
      <c r="G95" s="2" t="s">
        <v>47</v>
      </c>
      <c r="H95">
        <v>1</v>
      </c>
      <c r="M95">
        <f t="shared" si="7"/>
        <v>0</v>
      </c>
      <c r="O95">
        <f t="shared" si="8"/>
        <v>1</v>
      </c>
      <c r="P95">
        <f t="shared" si="9"/>
        <v>0</v>
      </c>
      <c r="Q95">
        <f t="shared" si="10"/>
        <v>0</v>
      </c>
      <c r="R95">
        <f t="shared" si="11"/>
        <v>0</v>
      </c>
      <c r="S95">
        <f t="shared" si="12"/>
        <v>0</v>
      </c>
      <c r="U95">
        <f t="shared" si="13"/>
        <v>0</v>
      </c>
    </row>
    <row r="96" spans="1:21" x14ac:dyDescent="0.3">
      <c r="A96" s="2">
        <v>294</v>
      </c>
      <c r="B96" s="2">
        <v>16815</v>
      </c>
      <c r="C96" s="2" t="s">
        <v>488</v>
      </c>
      <c r="D96" s="4">
        <v>19</v>
      </c>
      <c r="E96" s="4" t="s">
        <v>10</v>
      </c>
      <c r="F96" s="4"/>
      <c r="G96" s="2" t="s">
        <v>47</v>
      </c>
      <c r="H96">
        <v>0</v>
      </c>
      <c r="M96">
        <f t="shared" si="7"/>
        <v>0</v>
      </c>
      <c r="O96">
        <f t="shared" si="8"/>
        <v>0</v>
      </c>
      <c r="P96">
        <f t="shared" si="9"/>
        <v>1</v>
      </c>
      <c r="Q96">
        <f t="shared" si="10"/>
        <v>0</v>
      </c>
      <c r="R96">
        <f t="shared" si="11"/>
        <v>0</v>
      </c>
      <c r="S96">
        <f t="shared" si="12"/>
        <v>1</v>
      </c>
      <c r="U96">
        <f t="shared" si="13"/>
        <v>0</v>
      </c>
    </row>
    <row r="97" spans="1:21" x14ac:dyDescent="0.3">
      <c r="A97" s="2">
        <v>296</v>
      </c>
      <c r="B97" s="2">
        <v>17794</v>
      </c>
      <c r="C97" s="2" t="s">
        <v>490</v>
      </c>
      <c r="D97" s="4">
        <v>25</v>
      </c>
      <c r="E97" s="4" t="s">
        <v>10</v>
      </c>
      <c r="F97" s="4"/>
      <c r="G97" s="2" t="s">
        <v>47</v>
      </c>
      <c r="H97">
        <v>0</v>
      </c>
      <c r="M97">
        <f t="shared" si="7"/>
        <v>0</v>
      </c>
      <c r="O97">
        <f t="shared" si="8"/>
        <v>0</v>
      </c>
      <c r="P97">
        <f t="shared" si="9"/>
        <v>1</v>
      </c>
      <c r="Q97">
        <f t="shared" si="10"/>
        <v>0</v>
      </c>
      <c r="R97">
        <f t="shared" si="11"/>
        <v>0</v>
      </c>
      <c r="S97">
        <f t="shared" si="12"/>
        <v>1</v>
      </c>
      <c r="U97">
        <f t="shared" si="13"/>
        <v>0</v>
      </c>
    </row>
    <row r="98" spans="1:21" x14ac:dyDescent="0.3">
      <c r="A98" s="2">
        <v>297</v>
      </c>
      <c r="B98" s="2">
        <v>18129</v>
      </c>
      <c r="C98" s="2" t="s">
        <v>491</v>
      </c>
      <c r="D98" s="4">
        <v>52</v>
      </c>
      <c r="E98" s="4" t="s">
        <v>10</v>
      </c>
      <c r="F98" s="4"/>
      <c r="G98" s="2" t="s">
        <v>47</v>
      </c>
      <c r="H98">
        <v>0</v>
      </c>
      <c r="M98">
        <f t="shared" si="7"/>
        <v>1</v>
      </c>
      <c r="O98">
        <f t="shared" si="8"/>
        <v>1</v>
      </c>
      <c r="P98">
        <f t="shared" si="9"/>
        <v>1</v>
      </c>
      <c r="Q98">
        <f t="shared" si="10"/>
        <v>2</v>
      </c>
      <c r="R98">
        <f t="shared" si="11"/>
        <v>1</v>
      </c>
      <c r="S98">
        <f t="shared" si="12"/>
        <v>4</v>
      </c>
      <c r="U98">
        <f t="shared" si="13"/>
        <v>0</v>
      </c>
    </row>
    <row r="99" spans="1:21" x14ac:dyDescent="0.3">
      <c r="A99" s="2">
        <v>298</v>
      </c>
      <c r="B99" s="2">
        <v>17422</v>
      </c>
      <c r="C99" s="2" t="s">
        <v>493</v>
      </c>
      <c r="D99" s="4">
        <v>9</v>
      </c>
      <c r="E99" s="4" t="s">
        <v>9</v>
      </c>
      <c r="F99" s="4"/>
      <c r="G99" s="2" t="s">
        <v>47</v>
      </c>
      <c r="H99">
        <v>0</v>
      </c>
      <c r="M99">
        <f t="shared" si="7"/>
        <v>0</v>
      </c>
      <c r="O99">
        <f t="shared" si="8"/>
        <v>0</v>
      </c>
      <c r="P99">
        <f t="shared" si="9"/>
        <v>0</v>
      </c>
      <c r="Q99">
        <f t="shared" si="10"/>
        <v>0</v>
      </c>
      <c r="R99">
        <f t="shared" si="11"/>
        <v>0</v>
      </c>
      <c r="S99">
        <f t="shared" si="12"/>
        <v>0</v>
      </c>
      <c r="U99">
        <f t="shared" si="13"/>
        <v>0</v>
      </c>
    </row>
    <row r="100" spans="1:21" x14ac:dyDescent="0.3">
      <c r="A100" s="2">
        <v>299</v>
      </c>
      <c r="B100" s="2">
        <v>17409</v>
      </c>
      <c r="C100" s="2" t="s">
        <v>494</v>
      </c>
      <c r="D100" s="4">
        <v>43</v>
      </c>
      <c r="E100" s="4" t="s">
        <v>9</v>
      </c>
      <c r="F100" s="4"/>
      <c r="G100" s="2" t="s">
        <v>47</v>
      </c>
      <c r="H100">
        <v>0</v>
      </c>
      <c r="M100">
        <f t="shared" si="7"/>
        <v>0</v>
      </c>
      <c r="O100">
        <f t="shared" si="8"/>
        <v>0</v>
      </c>
      <c r="P100">
        <f t="shared" si="9"/>
        <v>0</v>
      </c>
      <c r="Q100">
        <f t="shared" si="10"/>
        <v>0</v>
      </c>
      <c r="R100">
        <f t="shared" si="11"/>
        <v>0</v>
      </c>
      <c r="S100">
        <f t="shared" si="12"/>
        <v>0</v>
      </c>
      <c r="U100">
        <f t="shared" si="13"/>
        <v>0</v>
      </c>
    </row>
    <row r="101" spans="1:21" x14ac:dyDescent="0.3">
      <c r="A101" s="2">
        <v>300</v>
      </c>
      <c r="B101" s="2">
        <v>16814</v>
      </c>
      <c r="C101" s="2" t="s">
        <v>495</v>
      </c>
      <c r="D101" s="4">
        <v>33</v>
      </c>
      <c r="E101" s="4" t="s">
        <v>10</v>
      </c>
      <c r="F101" s="4"/>
      <c r="G101" s="2" t="s">
        <v>47</v>
      </c>
      <c r="H101">
        <v>0</v>
      </c>
      <c r="M101">
        <f t="shared" si="7"/>
        <v>0</v>
      </c>
      <c r="O101">
        <f t="shared" si="8"/>
        <v>0</v>
      </c>
      <c r="P101">
        <f t="shared" si="9"/>
        <v>1</v>
      </c>
      <c r="Q101">
        <f t="shared" si="10"/>
        <v>0</v>
      </c>
      <c r="R101">
        <f t="shared" si="11"/>
        <v>0</v>
      </c>
      <c r="S101">
        <f t="shared" si="12"/>
        <v>1</v>
      </c>
      <c r="U101">
        <f t="shared" si="13"/>
        <v>0</v>
      </c>
    </row>
    <row r="102" spans="1:21" x14ac:dyDescent="0.3">
      <c r="A102" s="2">
        <v>301</v>
      </c>
      <c r="B102" s="2">
        <v>16143</v>
      </c>
      <c r="C102" s="2" t="s">
        <v>497</v>
      </c>
      <c r="D102" s="4">
        <v>29</v>
      </c>
      <c r="E102" s="4" t="s">
        <v>9</v>
      </c>
      <c r="F102" s="4"/>
      <c r="G102" s="2" t="s">
        <v>47</v>
      </c>
      <c r="H102">
        <v>0</v>
      </c>
      <c r="M102">
        <f t="shared" si="7"/>
        <v>0</v>
      </c>
      <c r="O102">
        <f t="shared" si="8"/>
        <v>0</v>
      </c>
      <c r="P102">
        <f t="shared" si="9"/>
        <v>0</v>
      </c>
      <c r="Q102">
        <f t="shared" si="10"/>
        <v>0</v>
      </c>
      <c r="R102">
        <f t="shared" si="11"/>
        <v>0</v>
      </c>
      <c r="S102">
        <f t="shared" si="12"/>
        <v>0</v>
      </c>
      <c r="U102">
        <f t="shared" si="13"/>
        <v>0</v>
      </c>
    </row>
    <row r="103" spans="1:21" x14ac:dyDescent="0.3">
      <c r="A103" s="2">
        <v>302</v>
      </c>
      <c r="B103" s="2">
        <v>16651</v>
      </c>
      <c r="C103" s="2" t="s">
        <v>499</v>
      </c>
      <c r="D103" s="4">
        <v>56</v>
      </c>
      <c r="E103" s="4" t="s">
        <v>9</v>
      </c>
      <c r="F103" s="4"/>
      <c r="G103" s="2" t="s">
        <v>47</v>
      </c>
      <c r="H103">
        <v>1</v>
      </c>
      <c r="M103">
        <f t="shared" si="7"/>
        <v>1</v>
      </c>
      <c r="O103">
        <f t="shared" si="8"/>
        <v>2</v>
      </c>
      <c r="P103">
        <f t="shared" si="9"/>
        <v>0</v>
      </c>
      <c r="Q103">
        <f t="shared" si="10"/>
        <v>2</v>
      </c>
      <c r="R103">
        <f t="shared" si="11"/>
        <v>1</v>
      </c>
      <c r="S103">
        <f t="shared" si="12"/>
        <v>3</v>
      </c>
      <c r="U103">
        <f t="shared" si="13"/>
        <v>0</v>
      </c>
    </row>
    <row r="104" spans="1:21" x14ac:dyDescent="0.3">
      <c r="A104" s="2">
        <v>303</v>
      </c>
      <c r="B104" s="2">
        <v>16650</v>
      </c>
      <c r="C104" s="2" t="s">
        <v>501</v>
      </c>
      <c r="D104" s="4">
        <v>65</v>
      </c>
      <c r="E104" s="4" t="s">
        <v>10</v>
      </c>
      <c r="F104" s="4"/>
      <c r="G104" s="2" t="s">
        <v>47</v>
      </c>
      <c r="H104">
        <v>2</v>
      </c>
      <c r="M104">
        <f t="shared" si="7"/>
        <v>2</v>
      </c>
      <c r="O104">
        <f t="shared" si="8"/>
        <v>4</v>
      </c>
      <c r="P104">
        <f t="shared" si="9"/>
        <v>1</v>
      </c>
      <c r="Q104">
        <f t="shared" si="10"/>
        <v>4</v>
      </c>
      <c r="R104">
        <f t="shared" si="11"/>
        <v>2</v>
      </c>
      <c r="S104">
        <f t="shared" si="12"/>
        <v>7</v>
      </c>
      <c r="U104">
        <f t="shared" si="13"/>
        <v>0</v>
      </c>
    </row>
    <row r="105" spans="1:21" x14ac:dyDescent="0.3">
      <c r="A105" s="2">
        <v>305</v>
      </c>
      <c r="B105" s="2">
        <v>16632</v>
      </c>
      <c r="C105" s="2" t="s">
        <v>504</v>
      </c>
      <c r="D105" s="4">
        <v>72</v>
      </c>
      <c r="E105" s="4" t="s">
        <v>9</v>
      </c>
      <c r="F105" s="4"/>
      <c r="G105" s="2" t="s">
        <v>47</v>
      </c>
      <c r="H105">
        <v>3</v>
      </c>
      <c r="M105">
        <f t="shared" si="7"/>
        <v>3</v>
      </c>
      <c r="O105">
        <f t="shared" si="8"/>
        <v>6</v>
      </c>
      <c r="P105">
        <f t="shared" si="9"/>
        <v>0</v>
      </c>
      <c r="Q105">
        <f t="shared" si="10"/>
        <v>6</v>
      </c>
      <c r="R105">
        <f t="shared" si="11"/>
        <v>2</v>
      </c>
      <c r="S105">
        <f t="shared" si="12"/>
        <v>8</v>
      </c>
      <c r="U105">
        <f t="shared" si="13"/>
        <v>1</v>
      </c>
    </row>
    <row r="106" spans="1:21" x14ac:dyDescent="0.3">
      <c r="A106" s="2">
        <v>306</v>
      </c>
      <c r="B106" s="2">
        <v>17124</v>
      </c>
      <c r="C106" s="2" t="s">
        <v>505</v>
      </c>
      <c r="D106" s="4">
        <v>56</v>
      </c>
      <c r="E106" s="4" t="s">
        <v>10</v>
      </c>
      <c r="F106" s="4"/>
      <c r="G106" s="2" t="s">
        <v>47</v>
      </c>
      <c r="H106">
        <v>1</v>
      </c>
      <c r="M106">
        <f t="shared" si="7"/>
        <v>1</v>
      </c>
      <c r="O106">
        <f t="shared" si="8"/>
        <v>2</v>
      </c>
      <c r="P106">
        <f t="shared" si="9"/>
        <v>1</v>
      </c>
      <c r="Q106">
        <f t="shared" si="10"/>
        <v>2</v>
      </c>
      <c r="R106">
        <f t="shared" si="11"/>
        <v>1</v>
      </c>
      <c r="S106">
        <f t="shared" si="12"/>
        <v>4</v>
      </c>
      <c r="U106">
        <f t="shared" si="13"/>
        <v>0</v>
      </c>
    </row>
    <row r="107" spans="1:21" x14ac:dyDescent="0.3">
      <c r="A107" s="2">
        <v>307</v>
      </c>
      <c r="B107" s="2">
        <v>17500</v>
      </c>
      <c r="C107" s="2" t="s">
        <v>507</v>
      </c>
      <c r="D107" s="4">
        <v>38</v>
      </c>
      <c r="E107" s="4" t="s">
        <v>10</v>
      </c>
      <c r="F107" s="4"/>
      <c r="G107" s="2" t="s">
        <v>47</v>
      </c>
      <c r="H107">
        <v>0</v>
      </c>
      <c r="M107">
        <f t="shared" si="7"/>
        <v>0</v>
      </c>
      <c r="O107">
        <f t="shared" si="8"/>
        <v>0</v>
      </c>
      <c r="P107">
        <f t="shared" si="9"/>
        <v>1</v>
      </c>
      <c r="Q107">
        <f t="shared" si="10"/>
        <v>0</v>
      </c>
      <c r="R107">
        <f t="shared" si="11"/>
        <v>0</v>
      </c>
      <c r="S107">
        <f t="shared" si="12"/>
        <v>1</v>
      </c>
      <c r="U107">
        <f t="shared" si="13"/>
        <v>0</v>
      </c>
    </row>
    <row r="108" spans="1:21" x14ac:dyDescent="0.3">
      <c r="A108" s="2">
        <v>308</v>
      </c>
      <c r="B108" s="2">
        <v>17329</v>
      </c>
      <c r="C108" s="2" t="s">
        <v>508</v>
      </c>
      <c r="D108" s="4">
        <v>41</v>
      </c>
      <c r="E108" s="4" t="s">
        <v>9</v>
      </c>
      <c r="F108" s="4"/>
      <c r="G108" s="2" t="s">
        <v>47</v>
      </c>
      <c r="H108">
        <v>0</v>
      </c>
      <c r="M108">
        <f t="shared" si="7"/>
        <v>0</v>
      </c>
      <c r="O108">
        <f t="shared" si="8"/>
        <v>0</v>
      </c>
      <c r="P108">
        <f t="shared" si="9"/>
        <v>0</v>
      </c>
      <c r="Q108">
        <f t="shared" si="10"/>
        <v>0</v>
      </c>
      <c r="R108">
        <f t="shared" si="11"/>
        <v>0</v>
      </c>
      <c r="S108">
        <f t="shared" si="12"/>
        <v>0</v>
      </c>
      <c r="U108">
        <f t="shared" si="13"/>
        <v>0</v>
      </c>
    </row>
    <row r="109" spans="1:21" x14ac:dyDescent="0.3">
      <c r="A109" s="2">
        <v>309</v>
      </c>
      <c r="B109" s="2">
        <v>17744</v>
      </c>
      <c r="C109" s="2" t="s">
        <v>509</v>
      </c>
      <c r="D109" s="4">
        <v>1</v>
      </c>
      <c r="E109" s="4" t="s">
        <v>9</v>
      </c>
      <c r="F109" s="4"/>
      <c r="G109" s="2" t="s">
        <v>47</v>
      </c>
      <c r="H109">
        <v>0</v>
      </c>
      <c r="M109">
        <f t="shared" si="7"/>
        <v>0</v>
      </c>
      <c r="O109">
        <f t="shared" si="8"/>
        <v>0</v>
      </c>
      <c r="P109">
        <f t="shared" si="9"/>
        <v>0</v>
      </c>
      <c r="Q109">
        <f t="shared" si="10"/>
        <v>0</v>
      </c>
      <c r="R109">
        <f t="shared" si="11"/>
        <v>0</v>
      </c>
      <c r="S109">
        <f t="shared" si="12"/>
        <v>0</v>
      </c>
      <c r="U109">
        <f t="shared" si="13"/>
        <v>0</v>
      </c>
    </row>
    <row r="110" spans="1:21" x14ac:dyDescent="0.3">
      <c r="A110" s="2">
        <v>310</v>
      </c>
      <c r="B110" s="2">
        <v>17742</v>
      </c>
      <c r="C110" s="2" t="s">
        <v>510</v>
      </c>
      <c r="D110" s="4">
        <v>32</v>
      </c>
      <c r="E110" s="4" t="s">
        <v>9</v>
      </c>
      <c r="F110" s="4"/>
      <c r="G110" s="2" t="s">
        <v>47</v>
      </c>
      <c r="H110">
        <v>1</v>
      </c>
      <c r="M110">
        <f t="shared" si="7"/>
        <v>0</v>
      </c>
      <c r="O110">
        <f t="shared" si="8"/>
        <v>1</v>
      </c>
      <c r="P110">
        <f t="shared" si="9"/>
        <v>0</v>
      </c>
      <c r="Q110">
        <f t="shared" si="10"/>
        <v>0</v>
      </c>
      <c r="R110">
        <f t="shared" si="11"/>
        <v>0</v>
      </c>
      <c r="S110">
        <f t="shared" si="12"/>
        <v>0</v>
      </c>
      <c r="U110">
        <f t="shared" si="13"/>
        <v>0</v>
      </c>
    </row>
    <row r="111" spans="1:21" x14ac:dyDescent="0.3">
      <c r="A111" s="2">
        <v>311</v>
      </c>
      <c r="B111" s="2">
        <v>17326</v>
      </c>
      <c r="C111" s="2" t="s">
        <v>512</v>
      </c>
      <c r="D111" s="4">
        <v>32</v>
      </c>
      <c r="E111" s="4" t="s">
        <v>10</v>
      </c>
      <c r="F111" s="4"/>
      <c r="G111" s="2" t="s">
        <v>47</v>
      </c>
      <c r="H111">
        <v>0</v>
      </c>
      <c r="M111">
        <f t="shared" si="7"/>
        <v>0</v>
      </c>
      <c r="O111">
        <f t="shared" si="8"/>
        <v>0</v>
      </c>
      <c r="P111">
        <f t="shared" si="9"/>
        <v>1</v>
      </c>
      <c r="Q111">
        <f t="shared" si="10"/>
        <v>0</v>
      </c>
      <c r="R111">
        <f t="shared" si="11"/>
        <v>0</v>
      </c>
      <c r="S111">
        <f t="shared" si="12"/>
        <v>1</v>
      </c>
      <c r="U111">
        <f t="shared" si="13"/>
        <v>0</v>
      </c>
    </row>
    <row r="112" spans="1:21" x14ac:dyDescent="0.3">
      <c r="A112" s="2">
        <v>313</v>
      </c>
      <c r="B112" s="2">
        <v>14231</v>
      </c>
      <c r="C112" s="2" t="s">
        <v>514</v>
      </c>
      <c r="D112" s="4">
        <v>50</v>
      </c>
      <c r="E112" s="4" t="s">
        <v>9</v>
      </c>
      <c r="F112" s="4"/>
      <c r="G112" s="2" t="s">
        <v>47</v>
      </c>
      <c r="H112">
        <v>3</v>
      </c>
      <c r="M112">
        <f t="shared" si="7"/>
        <v>1</v>
      </c>
      <c r="O112">
        <f t="shared" si="8"/>
        <v>4</v>
      </c>
      <c r="P112">
        <f t="shared" si="9"/>
        <v>0</v>
      </c>
      <c r="Q112">
        <f t="shared" si="10"/>
        <v>2</v>
      </c>
      <c r="R112">
        <f t="shared" si="11"/>
        <v>1</v>
      </c>
      <c r="S112">
        <f t="shared" si="12"/>
        <v>3</v>
      </c>
      <c r="U112">
        <f t="shared" si="13"/>
        <v>0</v>
      </c>
    </row>
    <row r="113" spans="1:21" x14ac:dyDescent="0.3">
      <c r="A113" s="2">
        <v>315</v>
      </c>
      <c r="B113" s="2">
        <v>17598</v>
      </c>
      <c r="C113" s="2" t="s">
        <v>516</v>
      </c>
      <c r="D113" s="4">
        <v>52</v>
      </c>
      <c r="E113" s="4" t="s">
        <v>9</v>
      </c>
      <c r="F113" s="4"/>
      <c r="G113" s="2" t="s">
        <v>47</v>
      </c>
      <c r="H113">
        <v>2</v>
      </c>
      <c r="M113">
        <f t="shared" si="7"/>
        <v>1</v>
      </c>
      <c r="O113">
        <f t="shared" si="8"/>
        <v>3</v>
      </c>
      <c r="P113">
        <f t="shared" si="9"/>
        <v>0</v>
      </c>
      <c r="Q113">
        <f t="shared" si="10"/>
        <v>2</v>
      </c>
      <c r="R113">
        <f t="shared" si="11"/>
        <v>1</v>
      </c>
      <c r="S113">
        <f t="shared" si="12"/>
        <v>3</v>
      </c>
      <c r="U113">
        <f t="shared" si="13"/>
        <v>0</v>
      </c>
    </row>
    <row r="114" spans="1:21" x14ac:dyDescent="0.3">
      <c r="A114" s="2">
        <v>317</v>
      </c>
      <c r="B114" s="2">
        <v>18024</v>
      </c>
      <c r="C114" s="2" t="s">
        <v>519</v>
      </c>
      <c r="D114" s="4">
        <v>48</v>
      </c>
      <c r="E114" s="4" t="s">
        <v>10</v>
      </c>
      <c r="F114" s="4"/>
      <c r="G114" s="2" t="s">
        <v>47</v>
      </c>
      <c r="H114">
        <v>0</v>
      </c>
      <c r="M114">
        <f t="shared" si="7"/>
        <v>0</v>
      </c>
      <c r="O114">
        <f t="shared" si="8"/>
        <v>0</v>
      </c>
      <c r="P114">
        <f t="shared" si="9"/>
        <v>1</v>
      </c>
      <c r="Q114">
        <f t="shared" si="10"/>
        <v>0</v>
      </c>
      <c r="R114">
        <f t="shared" si="11"/>
        <v>0</v>
      </c>
      <c r="S114">
        <f t="shared" si="12"/>
        <v>1</v>
      </c>
      <c r="U114">
        <f t="shared" si="13"/>
        <v>0</v>
      </c>
    </row>
    <row r="115" spans="1:21" x14ac:dyDescent="0.3">
      <c r="A115" s="2">
        <v>318</v>
      </c>
      <c r="B115" s="2">
        <v>17586</v>
      </c>
      <c r="C115" s="2" t="s">
        <v>520</v>
      </c>
      <c r="D115" s="4">
        <v>55</v>
      </c>
      <c r="E115" s="4" t="s">
        <v>10</v>
      </c>
      <c r="F115" s="4"/>
      <c r="G115" s="2" t="s">
        <v>47</v>
      </c>
      <c r="H115">
        <v>0</v>
      </c>
      <c r="M115">
        <f t="shared" si="7"/>
        <v>1</v>
      </c>
      <c r="O115">
        <f t="shared" si="8"/>
        <v>1</v>
      </c>
      <c r="P115">
        <f t="shared" si="9"/>
        <v>1</v>
      </c>
      <c r="Q115">
        <f t="shared" si="10"/>
        <v>2</v>
      </c>
      <c r="R115">
        <f t="shared" si="11"/>
        <v>1</v>
      </c>
      <c r="S115">
        <f t="shared" si="12"/>
        <v>4</v>
      </c>
      <c r="U115">
        <f t="shared" si="13"/>
        <v>0</v>
      </c>
    </row>
    <row r="116" spans="1:21" x14ac:dyDescent="0.3">
      <c r="A116" s="2">
        <v>319</v>
      </c>
      <c r="B116" s="2">
        <v>15741</v>
      </c>
      <c r="C116" s="2" t="s">
        <v>521</v>
      </c>
      <c r="D116" s="4">
        <v>38</v>
      </c>
      <c r="E116" s="4" t="s">
        <v>10</v>
      </c>
      <c r="F116" s="4"/>
      <c r="G116" s="2" t="s">
        <v>47</v>
      </c>
      <c r="H116">
        <v>4</v>
      </c>
      <c r="M116">
        <f t="shared" si="7"/>
        <v>0</v>
      </c>
      <c r="O116">
        <f t="shared" si="8"/>
        <v>4</v>
      </c>
      <c r="P116">
        <f t="shared" si="9"/>
        <v>1</v>
      </c>
      <c r="Q116">
        <f t="shared" si="10"/>
        <v>0</v>
      </c>
      <c r="R116">
        <f t="shared" si="11"/>
        <v>0</v>
      </c>
      <c r="S116">
        <f t="shared" si="12"/>
        <v>1</v>
      </c>
      <c r="U116">
        <f t="shared" si="13"/>
        <v>0</v>
      </c>
    </row>
    <row r="117" spans="1:21" x14ac:dyDescent="0.3">
      <c r="A117" s="2">
        <v>320</v>
      </c>
      <c r="B117" s="2">
        <v>16935</v>
      </c>
      <c r="C117" s="2" t="s">
        <v>522</v>
      </c>
      <c r="D117" s="4">
        <v>65</v>
      </c>
      <c r="E117" s="4" t="s">
        <v>10</v>
      </c>
      <c r="F117" s="4"/>
      <c r="G117" s="2" t="s">
        <v>47</v>
      </c>
      <c r="H117">
        <v>6</v>
      </c>
      <c r="M117">
        <f t="shared" si="7"/>
        <v>2</v>
      </c>
      <c r="O117">
        <f t="shared" si="8"/>
        <v>8</v>
      </c>
      <c r="P117">
        <f t="shared" si="9"/>
        <v>1</v>
      </c>
      <c r="Q117">
        <f t="shared" si="10"/>
        <v>4</v>
      </c>
      <c r="R117">
        <f t="shared" si="11"/>
        <v>2</v>
      </c>
      <c r="S117">
        <f t="shared" si="12"/>
        <v>7</v>
      </c>
      <c r="U117">
        <f t="shared" si="13"/>
        <v>0</v>
      </c>
    </row>
    <row r="118" spans="1:21" x14ac:dyDescent="0.3">
      <c r="A118" s="2">
        <v>321</v>
      </c>
      <c r="B118" s="2">
        <v>18040</v>
      </c>
      <c r="C118" s="2" t="s">
        <v>523</v>
      </c>
      <c r="D118" s="4">
        <v>40</v>
      </c>
      <c r="E118" s="4" t="s">
        <v>10</v>
      </c>
      <c r="F118" s="4"/>
      <c r="G118" s="2" t="s">
        <v>47</v>
      </c>
      <c r="H118">
        <v>0</v>
      </c>
      <c r="M118">
        <f t="shared" si="7"/>
        <v>0</v>
      </c>
      <c r="O118">
        <f t="shared" si="8"/>
        <v>0</v>
      </c>
      <c r="P118">
        <f t="shared" si="9"/>
        <v>1</v>
      </c>
      <c r="Q118">
        <f t="shared" si="10"/>
        <v>0</v>
      </c>
      <c r="R118">
        <f t="shared" si="11"/>
        <v>0</v>
      </c>
      <c r="S118">
        <f t="shared" si="12"/>
        <v>1</v>
      </c>
      <c r="U118">
        <f t="shared" si="13"/>
        <v>0</v>
      </c>
    </row>
    <row r="119" spans="1:21" x14ac:dyDescent="0.3">
      <c r="A119" s="2">
        <v>322</v>
      </c>
      <c r="B119" s="2">
        <v>17736</v>
      </c>
      <c r="C119" s="4" t="s">
        <v>524</v>
      </c>
      <c r="D119" s="4">
        <v>35</v>
      </c>
      <c r="E119" s="4" t="s">
        <v>10</v>
      </c>
      <c r="F119" s="4"/>
      <c r="G119" s="2" t="s">
        <v>47</v>
      </c>
      <c r="H119">
        <v>4</v>
      </c>
      <c r="M119">
        <f t="shared" si="7"/>
        <v>0</v>
      </c>
      <c r="O119">
        <f t="shared" si="8"/>
        <v>4</v>
      </c>
      <c r="P119">
        <f t="shared" si="9"/>
        <v>1</v>
      </c>
      <c r="Q119">
        <f t="shared" si="10"/>
        <v>0</v>
      </c>
      <c r="R119">
        <f t="shared" si="11"/>
        <v>0</v>
      </c>
      <c r="S119">
        <f t="shared" si="12"/>
        <v>1</v>
      </c>
      <c r="U119">
        <f t="shared" si="13"/>
        <v>0</v>
      </c>
    </row>
    <row r="120" spans="1:21" x14ac:dyDescent="0.3">
      <c r="A120" s="2">
        <v>323</v>
      </c>
      <c r="B120" s="2">
        <v>17507</v>
      </c>
      <c r="C120" s="2" t="s">
        <v>527</v>
      </c>
      <c r="D120" s="4">
        <v>38</v>
      </c>
      <c r="E120" s="4" t="s">
        <v>9</v>
      </c>
      <c r="F120" s="4"/>
      <c r="G120" s="2" t="s">
        <v>47</v>
      </c>
      <c r="H120">
        <v>2</v>
      </c>
      <c r="M120">
        <f t="shared" si="7"/>
        <v>0</v>
      </c>
      <c r="O120">
        <f t="shared" si="8"/>
        <v>2</v>
      </c>
      <c r="P120">
        <f t="shared" si="9"/>
        <v>0</v>
      </c>
      <c r="Q120">
        <f t="shared" si="10"/>
        <v>0</v>
      </c>
      <c r="R120">
        <f t="shared" si="11"/>
        <v>0</v>
      </c>
      <c r="S120">
        <f t="shared" si="12"/>
        <v>0</v>
      </c>
      <c r="U120">
        <f t="shared" si="13"/>
        <v>0</v>
      </c>
    </row>
    <row r="121" spans="1:21" x14ac:dyDescent="0.3">
      <c r="A121" s="2">
        <v>325</v>
      </c>
      <c r="B121" s="2">
        <v>17756</v>
      </c>
      <c r="C121" s="2" t="s">
        <v>528</v>
      </c>
      <c r="D121" s="4">
        <v>60</v>
      </c>
      <c r="E121" s="4" t="s">
        <v>9</v>
      </c>
      <c r="F121" s="4"/>
      <c r="G121" s="2" t="s">
        <v>47</v>
      </c>
      <c r="H121">
        <v>2</v>
      </c>
      <c r="M121">
        <f t="shared" si="7"/>
        <v>2</v>
      </c>
      <c r="O121">
        <f t="shared" si="8"/>
        <v>4</v>
      </c>
      <c r="P121">
        <f t="shared" si="9"/>
        <v>0</v>
      </c>
      <c r="Q121">
        <f t="shared" si="10"/>
        <v>4</v>
      </c>
      <c r="R121">
        <f t="shared" si="11"/>
        <v>2</v>
      </c>
      <c r="S121">
        <f t="shared" si="12"/>
        <v>6</v>
      </c>
      <c r="U121">
        <f t="shared" si="13"/>
        <v>0</v>
      </c>
    </row>
    <row r="122" spans="1:21" x14ac:dyDescent="0.3">
      <c r="A122" s="2">
        <v>326</v>
      </c>
      <c r="B122" s="2">
        <v>17762</v>
      </c>
      <c r="C122" s="2" t="s">
        <v>529</v>
      </c>
      <c r="D122" s="4">
        <v>43</v>
      </c>
      <c r="E122" s="4" t="s">
        <v>9</v>
      </c>
      <c r="F122" s="4"/>
      <c r="G122" s="2" t="s">
        <v>47</v>
      </c>
      <c r="H122">
        <v>0</v>
      </c>
      <c r="M122">
        <f t="shared" si="7"/>
        <v>0</v>
      </c>
      <c r="O122">
        <f t="shared" si="8"/>
        <v>0</v>
      </c>
      <c r="P122">
        <f t="shared" si="9"/>
        <v>0</v>
      </c>
      <c r="Q122">
        <f t="shared" si="10"/>
        <v>0</v>
      </c>
      <c r="R122">
        <f t="shared" si="11"/>
        <v>0</v>
      </c>
      <c r="S122">
        <f t="shared" si="12"/>
        <v>0</v>
      </c>
      <c r="U122">
        <f t="shared" si="13"/>
        <v>0</v>
      </c>
    </row>
    <row r="123" spans="1:21" x14ac:dyDescent="0.3">
      <c r="A123" s="2">
        <v>328</v>
      </c>
      <c r="B123" s="2">
        <v>17761</v>
      </c>
      <c r="C123" s="2" t="s">
        <v>531</v>
      </c>
      <c r="D123" s="4">
        <v>51</v>
      </c>
      <c r="E123" s="4" t="s">
        <v>9</v>
      </c>
      <c r="F123" s="4"/>
      <c r="G123" s="2" t="s">
        <v>47</v>
      </c>
      <c r="H123">
        <v>0</v>
      </c>
      <c r="M123">
        <f t="shared" si="7"/>
        <v>1</v>
      </c>
      <c r="O123">
        <f t="shared" si="8"/>
        <v>1</v>
      </c>
      <c r="P123">
        <f t="shared" si="9"/>
        <v>0</v>
      </c>
      <c r="Q123">
        <f t="shared" si="10"/>
        <v>2</v>
      </c>
      <c r="R123">
        <f t="shared" si="11"/>
        <v>1</v>
      </c>
      <c r="S123">
        <f t="shared" si="12"/>
        <v>3</v>
      </c>
      <c r="U123">
        <f t="shared" si="13"/>
        <v>0</v>
      </c>
    </row>
    <row r="124" spans="1:21" x14ac:dyDescent="0.3">
      <c r="A124" s="2">
        <v>329</v>
      </c>
      <c r="B124" s="2">
        <v>16892</v>
      </c>
      <c r="C124" s="2" t="s">
        <v>532</v>
      </c>
      <c r="D124" s="4">
        <v>79</v>
      </c>
      <c r="E124" s="4" t="s">
        <v>10</v>
      </c>
      <c r="F124" s="4"/>
      <c r="G124" s="2" t="s">
        <v>47</v>
      </c>
      <c r="H124">
        <v>2</v>
      </c>
      <c r="M124">
        <f t="shared" si="7"/>
        <v>3</v>
      </c>
      <c r="O124">
        <f t="shared" si="8"/>
        <v>5</v>
      </c>
      <c r="P124">
        <f t="shared" si="9"/>
        <v>1</v>
      </c>
      <c r="Q124">
        <f t="shared" si="10"/>
        <v>6</v>
      </c>
      <c r="R124">
        <f t="shared" si="11"/>
        <v>2</v>
      </c>
      <c r="S124">
        <f t="shared" si="12"/>
        <v>9</v>
      </c>
      <c r="U124">
        <f t="shared" si="13"/>
        <v>1</v>
      </c>
    </row>
    <row r="125" spans="1:21" x14ac:dyDescent="0.3">
      <c r="A125" s="2">
        <v>330</v>
      </c>
      <c r="B125" s="2">
        <v>17320</v>
      </c>
      <c r="C125" s="2" t="s">
        <v>533</v>
      </c>
      <c r="D125" s="4">
        <v>37</v>
      </c>
      <c r="E125" s="4" t="s">
        <v>9</v>
      </c>
      <c r="F125" s="4"/>
      <c r="G125" s="2" t="s">
        <v>47</v>
      </c>
      <c r="H125">
        <v>1</v>
      </c>
      <c r="M125">
        <f t="shared" si="7"/>
        <v>0</v>
      </c>
      <c r="O125">
        <f t="shared" si="8"/>
        <v>1</v>
      </c>
      <c r="P125">
        <f t="shared" si="9"/>
        <v>0</v>
      </c>
      <c r="Q125">
        <f t="shared" si="10"/>
        <v>0</v>
      </c>
      <c r="R125">
        <f t="shared" si="11"/>
        <v>0</v>
      </c>
      <c r="S125">
        <f t="shared" si="12"/>
        <v>0</v>
      </c>
      <c r="U125">
        <f t="shared" si="13"/>
        <v>0</v>
      </c>
    </row>
    <row r="126" spans="1:21" x14ac:dyDescent="0.3">
      <c r="A126" s="2">
        <v>331</v>
      </c>
      <c r="B126" s="2">
        <v>17584</v>
      </c>
      <c r="C126" s="2" t="s">
        <v>534</v>
      </c>
      <c r="D126" s="4">
        <v>8</v>
      </c>
      <c r="E126" s="4" t="s">
        <v>9</v>
      </c>
      <c r="F126" s="4"/>
      <c r="G126" s="2" t="s">
        <v>47</v>
      </c>
      <c r="H126">
        <v>2</v>
      </c>
      <c r="M126">
        <f t="shared" si="7"/>
        <v>0</v>
      </c>
      <c r="O126">
        <f t="shared" si="8"/>
        <v>2</v>
      </c>
      <c r="P126">
        <f t="shared" si="9"/>
        <v>0</v>
      </c>
      <c r="Q126">
        <f t="shared" si="10"/>
        <v>0</v>
      </c>
      <c r="R126">
        <f t="shared" si="11"/>
        <v>0</v>
      </c>
      <c r="S126">
        <f t="shared" si="12"/>
        <v>0</v>
      </c>
      <c r="U126">
        <f t="shared" si="13"/>
        <v>0</v>
      </c>
    </row>
    <row r="127" spans="1:21" x14ac:dyDescent="0.3">
      <c r="A127" s="2">
        <v>332</v>
      </c>
      <c r="B127" s="2">
        <v>16011</v>
      </c>
      <c r="C127" s="2" t="s">
        <v>535</v>
      </c>
      <c r="D127" s="4">
        <v>2</v>
      </c>
      <c r="E127" s="4" t="s">
        <v>9</v>
      </c>
      <c r="F127" s="4"/>
      <c r="G127" s="2" t="s">
        <v>47</v>
      </c>
      <c r="H127">
        <v>0</v>
      </c>
      <c r="M127">
        <f t="shared" si="7"/>
        <v>0</v>
      </c>
      <c r="O127">
        <f t="shared" si="8"/>
        <v>0</v>
      </c>
      <c r="P127">
        <f t="shared" si="9"/>
        <v>0</v>
      </c>
      <c r="Q127">
        <f t="shared" si="10"/>
        <v>0</v>
      </c>
      <c r="R127">
        <f t="shared" si="11"/>
        <v>0</v>
      </c>
      <c r="S127">
        <f t="shared" si="12"/>
        <v>0</v>
      </c>
      <c r="U127">
        <f t="shared" si="13"/>
        <v>0</v>
      </c>
    </row>
    <row r="128" spans="1:21" x14ac:dyDescent="0.3">
      <c r="A128" s="2">
        <v>333</v>
      </c>
      <c r="B128" s="2">
        <v>15988</v>
      </c>
      <c r="C128" s="2" t="s">
        <v>536</v>
      </c>
      <c r="D128" s="4">
        <v>38</v>
      </c>
      <c r="E128" s="4" t="s">
        <v>10</v>
      </c>
      <c r="F128" s="4"/>
      <c r="G128" s="2" t="s">
        <v>47</v>
      </c>
      <c r="H128">
        <v>0</v>
      </c>
      <c r="M128">
        <f t="shared" si="7"/>
        <v>0</v>
      </c>
      <c r="O128">
        <f t="shared" si="8"/>
        <v>0</v>
      </c>
      <c r="P128">
        <f t="shared" si="9"/>
        <v>1</v>
      </c>
      <c r="Q128">
        <f t="shared" si="10"/>
        <v>0</v>
      </c>
      <c r="R128">
        <f t="shared" si="11"/>
        <v>0</v>
      </c>
      <c r="S128">
        <f t="shared" si="12"/>
        <v>1</v>
      </c>
      <c r="U128">
        <f t="shared" si="13"/>
        <v>0</v>
      </c>
    </row>
    <row r="129" spans="1:21" x14ac:dyDescent="0.3">
      <c r="A129" s="2">
        <v>334</v>
      </c>
      <c r="B129" s="2">
        <v>17182</v>
      </c>
      <c r="C129" s="2" t="s">
        <v>537</v>
      </c>
      <c r="D129" s="4">
        <v>47</v>
      </c>
      <c r="E129" s="4" t="s">
        <v>9</v>
      </c>
      <c r="F129" s="4"/>
      <c r="G129" s="2" t="s">
        <v>47</v>
      </c>
      <c r="H129">
        <v>0</v>
      </c>
      <c r="M129">
        <f t="shared" ref="M129:M192" si="14">IF(D129&gt;79.9,4,IF(D129&gt;69.9,3,IF(D129&gt;59.9,2,IF(D129&gt;49.9,1,0))))</f>
        <v>0</v>
      </c>
      <c r="O129">
        <f t="shared" ref="O129:O192" si="15">H129+M129</f>
        <v>0</v>
      </c>
      <c r="P129">
        <f t="shared" ref="P129:P192" si="16">IF(ISNUMBER(FIND("M",E129)),1,0)</f>
        <v>0</v>
      </c>
      <c r="Q129">
        <f t="shared" ref="Q129:Q192" si="17">IF(D129&gt;79.9,7,IF(D129&gt;69.9,6,IF(D129&gt;59.9,4,IF(D129&gt;49.9,2,0))))</f>
        <v>0</v>
      </c>
      <c r="R129">
        <f t="shared" ref="R129:R192" si="18">IF(M129&gt;1.9,2,IF(M129&gt;0.9,1,0))</f>
        <v>0</v>
      </c>
      <c r="S129">
        <f t="shared" ref="S129:S192" si="19">SUM(P129:R129)</f>
        <v>0</v>
      </c>
      <c r="U129">
        <f t="shared" si="13"/>
        <v>0</v>
      </c>
    </row>
    <row r="130" spans="1:21" x14ac:dyDescent="0.3">
      <c r="A130" s="2">
        <v>335</v>
      </c>
      <c r="B130" s="2">
        <v>18316</v>
      </c>
      <c r="C130" s="2" t="s">
        <v>538</v>
      </c>
      <c r="D130" s="4">
        <v>70</v>
      </c>
      <c r="E130" s="4" t="s">
        <v>10</v>
      </c>
      <c r="F130" s="4"/>
      <c r="G130" s="2" t="s">
        <v>47</v>
      </c>
      <c r="H130">
        <v>1</v>
      </c>
      <c r="M130">
        <f t="shared" si="14"/>
        <v>3</v>
      </c>
      <c r="O130">
        <f t="shared" si="15"/>
        <v>4</v>
      </c>
      <c r="P130">
        <f t="shared" si="16"/>
        <v>1</v>
      </c>
      <c r="Q130">
        <f t="shared" si="17"/>
        <v>6</v>
      </c>
      <c r="R130">
        <f t="shared" si="18"/>
        <v>2</v>
      </c>
      <c r="S130">
        <f t="shared" si="19"/>
        <v>9</v>
      </c>
      <c r="U130">
        <f t="shared" ref="U130:U193" si="20">IF(S130&gt;7.9,1,0)</f>
        <v>1</v>
      </c>
    </row>
    <row r="131" spans="1:21" x14ac:dyDescent="0.3">
      <c r="A131" s="2">
        <v>338</v>
      </c>
      <c r="B131" s="2">
        <v>16193</v>
      </c>
      <c r="C131" s="2" t="s">
        <v>542</v>
      </c>
      <c r="D131" s="4">
        <v>60</v>
      </c>
      <c r="E131" s="4" t="s">
        <v>9</v>
      </c>
      <c r="F131" s="4"/>
      <c r="G131" s="2" t="s">
        <v>47</v>
      </c>
      <c r="H131">
        <v>7</v>
      </c>
      <c r="M131">
        <f t="shared" si="14"/>
        <v>2</v>
      </c>
      <c r="O131">
        <f t="shared" si="15"/>
        <v>9</v>
      </c>
      <c r="P131">
        <f t="shared" si="16"/>
        <v>0</v>
      </c>
      <c r="Q131">
        <f t="shared" si="17"/>
        <v>4</v>
      </c>
      <c r="R131">
        <f t="shared" si="18"/>
        <v>2</v>
      </c>
      <c r="S131">
        <f t="shared" si="19"/>
        <v>6</v>
      </c>
      <c r="U131">
        <f t="shared" si="20"/>
        <v>0</v>
      </c>
    </row>
    <row r="132" spans="1:21" x14ac:dyDescent="0.3">
      <c r="A132" s="2">
        <v>339</v>
      </c>
      <c r="B132" s="2">
        <v>17355</v>
      </c>
      <c r="C132" s="2" t="s">
        <v>543</v>
      </c>
      <c r="D132" s="4">
        <v>34</v>
      </c>
      <c r="E132" s="4" t="s">
        <v>9</v>
      </c>
      <c r="F132" s="4"/>
      <c r="G132" s="2" t="s">
        <v>47</v>
      </c>
      <c r="H132">
        <v>0</v>
      </c>
      <c r="M132">
        <f t="shared" si="14"/>
        <v>0</v>
      </c>
      <c r="O132">
        <f t="shared" si="15"/>
        <v>0</v>
      </c>
      <c r="P132">
        <f t="shared" si="16"/>
        <v>0</v>
      </c>
      <c r="Q132">
        <f t="shared" si="17"/>
        <v>0</v>
      </c>
      <c r="R132">
        <f t="shared" si="18"/>
        <v>0</v>
      </c>
      <c r="S132">
        <f t="shared" si="19"/>
        <v>0</v>
      </c>
      <c r="U132">
        <f t="shared" si="20"/>
        <v>0</v>
      </c>
    </row>
    <row r="133" spans="1:21" x14ac:dyDescent="0.3">
      <c r="A133" s="2">
        <v>340</v>
      </c>
      <c r="B133" s="2">
        <v>17753</v>
      </c>
      <c r="C133" s="2" t="s">
        <v>545</v>
      </c>
      <c r="D133" s="4">
        <v>51</v>
      </c>
      <c r="E133" s="4" t="s">
        <v>9</v>
      </c>
      <c r="F133" s="4"/>
      <c r="G133" s="2" t="s">
        <v>47</v>
      </c>
      <c r="H133">
        <v>0</v>
      </c>
      <c r="M133">
        <f t="shared" si="14"/>
        <v>1</v>
      </c>
      <c r="O133">
        <f t="shared" si="15"/>
        <v>1</v>
      </c>
      <c r="P133">
        <f t="shared" si="16"/>
        <v>0</v>
      </c>
      <c r="Q133">
        <f t="shared" si="17"/>
        <v>2</v>
      </c>
      <c r="R133">
        <f t="shared" si="18"/>
        <v>1</v>
      </c>
      <c r="S133">
        <f t="shared" si="19"/>
        <v>3</v>
      </c>
      <c r="U133">
        <f t="shared" si="20"/>
        <v>0</v>
      </c>
    </row>
    <row r="134" spans="1:21" x14ac:dyDescent="0.3">
      <c r="A134" s="2">
        <v>341</v>
      </c>
      <c r="B134" s="2">
        <v>18392</v>
      </c>
      <c r="C134" s="2" t="s">
        <v>546</v>
      </c>
      <c r="D134" s="4">
        <v>43</v>
      </c>
      <c r="E134" s="4" t="s">
        <v>9</v>
      </c>
      <c r="F134" s="4"/>
      <c r="G134" s="2" t="s">
        <v>47</v>
      </c>
      <c r="H134">
        <v>1</v>
      </c>
      <c r="M134">
        <f t="shared" si="14"/>
        <v>0</v>
      </c>
      <c r="O134">
        <f t="shared" si="15"/>
        <v>1</v>
      </c>
      <c r="P134">
        <f t="shared" si="16"/>
        <v>0</v>
      </c>
      <c r="Q134">
        <f t="shared" si="17"/>
        <v>0</v>
      </c>
      <c r="R134">
        <f t="shared" si="18"/>
        <v>0</v>
      </c>
      <c r="S134">
        <f t="shared" si="19"/>
        <v>0</v>
      </c>
      <c r="U134">
        <f t="shared" si="20"/>
        <v>0</v>
      </c>
    </row>
    <row r="135" spans="1:21" x14ac:dyDescent="0.3">
      <c r="A135" s="2">
        <v>342</v>
      </c>
      <c r="B135" s="2">
        <v>17319</v>
      </c>
      <c r="C135" s="2" t="s">
        <v>547</v>
      </c>
      <c r="D135" s="4">
        <v>7</v>
      </c>
      <c r="E135" s="4" t="s">
        <v>10</v>
      </c>
      <c r="F135" s="4"/>
      <c r="G135" s="2" t="s">
        <v>47</v>
      </c>
      <c r="H135">
        <v>0</v>
      </c>
      <c r="M135">
        <f t="shared" si="14"/>
        <v>0</v>
      </c>
      <c r="O135">
        <f t="shared" si="15"/>
        <v>0</v>
      </c>
      <c r="P135">
        <f t="shared" si="16"/>
        <v>1</v>
      </c>
      <c r="Q135">
        <f t="shared" si="17"/>
        <v>0</v>
      </c>
      <c r="R135">
        <f t="shared" si="18"/>
        <v>0</v>
      </c>
      <c r="S135">
        <f t="shared" si="19"/>
        <v>1</v>
      </c>
      <c r="U135">
        <f t="shared" si="20"/>
        <v>0</v>
      </c>
    </row>
    <row r="136" spans="1:21" x14ac:dyDescent="0.3">
      <c r="A136" s="2">
        <v>343</v>
      </c>
      <c r="B136" s="2">
        <v>17867</v>
      </c>
      <c r="C136" s="2" t="s">
        <v>548</v>
      </c>
      <c r="D136" s="4">
        <v>37</v>
      </c>
      <c r="E136" s="4" t="s">
        <v>10</v>
      </c>
      <c r="F136" s="4"/>
      <c r="G136" s="2" t="s">
        <v>47</v>
      </c>
      <c r="H136">
        <v>0</v>
      </c>
      <c r="M136">
        <f t="shared" si="14"/>
        <v>0</v>
      </c>
      <c r="O136">
        <f t="shared" si="15"/>
        <v>0</v>
      </c>
      <c r="P136">
        <f t="shared" si="16"/>
        <v>1</v>
      </c>
      <c r="Q136">
        <f t="shared" si="17"/>
        <v>0</v>
      </c>
      <c r="R136">
        <f t="shared" si="18"/>
        <v>0</v>
      </c>
      <c r="S136">
        <f t="shared" si="19"/>
        <v>1</v>
      </c>
      <c r="U136">
        <f t="shared" si="20"/>
        <v>0</v>
      </c>
    </row>
    <row r="137" spans="1:21" x14ac:dyDescent="0.3">
      <c r="A137" s="2">
        <v>344</v>
      </c>
      <c r="B137" s="2">
        <v>17316</v>
      </c>
      <c r="C137" s="2" t="s">
        <v>549</v>
      </c>
      <c r="D137" s="4">
        <v>11</v>
      </c>
      <c r="E137" s="4" t="s">
        <v>10</v>
      </c>
      <c r="F137" s="4"/>
      <c r="G137" s="2" t="s">
        <v>47</v>
      </c>
      <c r="H137">
        <v>0</v>
      </c>
      <c r="M137">
        <f t="shared" si="14"/>
        <v>0</v>
      </c>
      <c r="O137">
        <f t="shared" si="15"/>
        <v>0</v>
      </c>
      <c r="P137">
        <f t="shared" si="16"/>
        <v>1</v>
      </c>
      <c r="Q137">
        <f t="shared" si="17"/>
        <v>0</v>
      </c>
      <c r="R137">
        <f t="shared" si="18"/>
        <v>0</v>
      </c>
      <c r="S137">
        <f t="shared" si="19"/>
        <v>1</v>
      </c>
      <c r="U137">
        <f t="shared" si="20"/>
        <v>0</v>
      </c>
    </row>
    <row r="138" spans="1:21" x14ac:dyDescent="0.3">
      <c r="A138" s="2">
        <v>345</v>
      </c>
      <c r="B138" s="2">
        <v>17317</v>
      </c>
      <c r="C138" s="2" t="s">
        <v>550</v>
      </c>
      <c r="D138" s="4">
        <v>52</v>
      </c>
      <c r="E138" s="4" t="s">
        <v>10</v>
      </c>
      <c r="F138" s="4"/>
      <c r="G138" s="2" t="s">
        <v>47</v>
      </c>
      <c r="H138">
        <v>0</v>
      </c>
      <c r="M138">
        <f t="shared" si="14"/>
        <v>1</v>
      </c>
      <c r="O138">
        <f t="shared" si="15"/>
        <v>1</v>
      </c>
      <c r="P138">
        <f t="shared" si="16"/>
        <v>1</v>
      </c>
      <c r="Q138">
        <f t="shared" si="17"/>
        <v>2</v>
      </c>
      <c r="R138">
        <f t="shared" si="18"/>
        <v>1</v>
      </c>
      <c r="S138">
        <f t="shared" si="19"/>
        <v>4</v>
      </c>
      <c r="U138">
        <f t="shared" si="20"/>
        <v>0</v>
      </c>
    </row>
    <row r="139" spans="1:21" x14ac:dyDescent="0.3">
      <c r="A139" s="2">
        <v>347</v>
      </c>
      <c r="B139" s="2">
        <v>18226</v>
      </c>
      <c r="C139" s="2" t="s">
        <v>552</v>
      </c>
      <c r="D139" s="4">
        <v>45</v>
      </c>
      <c r="E139" s="4" t="s">
        <v>10</v>
      </c>
      <c r="F139" s="4"/>
      <c r="G139" s="2" t="s">
        <v>47</v>
      </c>
      <c r="H139">
        <v>0</v>
      </c>
      <c r="M139">
        <f t="shared" si="14"/>
        <v>0</v>
      </c>
      <c r="O139">
        <f t="shared" si="15"/>
        <v>0</v>
      </c>
      <c r="P139">
        <f t="shared" si="16"/>
        <v>1</v>
      </c>
      <c r="Q139">
        <f t="shared" si="17"/>
        <v>0</v>
      </c>
      <c r="R139">
        <f t="shared" si="18"/>
        <v>0</v>
      </c>
      <c r="S139">
        <f t="shared" si="19"/>
        <v>1</v>
      </c>
      <c r="U139">
        <f t="shared" si="20"/>
        <v>0</v>
      </c>
    </row>
    <row r="140" spans="1:21" x14ac:dyDescent="0.3">
      <c r="A140" s="2">
        <v>348</v>
      </c>
      <c r="B140" s="2">
        <v>17946</v>
      </c>
      <c r="C140" s="2" t="s">
        <v>553</v>
      </c>
      <c r="D140" s="4">
        <v>61</v>
      </c>
      <c r="E140" s="4" t="s">
        <v>10</v>
      </c>
      <c r="F140" s="4"/>
      <c r="G140" s="2" t="s">
        <v>47</v>
      </c>
      <c r="H140">
        <v>1</v>
      </c>
      <c r="M140">
        <f t="shared" si="14"/>
        <v>2</v>
      </c>
      <c r="O140">
        <f t="shared" si="15"/>
        <v>3</v>
      </c>
      <c r="P140">
        <f t="shared" si="16"/>
        <v>1</v>
      </c>
      <c r="Q140">
        <f t="shared" si="17"/>
        <v>4</v>
      </c>
      <c r="R140">
        <f t="shared" si="18"/>
        <v>2</v>
      </c>
      <c r="S140">
        <f t="shared" si="19"/>
        <v>7</v>
      </c>
      <c r="U140">
        <f t="shared" si="20"/>
        <v>0</v>
      </c>
    </row>
    <row r="141" spans="1:21" x14ac:dyDescent="0.3">
      <c r="A141" s="2">
        <v>349</v>
      </c>
      <c r="B141" s="2">
        <v>18459</v>
      </c>
      <c r="C141" s="2" t="s">
        <v>554</v>
      </c>
      <c r="D141" s="4">
        <v>75</v>
      </c>
      <c r="E141" s="4" t="s">
        <v>10</v>
      </c>
      <c r="F141" s="4"/>
      <c r="G141" s="2" t="s">
        <v>47</v>
      </c>
      <c r="H141">
        <v>2</v>
      </c>
      <c r="M141">
        <f t="shared" si="14"/>
        <v>3</v>
      </c>
      <c r="O141">
        <f t="shared" si="15"/>
        <v>5</v>
      </c>
      <c r="P141">
        <f t="shared" si="16"/>
        <v>1</v>
      </c>
      <c r="Q141">
        <f t="shared" si="17"/>
        <v>6</v>
      </c>
      <c r="R141">
        <f t="shared" si="18"/>
        <v>2</v>
      </c>
      <c r="S141">
        <f t="shared" si="19"/>
        <v>9</v>
      </c>
      <c r="U141">
        <f t="shared" si="20"/>
        <v>1</v>
      </c>
    </row>
    <row r="142" spans="1:21" x14ac:dyDescent="0.3">
      <c r="A142" s="2">
        <v>350</v>
      </c>
      <c r="B142" s="2">
        <v>18385</v>
      </c>
      <c r="C142" s="2" t="s">
        <v>556</v>
      </c>
      <c r="D142" s="4">
        <v>37</v>
      </c>
      <c r="E142" s="4" t="s">
        <v>10</v>
      </c>
      <c r="F142" s="4"/>
      <c r="G142" s="2" t="s">
        <v>47</v>
      </c>
      <c r="H142">
        <v>4</v>
      </c>
      <c r="M142">
        <f t="shared" si="14"/>
        <v>0</v>
      </c>
      <c r="O142">
        <f t="shared" si="15"/>
        <v>4</v>
      </c>
      <c r="P142">
        <f t="shared" si="16"/>
        <v>1</v>
      </c>
      <c r="Q142">
        <f t="shared" si="17"/>
        <v>0</v>
      </c>
      <c r="R142">
        <f t="shared" si="18"/>
        <v>0</v>
      </c>
      <c r="S142">
        <f t="shared" si="19"/>
        <v>1</v>
      </c>
      <c r="U142">
        <f t="shared" si="20"/>
        <v>0</v>
      </c>
    </row>
    <row r="143" spans="1:21" x14ac:dyDescent="0.3">
      <c r="A143" s="2">
        <v>351</v>
      </c>
      <c r="B143" s="2">
        <v>18409</v>
      </c>
      <c r="C143" s="2" t="s">
        <v>557</v>
      </c>
      <c r="D143" s="4">
        <v>66</v>
      </c>
      <c r="E143" s="4" t="s">
        <v>10</v>
      </c>
      <c r="F143" s="4"/>
      <c r="G143" s="2" t="s">
        <v>47</v>
      </c>
      <c r="H143">
        <v>4</v>
      </c>
      <c r="M143">
        <f t="shared" si="14"/>
        <v>2</v>
      </c>
      <c r="O143">
        <f t="shared" si="15"/>
        <v>6</v>
      </c>
      <c r="P143">
        <f t="shared" si="16"/>
        <v>1</v>
      </c>
      <c r="Q143">
        <f t="shared" si="17"/>
        <v>4</v>
      </c>
      <c r="R143">
        <f t="shared" si="18"/>
        <v>2</v>
      </c>
      <c r="S143">
        <f t="shared" si="19"/>
        <v>7</v>
      </c>
      <c r="U143">
        <f t="shared" si="20"/>
        <v>0</v>
      </c>
    </row>
    <row r="144" spans="1:21" x14ac:dyDescent="0.3">
      <c r="A144" s="2">
        <v>352</v>
      </c>
      <c r="B144" s="2">
        <v>18135</v>
      </c>
      <c r="C144" s="2" t="s">
        <v>558</v>
      </c>
      <c r="D144" s="4">
        <v>77</v>
      </c>
      <c r="E144" s="4" t="s">
        <v>9</v>
      </c>
      <c r="F144" s="4"/>
      <c r="G144" s="2" t="s">
        <v>47</v>
      </c>
      <c r="H144">
        <v>4</v>
      </c>
      <c r="M144">
        <f t="shared" si="14"/>
        <v>3</v>
      </c>
      <c r="O144">
        <f t="shared" si="15"/>
        <v>7</v>
      </c>
      <c r="P144">
        <f t="shared" si="16"/>
        <v>0</v>
      </c>
      <c r="Q144">
        <f t="shared" si="17"/>
        <v>6</v>
      </c>
      <c r="R144">
        <f t="shared" si="18"/>
        <v>2</v>
      </c>
      <c r="S144">
        <f t="shared" si="19"/>
        <v>8</v>
      </c>
      <c r="U144">
        <f t="shared" si="20"/>
        <v>1</v>
      </c>
    </row>
    <row r="145" spans="1:21" x14ac:dyDescent="0.3">
      <c r="A145" s="2">
        <v>353</v>
      </c>
      <c r="B145" s="2">
        <v>17760</v>
      </c>
      <c r="C145" s="2" t="s">
        <v>559</v>
      </c>
      <c r="D145" s="4">
        <v>79</v>
      </c>
      <c r="E145" s="4" t="s">
        <v>10</v>
      </c>
      <c r="F145" s="4"/>
      <c r="G145" s="2" t="s">
        <v>47</v>
      </c>
      <c r="H145">
        <v>3</v>
      </c>
      <c r="M145">
        <f t="shared" si="14"/>
        <v>3</v>
      </c>
      <c r="O145">
        <f t="shared" si="15"/>
        <v>6</v>
      </c>
      <c r="P145">
        <f t="shared" si="16"/>
        <v>1</v>
      </c>
      <c r="Q145">
        <f t="shared" si="17"/>
        <v>6</v>
      </c>
      <c r="R145">
        <f t="shared" si="18"/>
        <v>2</v>
      </c>
      <c r="S145">
        <f t="shared" si="19"/>
        <v>9</v>
      </c>
      <c r="U145">
        <f t="shared" si="20"/>
        <v>1</v>
      </c>
    </row>
    <row r="146" spans="1:21" x14ac:dyDescent="0.3">
      <c r="A146" s="2">
        <v>354</v>
      </c>
      <c r="B146" s="35">
        <v>17882</v>
      </c>
      <c r="C146" s="35" t="s">
        <v>560</v>
      </c>
      <c r="D146" s="46">
        <v>48</v>
      </c>
      <c r="E146" s="46" t="s">
        <v>10</v>
      </c>
      <c r="F146" s="46"/>
      <c r="G146" s="35" t="s">
        <v>47</v>
      </c>
      <c r="H146">
        <v>1</v>
      </c>
      <c r="M146">
        <f t="shared" si="14"/>
        <v>0</v>
      </c>
      <c r="O146">
        <f t="shared" si="15"/>
        <v>1</v>
      </c>
      <c r="P146">
        <f t="shared" si="16"/>
        <v>1</v>
      </c>
      <c r="Q146">
        <f t="shared" si="17"/>
        <v>0</v>
      </c>
      <c r="R146">
        <f t="shared" si="18"/>
        <v>0</v>
      </c>
      <c r="S146">
        <f t="shared" si="19"/>
        <v>1</v>
      </c>
      <c r="U146">
        <f t="shared" si="20"/>
        <v>0</v>
      </c>
    </row>
    <row r="147" spans="1:21" x14ac:dyDescent="0.3">
      <c r="A147" s="2">
        <v>355</v>
      </c>
      <c r="B147" s="2">
        <v>18130</v>
      </c>
      <c r="C147" s="2" t="s">
        <v>562</v>
      </c>
      <c r="D147" s="4">
        <v>65</v>
      </c>
      <c r="E147" s="4" t="s">
        <v>10</v>
      </c>
      <c r="F147" s="4"/>
      <c r="G147" s="2" t="s">
        <v>47</v>
      </c>
      <c r="H147">
        <v>1</v>
      </c>
      <c r="M147">
        <f t="shared" si="14"/>
        <v>2</v>
      </c>
      <c r="O147">
        <f t="shared" si="15"/>
        <v>3</v>
      </c>
      <c r="P147">
        <f t="shared" si="16"/>
        <v>1</v>
      </c>
      <c r="Q147">
        <f t="shared" si="17"/>
        <v>4</v>
      </c>
      <c r="R147">
        <f t="shared" si="18"/>
        <v>2</v>
      </c>
      <c r="S147">
        <f t="shared" si="19"/>
        <v>7</v>
      </c>
      <c r="U147">
        <f t="shared" si="20"/>
        <v>0</v>
      </c>
    </row>
    <row r="148" spans="1:21" x14ac:dyDescent="0.3">
      <c r="A148" s="2">
        <v>356</v>
      </c>
      <c r="B148" s="2">
        <v>18227</v>
      </c>
      <c r="C148" s="2" t="s">
        <v>563</v>
      </c>
      <c r="D148" s="4">
        <v>46</v>
      </c>
      <c r="E148" s="4" t="s">
        <v>9</v>
      </c>
      <c r="F148" s="4"/>
      <c r="G148" s="2" t="s">
        <v>47</v>
      </c>
      <c r="H148">
        <v>1</v>
      </c>
      <c r="M148">
        <f t="shared" si="14"/>
        <v>0</v>
      </c>
      <c r="O148">
        <f t="shared" si="15"/>
        <v>1</v>
      </c>
      <c r="P148">
        <f t="shared" si="16"/>
        <v>0</v>
      </c>
      <c r="Q148">
        <f t="shared" si="17"/>
        <v>0</v>
      </c>
      <c r="R148">
        <f t="shared" si="18"/>
        <v>0</v>
      </c>
      <c r="S148">
        <f t="shared" si="19"/>
        <v>0</v>
      </c>
      <c r="U148">
        <f t="shared" si="20"/>
        <v>0</v>
      </c>
    </row>
    <row r="149" spans="1:21" x14ac:dyDescent="0.3">
      <c r="A149" s="2">
        <v>357</v>
      </c>
      <c r="B149" s="2">
        <v>18046</v>
      </c>
      <c r="C149" s="2" t="s">
        <v>565</v>
      </c>
      <c r="D149" s="4">
        <v>60</v>
      </c>
      <c r="E149" s="4" t="s">
        <v>9</v>
      </c>
      <c r="F149" s="4"/>
      <c r="G149" s="2" t="s">
        <v>47</v>
      </c>
      <c r="H149">
        <v>3</v>
      </c>
      <c r="M149">
        <f t="shared" si="14"/>
        <v>2</v>
      </c>
      <c r="O149">
        <f t="shared" si="15"/>
        <v>5</v>
      </c>
      <c r="P149">
        <f t="shared" si="16"/>
        <v>0</v>
      </c>
      <c r="Q149">
        <f t="shared" si="17"/>
        <v>4</v>
      </c>
      <c r="R149">
        <f t="shared" si="18"/>
        <v>2</v>
      </c>
      <c r="S149">
        <f t="shared" si="19"/>
        <v>6</v>
      </c>
      <c r="U149">
        <f t="shared" si="20"/>
        <v>0</v>
      </c>
    </row>
    <row r="150" spans="1:21" x14ac:dyDescent="0.3">
      <c r="A150" s="2">
        <v>358</v>
      </c>
      <c r="B150" s="2">
        <v>18324</v>
      </c>
      <c r="C150" s="2" t="s">
        <v>566</v>
      </c>
      <c r="D150" s="4">
        <v>31</v>
      </c>
      <c r="E150" s="4" t="s">
        <v>9</v>
      </c>
      <c r="F150" s="4"/>
      <c r="G150" s="2" t="s">
        <v>47</v>
      </c>
      <c r="H150">
        <v>0</v>
      </c>
      <c r="M150">
        <f t="shared" si="14"/>
        <v>0</v>
      </c>
      <c r="O150">
        <f t="shared" si="15"/>
        <v>0</v>
      </c>
      <c r="P150">
        <f t="shared" si="16"/>
        <v>0</v>
      </c>
      <c r="Q150">
        <f t="shared" si="17"/>
        <v>0</v>
      </c>
      <c r="R150">
        <f t="shared" si="18"/>
        <v>0</v>
      </c>
      <c r="S150">
        <f t="shared" si="19"/>
        <v>0</v>
      </c>
      <c r="U150">
        <f t="shared" si="20"/>
        <v>0</v>
      </c>
    </row>
    <row r="151" spans="1:21" x14ac:dyDescent="0.3">
      <c r="A151" s="2">
        <v>359</v>
      </c>
      <c r="B151" s="2">
        <v>18041</v>
      </c>
      <c r="C151" s="2" t="s">
        <v>567</v>
      </c>
      <c r="D151" s="4">
        <v>66</v>
      </c>
      <c r="E151" s="4" t="s">
        <v>10</v>
      </c>
      <c r="F151" s="4"/>
      <c r="G151" s="2" t="s">
        <v>47</v>
      </c>
      <c r="H151">
        <v>11</v>
      </c>
      <c r="M151">
        <f t="shared" si="14"/>
        <v>2</v>
      </c>
      <c r="O151">
        <f t="shared" si="15"/>
        <v>13</v>
      </c>
      <c r="P151">
        <f t="shared" si="16"/>
        <v>1</v>
      </c>
      <c r="Q151">
        <f t="shared" si="17"/>
        <v>4</v>
      </c>
      <c r="R151">
        <f t="shared" si="18"/>
        <v>2</v>
      </c>
      <c r="S151">
        <f t="shared" si="19"/>
        <v>7</v>
      </c>
      <c r="U151">
        <f t="shared" si="20"/>
        <v>0</v>
      </c>
    </row>
    <row r="152" spans="1:21" x14ac:dyDescent="0.3">
      <c r="A152" s="2">
        <v>360</v>
      </c>
      <c r="B152" s="2">
        <v>18192</v>
      </c>
      <c r="C152" s="2" t="s">
        <v>568</v>
      </c>
      <c r="D152" s="4">
        <v>58</v>
      </c>
      <c r="E152" s="4" t="s">
        <v>9</v>
      </c>
      <c r="F152" s="4"/>
      <c r="G152" s="2" t="s">
        <v>47</v>
      </c>
      <c r="H152">
        <v>2</v>
      </c>
      <c r="M152">
        <f t="shared" si="14"/>
        <v>1</v>
      </c>
      <c r="O152">
        <f t="shared" si="15"/>
        <v>3</v>
      </c>
      <c r="P152">
        <f t="shared" si="16"/>
        <v>0</v>
      </c>
      <c r="Q152">
        <f t="shared" si="17"/>
        <v>2</v>
      </c>
      <c r="R152">
        <f t="shared" si="18"/>
        <v>1</v>
      </c>
      <c r="S152">
        <f t="shared" si="19"/>
        <v>3</v>
      </c>
      <c r="U152">
        <f t="shared" si="20"/>
        <v>0</v>
      </c>
    </row>
    <row r="153" spans="1:21" x14ac:dyDescent="0.3">
      <c r="A153" s="2">
        <v>361</v>
      </c>
      <c r="B153" s="2">
        <v>17857</v>
      </c>
      <c r="C153" s="2" t="s">
        <v>570</v>
      </c>
      <c r="D153" s="4">
        <v>66</v>
      </c>
      <c r="E153" s="4" t="s">
        <v>9</v>
      </c>
      <c r="F153" s="4"/>
      <c r="G153" s="2" t="s">
        <v>47</v>
      </c>
      <c r="H153">
        <v>1</v>
      </c>
      <c r="M153">
        <f t="shared" si="14"/>
        <v>2</v>
      </c>
      <c r="O153">
        <f t="shared" si="15"/>
        <v>3</v>
      </c>
      <c r="P153">
        <f t="shared" si="16"/>
        <v>0</v>
      </c>
      <c r="Q153">
        <f t="shared" si="17"/>
        <v>4</v>
      </c>
      <c r="R153">
        <f t="shared" si="18"/>
        <v>2</v>
      </c>
      <c r="S153">
        <f t="shared" si="19"/>
        <v>6</v>
      </c>
      <c r="U153">
        <f t="shared" si="20"/>
        <v>0</v>
      </c>
    </row>
    <row r="154" spans="1:21" x14ac:dyDescent="0.3">
      <c r="A154" s="2">
        <v>362</v>
      </c>
      <c r="B154" s="2">
        <v>17747</v>
      </c>
      <c r="C154" s="2" t="s">
        <v>572</v>
      </c>
      <c r="D154" s="4">
        <v>57</v>
      </c>
      <c r="E154" s="4" t="s">
        <v>9</v>
      </c>
      <c r="F154" s="4"/>
      <c r="G154" s="2" t="s">
        <v>47</v>
      </c>
      <c r="H154">
        <v>2</v>
      </c>
      <c r="M154">
        <f t="shared" si="14"/>
        <v>1</v>
      </c>
      <c r="O154">
        <f t="shared" si="15"/>
        <v>3</v>
      </c>
      <c r="P154">
        <f t="shared" si="16"/>
        <v>0</v>
      </c>
      <c r="Q154">
        <f t="shared" si="17"/>
        <v>2</v>
      </c>
      <c r="R154">
        <f t="shared" si="18"/>
        <v>1</v>
      </c>
      <c r="S154">
        <f t="shared" si="19"/>
        <v>3</v>
      </c>
      <c r="U154">
        <f t="shared" si="20"/>
        <v>0</v>
      </c>
    </row>
    <row r="155" spans="1:21" x14ac:dyDescent="0.3">
      <c r="A155" s="2">
        <v>363</v>
      </c>
      <c r="B155" s="2">
        <v>17748</v>
      </c>
      <c r="C155" s="2" t="s">
        <v>573</v>
      </c>
      <c r="D155" s="4">
        <v>26</v>
      </c>
      <c r="E155" s="4" t="s">
        <v>10</v>
      </c>
      <c r="F155" s="4"/>
      <c r="G155" s="2" t="s">
        <v>47</v>
      </c>
      <c r="H155">
        <v>0</v>
      </c>
      <c r="M155">
        <f t="shared" si="14"/>
        <v>0</v>
      </c>
      <c r="O155">
        <f t="shared" si="15"/>
        <v>0</v>
      </c>
      <c r="P155">
        <f t="shared" si="16"/>
        <v>1</v>
      </c>
      <c r="Q155">
        <f t="shared" si="17"/>
        <v>0</v>
      </c>
      <c r="R155">
        <f t="shared" si="18"/>
        <v>0</v>
      </c>
      <c r="S155">
        <f t="shared" si="19"/>
        <v>1</v>
      </c>
      <c r="U155">
        <f t="shared" si="20"/>
        <v>0</v>
      </c>
    </row>
    <row r="156" spans="1:21" x14ac:dyDescent="0.3">
      <c r="A156" s="2">
        <v>364</v>
      </c>
      <c r="B156" s="2">
        <v>17968</v>
      </c>
      <c r="C156" s="2" t="s">
        <v>574</v>
      </c>
      <c r="D156" s="4">
        <v>23</v>
      </c>
      <c r="E156" s="4" t="s">
        <v>10</v>
      </c>
      <c r="F156" s="4"/>
      <c r="G156" s="2" t="s">
        <v>47</v>
      </c>
      <c r="H156">
        <v>0</v>
      </c>
      <c r="M156">
        <f t="shared" si="14"/>
        <v>0</v>
      </c>
      <c r="O156">
        <f t="shared" si="15"/>
        <v>0</v>
      </c>
      <c r="P156">
        <f t="shared" si="16"/>
        <v>1</v>
      </c>
      <c r="Q156">
        <f t="shared" si="17"/>
        <v>0</v>
      </c>
      <c r="R156">
        <f t="shared" si="18"/>
        <v>0</v>
      </c>
      <c r="S156">
        <f t="shared" si="19"/>
        <v>1</v>
      </c>
      <c r="U156">
        <f t="shared" si="20"/>
        <v>0</v>
      </c>
    </row>
    <row r="157" spans="1:21" x14ac:dyDescent="0.3">
      <c r="A157" s="2">
        <v>365</v>
      </c>
      <c r="B157" s="35">
        <v>18038</v>
      </c>
      <c r="C157" s="35" t="s">
        <v>575</v>
      </c>
      <c r="D157" s="46">
        <v>42</v>
      </c>
      <c r="E157" s="46" t="s">
        <v>10</v>
      </c>
      <c r="F157" s="46"/>
      <c r="G157" s="35" t="s">
        <v>47</v>
      </c>
      <c r="H157">
        <v>1</v>
      </c>
      <c r="M157">
        <f t="shared" si="14"/>
        <v>0</v>
      </c>
      <c r="O157">
        <f t="shared" si="15"/>
        <v>1</v>
      </c>
      <c r="P157">
        <f t="shared" si="16"/>
        <v>1</v>
      </c>
      <c r="Q157">
        <f t="shared" si="17"/>
        <v>0</v>
      </c>
      <c r="R157">
        <f t="shared" si="18"/>
        <v>0</v>
      </c>
      <c r="S157">
        <f t="shared" si="19"/>
        <v>1</v>
      </c>
      <c r="U157">
        <f t="shared" si="20"/>
        <v>0</v>
      </c>
    </row>
    <row r="158" spans="1:21" x14ac:dyDescent="0.3">
      <c r="A158" s="2">
        <v>366</v>
      </c>
      <c r="B158" s="35">
        <v>17675</v>
      </c>
      <c r="C158" s="35" t="s">
        <v>576</v>
      </c>
      <c r="D158" s="46">
        <v>66</v>
      </c>
      <c r="E158" s="46" t="s">
        <v>9</v>
      </c>
      <c r="F158" s="46"/>
      <c r="G158" s="35" t="s">
        <v>47</v>
      </c>
      <c r="H158">
        <v>2</v>
      </c>
      <c r="M158">
        <f t="shared" si="14"/>
        <v>2</v>
      </c>
      <c r="O158">
        <f t="shared" si="15"/>
        <v>4</v>
      </c>
      <c r="P158">
        <f t="shared" si="16"/>
        <v>0</v>
      </c>
      <c r="Q158">
        <f t="shared" si="17"/>
        <v>4</v>
      </c>
      <c r="R158">
        <f t="shared" si="18"/>
        <v>2</v>
      </c>
      <c r="S158">
        <f t="shared" si="19"/>
        <v>6</v>
      </c>
      <c r="U158">
        <f t="shared" si="20"/>
        <v>0</v>
      </c>
    </row>
    <row r="159" spans="1:21" x14ac:dyDescent="0.3">
      <c r="A159" s="2">
        <v>367</v>
      </c>
      <c r="B159" s="35">
        <v>18050</v>
      </c>
      <c r="C159" s="35" t="s">
        <v>577</v>
      </c>
      <c r="D159" s="46">
        <v>3</v>
      </c>
      <c r="E159" s="46" t="s">
        <v>9</v>
      </c>
      <c r="F159" s="46"/>
      <c r="G159" s="35" t="s">
        <v>47</v>
      </c>
      <c r="H159">
        <v>0</v>
      </c>
      <c r="J159" s="95"/>
      <c r="M159">
        <f t="shared" si="14"/>
        <v>0</v>
      </c>
      <c r="O159">
        <f t="shared" si="15"/>
        <v>0</v>
      </c>
      <c r="P159">
        <f t="shared" si="16"/>
        <v>0</v>
      </c>
      <c r="Q159">
        <f t="shared" si="17"/>
        <v>0</v>
      </c>
      <c r="R159">
        <f t="shared" si="18"/>
        <v>0</v>
      </c>
      <c r="S159">
        <f t="shared" si="19"/>
        <v>0</v>
      </c>
      <c r="U159">
        <f t="shared" si="20"/>
        <v>0</v>
      </c>
    </row>
    <row r="160" spans="1:21" x14ac:dyDescent="0.3">
      <c r="A160" s="2">
        <v>369</v>
      </c>
      <c r="B160" s="35">
        <v>18318</v>
      </c>
      <c r="C160" s="35" t="s">
        <v>580</v>
      </c>
      <c r="D160" s="46">
        <v>49</v>
      </c>
      <c r="E160" s="46" t="s">
        <v>9</v>
      </c>
      <c r="F160" s="70"/>
      <c r="G160" s="35" t="s">
        <v>47</v>
      </c>
      <c r="H160">
        <v>0</v>
      </c>
      <c r="M160">
        <f t="shared" si="14"/>
        <v>0</v>
      </c>
      <c r="O160">
        <f t="shared" si="15"/>
        <v>0</v>
      </c>
      <c r="P160">
        <f t="shared" si="16"/>
        <v>0</v>
      </c>
      <c r="Q160">
        <f t="shared" si="17"/>
        <v>0</v>
      </c>
      <c r="R160">
        <f t="shared" si="18"/>
        <v>0</v>
      </c>
      <c r="S160">
        <f t="shared" si="19"/>
        <v>0</v>
      </c>
      <c r="U160">
        <f t="shared" si="20"/>
        <v>0</v>
      </c>
    </row>
    <row r="161" spans="1:21" x14ac:dyDescent="0.3">
      <c r="A161" s="2">
        <v>370</v>
      </c>
      <c r="B161" s="35">
        <v>18404</v>
      </c>
      <c r="C161" s="35" t="s">
        <v>582</v>
      </c>
      <c r="D161" s="46">
        <v>64</v>
      </c>
      <c r="E161" s="46" t="s">
        <v>9</v>
      </c>
      <c r="F161" s="46"/>
      <c r="G161" s="35" t="s">
        <v>47</v>
      </c>
      <c r="H161">
        <v>0</v>
      </c>
      <c r="M161">
        <f t="shared" si="14"/>
        <v>2</v>
      </c>
      <c r="O161">
        <f t="shared" si="15"/>
        <v>2</v>
      </c>
      <c r="P161">
        <f t="shared" si="16"/>
        <v>0</v>
      </c>
      <c r="Q161">
        <f t="shared" si="17"/>
        <v>4</v>
      </c>
      <c r="R161">
        <f t="shared" si="18"/>
        <v>2</v>
      </c>
      <c r="S161">
        <f t="shared" si="19"/>
        <v>6</v>
      </c>
      <c r="U161">
        <f t="shared" si="20"/>
        <v>0</v>
      </c>
    </row>
    <row r="162" spans="1:21" x14ac:dyDescent="0.3">
      <c r="A162" s="2">
        <v>371</v>
      </c>
      <c r="B162" s="35">
        <v>18405</v>
      </c>
      <c r="C162" s="35" t="s">
        <v>583</v>
      </c>
      <c r="D162" s="46">
        <v>64</v>
      </c>
      <c r="E162" s="46" t="s">
        <v>10</v>
      </c>
      <c r="F162" s="46"/>
      <c r="G162" s="35" t="s">
        <v>47</v>
      </c>
      <c r="H162">
        <v>0</v>
      </c>
      <c r="M162">
        <f t="shared" si="14"/>
        <v>2</v>
      </c>
      <c r="O162">
        <f t="shared" si="15"/>
        <v>2</v>
      </c>
      <c r="P162">
        <f t="shared" si="16"/>
        <v>1</v>
      </c>
      <c r="Q162">
        <f t="shared" si="17"/>
        <v>4</v>
      </c>
      <c r="R162">
        <f t="shared" si="18"/>
        <v>2</v>
      </c>
      <c r="S162">
        <f t="shared" si="19"/>
        <v>7</v>
      </c>
      <c r="U162">
        <f t="shared" si="20"/>
        <v>0</v>
      </c>
    </row>
    <row r="163" spans="1:21" x14ac:dyDescent="0.3">
      <c r="A163" s="2">
        <v>372</v>
      </c>
      <c r="B163" s="35">
        <v>18224</v>
      </c>
      <c r="C163" s="35" t="s">
        <v>584</v>
      </c>
      <c r="D163" s="46">
        <v>53</v>
      </c>
      <c r="E163" s="46" t="s">
        <v>9</v>
      </c>
      <c r="F163" s="46"/>
      <c r="G163" s="35" t="s">
        <v>47</v>
      </c>
      <c r="H163">
        <v>1</v>
      </c>
      <c r="M163">
        <f t="shared" si="14"/>
        <v>1</v>
      </c>
      <c r="O163">
        <f t="shared" si="15"/>
        <v>2</v>
      </c>
      <c r="P163">
        <f t="shared" si="16"/>
        <v>0</v>
      </c>
      <c r="Q163">
        <f t="shared" si="17"/>
        <v>2</v>
      </c>
      <c r="R163">
        <f t="shared" si="18"/>
        <v>1</v>
      </c>
      <c r="S163">
        <f t="shared" si="19"/>
        <v>3</v>
      </c>
      <c r="U163">
        <f t="shared" si="20"/>
        <v>0</v>
      </c>
    </row>
    <row r="164" spans="1:21" x14ac:dyDescent="0.3">
      <c r="A164" s="2">
        <v>373</v>
      </c>
      <c r="B164" s="35">
        <v>18448</v>
      </c>
      <c r="C164" s="35" t="s">
        <v>586</v>
      </c>
      <c r="D164" s="46">
        <v>28</v>
      </c>
      <c r="E164" s="46" t="s">
        <v>9</v>
      </c>
      <c r="F164" s="46"/>
      <c r="G164" s="35" t="s">
        <v>47</v>
      </c>
      <c r="H164">
        <v>0</v>
      </c>
      <c r="M164">
        <f t="shared" si="14"/>
        <v>0</v>
      </c>
      <c r="O164">
        <f t="shared" si="15"/>
        <v>0</v>
      </c>
      <c r="P164">
        <f t="shared" si="16"/>
        <v>0</v>
      </c>
      <c r="Q164">
        <f t="shared" si="17"/>
        <v>0</v>
      </c>
      <c r="R164">
        <f t="shared" si="18"/>
        <v>0</v>
      </c>
      <c r="S164">
        <f t="shared" si="19"/>
        <v>0</v>
      </c>
      <c r="U164">
        <f t="shared" si="20"/>
        <v>0</v>
      </c>
    </row>
    <row r="165" spans="1:21" x14ac:dyDescent="0.3">
      <c r="A165" s="2">
        <v>374</v>
      </c>
      <c r="B165" s="35">
        <v>18329</v>
      </c>
      <c r="C165" s="35" t="s">
        <v>587</v>
      </c>
      <c r="D165" s="46">
        <v>39</v>
      </c>
      <c r="E165" s="46" t="s">
        <v>9</v>
      </c>
      <c r="F165" s="46"/>
      <c r="G165" s="35" t="s">
        <v>47</v>
      </c>
      <c r="H165">
        <v>1</v>
      </c>
      <c r="M165">
        <f t="shared" si="14"/>
        <v>0</v>
      </c>
      <c r="O165">
        <f t="shared" si="15"/>
        <v>1</v>
      </c>
      <c r="P165">
        <f t="shared" si="16"/>
        <v>0</v>
      </c>
      <c r="Q165">
        <f t="shared" si="17"/>
        <v>0</v>
      </c>
      <c r="R165">
        <f t="shared" si="18"/>
        <v>0</v>
      </c>
      <c r="S165">
        <f t="shared" si="19"/>
        <v>0</v>
      </c>
      <c r="U165">
        <f t="shared" si="20"/>
        <v>0</v>
      </c>
    </row>
    <row r="166" spans="1:21" x14ac:dyDescent="0.3">
      <c r="A166" s="2">
        <v>375</v>
      </c>
      <c r="B166" s="35">
        <v>17969</v>
      </c>
      <c r="C166" s="35" t="s">
        <v>589</v>
      </c>
      <c r="D166" s="46">
        <v>30</v>
      </c>
      <c r="E166" s="46" t="s">
        <v>10</v>
      </c>
      <c r="F166" s="46"/>
      <c r="G166" s="35" t="s">
        <v>47</v>
      </c>
      <c r="H166">
        <v>0</v>
      </c>
      <c r="M166">
        <f t="shared" si="14"/>
        <v>0</v>
      </c>
      <c r="O166">
        <f t="shared" si="15"/>
        <v>0</v>
      </c>
      <c r="P166">
        <f t="shared" si="16"/>
        <v>1</v>
      </c>
      <c r="Q166">
        <f t="shared" si="17"/>
        <v>0</v>
      </c>
      <c r="R166">
        <f t="shared" si="18"/>
        <v>0</v>
      </c>
      <c r="S166">
        <f t="shared" si="19"/>
        <v>1</v>
      </c>
      <c r="U166">
        <f t="shared" si="20"/>
        <v>0</v>
      </c>
    </row>
    <row r="167" spans="1:21" x14ac:dyDescent="0.3">
      <c r="A167" s="2">
        <v>376</v>
      </c>
      <c r="B167" s="35">
        <v>18198</v>
      </c>
      <c r="C167" s="35" t="s">
        <v>590</v>
      </c>
      <c r="D167" s="46">
        <v>62</v>
      </c>
      <c r="E167" s="46" t="s">
        <v>10</v>
      </c>
      <c r="F167" s="46"/>
      <c r="G167" s="35" t="s">
        <v>47</v>
      </c>
      <c r="H167">
        <v>0</v>
      </c>
      <c r="M167">
        <f t="shared" si="14"/>
        <v>2</v>
      </c>
      <c r="O167">
        <f t="shared" si="15"/>
        <v>2</v>
      </c>
      <c r="P167">
        <f t="shared" si="16"/>
        <v>1</v>
      </c>
      <c r="Q167">
        <f t="shared" si="17"/>
        <v>4</v>
      </c>
      <c r="R167">
        <f t="shared" si="18"/>
        <v>2</v>
      </c>
      <c r="S167">
        <f t="shared" si="19"/>
        <v>7</v>
      </c>
      <c r="U167">
        <f t="shared" si="20"/>
        <v>0</v>
      </c>
    </row>
    <row r="168" spans="1:21" x14ac:dyDescent="0.3">
      <c r="A168" s="2">
        <v>377</v>
      </c>
      <c r="B168" s="35">
        <v>18501</v>
      </c>
      <c r="C168" s="35" t="s">
        <v>591</v>
      </c>
      <c r="D168" s="46">
        <v>43</v>
      </c>
      <c r="E168" s="46" t="s">
        <v>9</v>
      </c>
      <c r="F168" s="46"/>
      <c r="G168" s="35" t="s">
        <v>47</v>
      </c>
      <c r="H168">
        <v>0</v>
      </c>
      <c r="M168">
        <f t="shared" si="14"/>
        <v>0</v>
      </c>
      <c r="O168">
        <f t="shared" si="15"/>
        <v>0</v>
      </c>
      <c r="P168">
        <f t="shared" si="16"/>
        <v>0</v>
      </c>
      <c r="Q168">
        <f t="shared" si="17"/>
        <v>0</v>
      </c>
      <c r="R168">
        <f t="shared" si="18"/>
        <v>0</v>
      </c>
      <c r="S168">
        <f t="shared" si="19"/>
        <v>0</v>
      </c>
      <c r="U168">
        <f t="shared" si="20"/>
        <v>0</v>
      </c>
    </row>
    <row r="169" spans="1:21" x14ac:dyDescent="0.3">
      <c r="A169" s="2">
        <v>378</v>
      </c>
      <c r="B169" s="35">
        <v>18197</v>
      </c>
      <c r="C169" s="35" t="s">
        <v>593</v>
      </c>
      <c r="D169" s="46" t="s">
        <v>594</v>
      </c>
      <c r="E169" s="46" t="s">
        <v>10</v>
      </c>
      <c r="F169" s="46"/>
      <c r="G169" s="35" t="s">
        <v>47</v>
      </c>
      <c r="H169">
        <v>0</v>
      </c>
      <c r="M169">
        <f t="shared" si="14"/>
        <v>4</v>
      </c>
      <c r="O169">
        <f t="shared" si="15"/>
        <v>4</v>
      </c>
      <c r="P169">
        <f t="shared" si="16"/>
        <v>1</v>
      </c>
      <c r="Q169">
        <f t="shared" si="17"/>
        <v>7</v>
      </c>
      <c r="R169">
        <f t="shared" si="18"/>
        <v>2</v>
      </c>
      <c r="S169">
        <f t="shared" si="19"/>
        <v>10</v>
      </c>
      <c r="U169">
        <f t="shared" si="20"/>
        <v>1</v>
      </c>
    </row>
    <row r="170" spans="1:21" x14ac:dyDescent="0.3">
      <c r="A170" s="2">
        <v>379</v>
      </c>
      <c r="B170" s="35">
        <v>18325</v>
      </c>
      <c r="C170" s="35" t="s">
        <v>275</v>
      </c>
      <c r="D170" s="46">
        <v>82</v>
      </c>
      <c r="E170" s="46" t="s">
        <v>10</v>
      </c>
      <c r="F170" s="46"/>
      <c r="G170" s="35" t="s">
        <v>47</v>
      </c>
      <c r="H170">
        <v>7</v>
      </c>
      <c r="M170">
        <f t="shared" si="14"/>
        <v>4</v>
      </c>
      <c r="O170">
        <f t="shared" si="15"/>
        <v>11</v>
      </c>
      <c r="P170">
        <f t="shared" si="16"/>
        <v>1</v>
      </c>
      <c r="Q170">
        <f t="shared" si="17"/>
        <v>7</v>
      </c>
      <c r="R170">
        <f t="shared" si="18"/>
        <v>2</v>
      </c>
      <c r="S170">
        <f t="shared" si="19"/>
        <v>10</v>
      </c>
      <c r="U170">
        <f t="shared" si="20"/>
        <v>1</v>
      </c>
    </row>
    <row r="171" spans="1:21" x14ac:dyDescent="0.3">
      <c r="A171" s="2">
        <v>380</v>
      </c>
      <c r="B171" s="35">
        <v>18599</v>
      </c>
      <c r="C171" s="35" t="s">
        <v>595</v>
      </c>
      <c r="D171" s="46">
        <v>24</v>
      </c>
      <c r="E171" s="46" t="s">
        <v>10</v>
      </c>
      <c r="F171" s="46"/>
      <c r="G171" s="35" t="s">
        <v>47</v>
      </c>
      <c r="H171">
        <v>0</v>
      </c>
      <c r="M171">
        <f t="shared" si="14"/>
        <v>0</v>
      </c>
      <c r="O171">
        <f t="shared" si="15"/>
        <v>0</v>
      </c>
      <c r="P171">
        <f t="shared" si="16"/>
        <v>1</v>
      </c>
      <c r="Q171">
        <f t="shared" si="17"/>
        <v>0</v>
      </c>
      <c r="R171">
        <f t="shared" si="18"/>
        <v>0</v>
      </c>
      <c r="S171">
        <f t="shared" si="19"/>
        <v>1</v>
      </c>
      <c r="U171">
        <f t="shared" si="20"/>
        <v>0</v>
      </c>
    </row>
    <row r="172" spans="1:21" x14ac:dyDescent="0.3">
      <c r="A172" s="2">
        <v>381</v>
      </c>
      <c r="B172" s="35">
        <v>18617</v>
      </c>
      <c r="C172" s="35" t="s">
        <v>596</v>
      </c>
      <c r="D172" s="46">
        <v>32</v>
      </c>
      <c r="E172" s="46" t="s">
        <v>10</v>
      </c>
      <c r="F172" s="46"/>
      <c r="G172" s="35" t="s">
        <v>47</v>
      </c>
      <c r="H172">
        <v>0</v>
      </c>
      <c r="M172">
        <f t="shared" si="14"/>
        <v>0</v>
      </c>
      <c r="O172">
        <f t="shared" si="15"/>
        <v>0</v>
      </c>
      <c r="P172">
        <f t="shared" si="16"/>
        <v>1</v>
      </c>
      <c r="Q172">
        <f t="shared" si="17"/>
        <v>0</v>
      </c>
      <c r="R172">
        <f t="shared" si="18"/>
        <v>0</v>
      </c>
      <c r="S172">
        <f t="shared" si="19"/>
        <v>1</v>
      </c>
      <c r="U172">
        <f t="shared" si="20"/>
        <v>0</v>
      </c>
    </row>
    <row r="173" spans="1:21" x14ac:dyDescent="0.3">
      <c r="A173" s="2">
        <v>386</v>
      </c>
      <c r="B173" s="2">
        <v>18400</v>
      </c>
      <c r="C173" s="2" t="s">
        <v>607</v>
      </c>
      <c r="D173" s="4">
        <v>5</v>
      </c>
      <c r="E173" s="4" t="s">
        <v>9</v>
      </c>
      <c r="F173" s="4"/>
      <c r="G173" s="2" t="s">
        <v>47</v>
      </c>
      <c r="H173">
        <v>0</v>
      </c>
      <c r="M173">
        <f t="shared" si="14"/>
        <v>0</v>
      </c>
      <c r="O173">
        <f t="shared" si="15"/>
        <v>0</v>
      </c>
      <c r="P173">
        <f t="shared" si="16"/>
        <v>0</v>
      </c>
      <c r="Q173">
        <f t="shared" si="17"/>
        <v>0</v>
      </c>
      <c r="R173">
        <f t="shared" si="18"/>
        <v>0</v>
      </c>
      <c r="S173">
        <f t="shared" si="19"/>
        <v>0</v>
      </c>
      <c r="U173">
        <f t="shared" si="20"/>
        <v>0</v>
      </c>
    </row>
    <row r="174" spans="1:21" x14ac:dyDescent="0.3">
      <c r="A174" s="2">
        <v>387</v>
      </c>
      <c r="B174" s="2">
        <v>18399</v>
      </c>
      <c r="C174" s="2" t="s">
        <v>608</v>
      </c>
      <c r="D174" s="4">
        <v>7</v>
      </c>
      <c r="E174" s="4" t="s">
        <v>10</v>
      </c>
      <c r="F174" s="4"/>
      <c r="G174" s="2" t="s">
        <v>47</v>
      </c>
      <c r="H174">
        <v>1</v>
      </c>
      <c r="M174">
        <f t="shared" si="14"/>
        <v>0</v>
      </c>
      <c r="O174">
        <f t="shared" si="15"/>
        <v>1</v>
      </c>
      <c r="P174">
        <f t="shared" si="16"/>
        <v>1</v>
      </c>
      <c r="Q174">
        <f t="shared" si="17"/>
        <v>0</v>
      </c>
      <c r="R174">
        <f t="shared" si="18"/>
        <v>0</v>
      </c>
      <c r="S174">
        <f t="shared" si="19"/>
        <v>1</v>
      </c>
      <c r="U174">
        <f t="shared" si="20"/>
        <v>0</v>
      </c>
    </row>
    <row r="175" spans="1:21" x14ac:dyDescent="0.3">
      <c r="A175" s="2">
        <v>388</v>
      </c>
      <c r="B175" s="2">
        <v>18545</v>
      </c>
      <c r="C175" s="2" t="s">
        <v>610</v>
      </c>
      <c r="D175" s="4">
        <v>31</v>
      </c>
      <c r="E175" s="4" t="s">
        <v>9</v>
      </c>
      <c r="F175" s="4"/>
      <c r="G175" s="2" t="s">
        <v>47</v>
      </c>
      <c r="H175">
        <v>0</v>
      </c>
      <c r="M175">
        <f t="shared" si="14"/>
        <v>0</v>
      </c>
      <c r="O175">
        <f t="shared" si="15"/>
        <v>0</v>
      </c>
      <c r="P175">
        <f t="shared" si="16"/>
        <v>0</v>
      </c>
      <c r="Q175">
        <f t="shared" si="17"/>
        <v>0</v>
      </c>
      <c r="R175">
        <f t="shared" si="18"/>
        <v>0</v>
      </c>
      <c r="S175">
        <f t="shared" si="19"/>
        <v>0</v>
      </c>
      <c r="U175">
        <f t="shared" si="20"/>
        <v>0</v>
      </c>
    </row>
    <row r="176" spans="1:21" x14ac:dyDescent="0.3">
      <c r="A176" s="2">
        <v>389</v>
      </c>
      <c r="B176" s="2">
        <v>18546</v>
      </c>
      <c r="C176" s="2" t="s">
        <v>611</v>
      </c>
      <c r="D176" s="4">
        <v>34</v>
      </c>
      <c r="E176" s="4" t="s">
        <v>10</v>
      </c>
      <c r="F176" s="4"/>
      <c r="G176" s="2" t="s">
        <v>47</v>
      </c>
      <c r="H176">
        <v>1</v>
      </c>
      <c r="M176">
        <f t="shared" si="14"/>
        <v>0</v>
      </c>
      <c r="O176">
        <f t="shared" si="15"/>
        <v>1</v>
      </c>
      <c r="P176">
        <f t="shared" si="16"/>
        <v>1</v>
      </c>
      <c r="Q176">
        <f t="shared" si="17"/>
        <v>0</v>
      </c>
      <c r="R176">
        <f t="shared" si="18"/>
        <v>0</v>
      </c>
      <c r="S176">
        <f t="shared" si="19"/>
        <v>1</v>
      </c>
      <c r="U176">
        <f t="shared" si="20"/>
        <v>0</v>
      </c>
    </row>
    <row r="177" spans="1:21" x14ac:dyDescent="0.3">
      <c r="A177" s="2">
        <v>390</v>
      </c>
      <c r="B177" s="2">
        <v>18616</v>
      </c>
      <c r="C177" s="2" t="s">
        <v>613</v>
      </c>
      <c r="D177" s="4">
        <v>25</v>
      </c>
      <c r="E177" s="4" t="s">
        <v>9</v>
      </c>
      <c r="F177" s="4"/>
      <c r="G177" s="2" t="s">
        <v>47</v>
      </c>
      <c r="H177">
        <v>0</v>
      </c>
      <c r="M177">
        <f t="shared" si="14"/>
        <v>0</v>
      </c>
      <c r="O177">
        <f t="shared" si="15"/>
        <v>0</v>
      </c>
      <c r="P177">
        <f t="shared" si="16"/>
        <v>0</v>
      </c>
      <c r="Q177">
        <f t="shared" si="17"/>
        <v>0</v>
      </c>
      <c r="R177">
        <f t="shared" si="18"/>
        <v>0</v>
      </c>
      <c r="S177">
        <f t="shared" si="19"/>
        <v>0</v>
      </c>
      <c r="U177">
        <f t="shared" si="20"/>
        <v>0</v>
      </c>
    </row>
    <row r="178" spans="1:21" x14ac:dyDescent="0.3">
      <c r="A178" s="2">
        <v>391</v>
      </c>
      <c r="B178" s="2">
        <v>18951</v>
      </c>
      <c r="C178" s="2" t="s">
        <v>614</v>
      </c>
      <c r="D178" s="4">
        <v>32</v>
      </c>
      <c r="E178" s="4" t="s">
        <v>10</v>
      </c>
      <c r="F178" s="4"/>
      <c r="G178" s="2" t="s">
        <v>47</v>
      </c>
      <c r="H178">
        <v>0</v>
      </c>
      <c r="M178">
        <f t="shared" si="14"/>
        <v>0</v>
      </c>
      <c r="O178">
        <f t="shared" si="15"/>
        <v>0</v>
      </c>
      <c r="P178">
        <f t="shared" si="16"/>
        <v>1</v>
      </c>
      <c r="Q178">
        <f t="shared" si="17"/>
        <v>0</v>
      </c>
      <c r="R178">
        <f t="shared" si="18"/>
        <v>0</v>
      </c>
      <c r="S178">
        <f t="shared" si="19"/>
        <v>1</v>
      </c>
      <c r="U178">
        <f t="shared" si="20"/>
        <v>0</v>
      </c>
    </row>
    <row r="179" spans="1:21" x14ac:dyDescent="0.3">
      <c r="A179" s="2">
        <v>392</v>
      </c>
      <c r="B179" s="2">
        <v>18456</v>
      </c>
      <c r="C179" s="2" t="s">
        <v>615</v>
      </c>
      <c r="D179" s="4">
        <v>43</v>
      </c>
      <c r="E179" s="4" t="s">
        <v>9</v>
      </c>
      <c r="F179" s="4"/>
      <c r="G179" s="2" t="s">
        <v>47</v>
      </c>
      <c r="H179">
        <v>2</v>
      </c>
      <c r="M179">
        <f t="shared" si="14"/>
        <v>0</v>
      </c>
      <c r="O179">
        <f t="shared" si="15"/>
        <v>2</v>
      </c>
      <c r="P179">
        <f t="shared" si="16"/>
        <v>0</v>
      </c>
      <c r="Q179">
        <f t="shared" si="17"/>
        <v>0</v>
      </c>
      <c r="R179">
        <f t="shared" si="18"/>
        <v>0</v>
      </c>
      <c r="S179">
        <f t="shared" si="19"/>
        <v>0</v>
      </c>
      <c r="U179">
        <f t="shared" si="20"/>
        <v>0</v>
      </c>
    </row>
    <row r="180" spans="1:21" x14ac:dyDescent="0.3">
      <c r="A180" s="2">
        <v>393</v>
      </c>
      <c r="B180" s="2">
        <v>18623</v>
      </c>
      <c r="C180" s="2" t="s">
        <v>617</v>
      </c>
      <c r="D180" s="4">
        <v>62</v>
      </c>
      <c r="E180" s="4" t="s">
        <v>9</v>
      </c>
      <c r="F180" s="4"/>
      <c r="G180" s="2" t="s">
        <v>47</v>
      </c>
      <c r="H180">
        <v>2</v>
      </c>
      <c r="M180">
        <f t="shared" si="14"/>
        <v>2</v>
      </c>
      <c r="O180">
        <f t="shared" si="15"/>
        <v>4</v>
      </c>
      <c r="P180">
        <f t="shared" si="16"/>
        <v>0</v>
      </c>
      <c r="Q180">
        <f t="shared" si="17"/>
        <v>4</v>
      </c>
      <c r="R180">
        <f t="shared" si="18"/>
        <v>2</v>
      </c>
      <c r="S180">
        <f t="shared" si="19"/>
        <v>6</v>
      </c>
      <c r="U180">
        <f t="shared" si="20"/>
        <v>0</v>
      </c>
    </row>
    <row r="181" spans="1:21" x14ac:dyDescent="0.3">
      <c r="A181" s="2">
        <v>394</v>
      </c>
      <c r="B181" s="2">
        <v>18593</v>
      </c>
      <c r="C181" s="2" t="s">
        <v>619</v>
      </c>
      <c r="D181" s="4">
        <v>31</v>
      </c>
      <c r="E181" s="4" t="s">
        <v>10</v>
      </c>
      <c r="F181" s="4"/>
      <c r="G181" s="2" t="s">
        <v>47</v>
      </c>
      <c r="H181">
        <v>1</v>
      </c>
      <c r="M181">
        <f t="shared" si="14"/>
        <v>0</v>
      </c>
      <c r="O181">
        <f t="shared" si="15"/>
        <v>1</v>
      </c>
      <c r="P181">
        <f t="shared" si="16"/>
        <v>1</v>
      </c>
      <c r="Q181">
        <f t="shared" si="17"/>
        <v>0</v>
      </c>
      <c r="R181">
        <f t="shared" si="18"/>
        <v>0</v>
      </c>
      <c r="S181">
        <f t="shared" si="19"/>
        <v>1</v>
      </c>
      <c r="U181">
        <f t="shared" si="20"/>
        <v>0</v>
      </c>
    </row>
    <row r="182" spans="1:21" x14ac:dyDescent="0.3">
      <c r="A182" s="2">
        <v>395</v>
      </c>
      <c r="B182" s="2">
        <v>18505</v>
      </c>
      <c r="C182" s="2" t="s">
        <v>621</v>
      </c>
      <c r="D182" s="4">
        <v>35</v>
      </c>
      <c r="E182" s="4" t="s">
        <v>10</v>
      </c>
      <c r="F182" s="4"/>
      <c r="G182" s="2" t="s">
        <v>47</v>
      </c>
      <c r="H182">
        <v>0</v>
      </c>
      <c r="M182">
        <f t="shared" si="14"/>
        <v>0</v>
      </c>
      <c r="O182">
        <f t="shared" si="15"/>
        <v>0</v>
      </c>
      <c r="P182">
        <f t="shared" si="16"/>
        <v>1</v>
      </c>
      <c r="Q182">
        <f t="shared" si="17"/>
        <v>0</v>
      </c>
      <c r="R182">
        <f t="shared" si="18"/>
        <v>0</v>
      </c>
      <c r="S182">
        <f t="shared" si="19"/>
        <v>1</v>
      </c>
      <c r="U182">
        <f t="shared" si="20"/>
        <v>0</v>
      </c>
    </row>
    <row r="183" spans="1:21" x14ac:dyDescent="0.3">
      <c r="A183" s="2">
        <v>396</v>
      </c>
      <c r="B183" s="2">
        <v>18957</v>
      </c>
      <c r="C183" s="2" t="s">
        <v>622</v>
      </c>
      <c r="D183" s="4">
        <v>39</v>
      </c>
      <c r="E183" s="4" t="s">
        <v>9</v>
      </c>
      <c r="F183" s="4"/>
      <c r="G183" s="2" t="s">
        <v>47</v>
      </c>
      <c r="H183">
        <v>1</v>
      </c>
      <c r="M183">
        <f t="shared" si="14"/>
        <v>0</v>
      </c>
      <c r="O183">
        <f t="shared" si="15"/>
        <v>1</v>
      </c>
      <c r="P183">
        <f t="shared" si="16"/>
        <v>0</v>
      </c>
      <c r="Q183">
        <f t="shared" si="17"/>
        <v>0</v>
      </c>
      <c r="R183">
        <f t="shared" si="18"/>
        <v>0</v>
      </c>
      <c r="S183">
        <f t="shared" si="19"/>
        <v>0</v>
      </c>
      <c r="U183">
        <f t="shared" si="20"/>
        <v>0</v>
      </c>
    </row>
    <row r="184" spans="1:21" x14ac:dyDescent="0.3">
      <c r="A184" s="2">
        <v>397</v>
      </c>
      <c r="B184" s="2">
        <v>18958</v>
      </c>
      <c r="C184" s="2" t="s">
        <v>623</v>
      </c>
      <c r="D184" s="4">
        <v>38</v>
      </c>
      <c r="E184" s="4" t="s">
        <v>10</v>
      </c>
      <c r="F184" s="4"/>
      <c r="G184" s="2" t="s">
        <v>47</v>
      </c>
      <c r="H184">
        <v>0</v>
      </c>
      <c r="M184">
        <f t="shared" si="14"/>
        <v>0</v>
      </c>
      <c r="O184">
        <f t="shared" si="15"/>
        <v>0</v>
      </c>
      <c r="P184">
        <f t="shared" si="16"/>
        <v>1</v>
      </c>
      <c r="Q184">
        <f t="shared" si="17"/>
        <v>0</v>
      </c>
      <c r="R184">
        <f t="shared" si="18"/>
        <v>0</v>
      </c>
      <c r="S184">
        <f t="shared" si="19"/>
        <v>1</v>
      </c>
      <c r="U184">
        <f t="shared" si="20"/>
        <v>0</v>
      </c>
    </row>
    <row r="185" spans="1:21" x14ac:dyDescent="0.3">
      <c r="A185" s="2">
        <v>398</v>
      </c>
      <c r="B185" s="2">
        <v>18553</v>
      </c>
      <c r="C185" s="2" t="s">
        <v>624</v>
      </c>
      <c r="D185" s="4">
        <v>53</v>
      </c>
      <c r="E185" s="4" t="s">
        <v>10</v>
      </c>
      <c r="F185" s="4"/>
      <c r="G185" s="2" t="s">
        <v>47</v>
      </c>
      <c r="H185">
        <v>3</v>
      </c>
      <c r="M185">
        <f t="shared" si="14"/>
        <v>1</v>
      </c>
      <c r="O185">
        <f t="shared" si="15"/>
        <v>4</v>
      </c>
      <c r="P185">
        <f t="shared" si="16"/>
        <v>1</v>
      </c>
      <c r="Q185">
        <f t="shared" si="17"/>
        <v>2</v>
      </c>
      <c r="R185">
        <f t="shared" si="18"/>
        <v>1</v>
      </c>
      <c r="S185">
        <f t="shared" si="19"/>
        <v>4</v>
      </c>
      <c r="U185">
        <f t="shared" si="20"/>
        <v>0</v>
      </c>
    </row>
    <row r="186" spans="1:21" x14ac:dyDescent="0.3">
      <c r="A186" s="2">
        <v>399</v>
      </c>
      <c r="B186" s="2">
        <v>19185</v>
      </c>
      <c r="C186" s="2" t="s">
        <v>625</v>
      </c>
      <c r="D186" s="4">
        <v>35</v>
      </c>
      <c r="E186" s="4" t="s">
        <v>9</v>
      </c>
      <c r="F186" s="4"/>
      <c r="G186" s="2" t="s">
        <v>47</v>
      </c>
      <c r="H186">
        <v>0</v>
      </c>
      <c r="M186">
        <f t="shared" si="14"/>
        <v>0</v>
      </c>
      <c r="O186">
        <f t="shared" si="15"/>
        <v>0</v>
      </c>
      <c r="P186">
        <f t="shared" si="16"/>
        <v>0</v>
      </c>
      <c r="Q186">
        <f t="shared" si="17"/>
        <v>0</v>
      </c>
      <c r="R186">
        <f t="shared" si="18"/>
        <v>0</v>
      </c>
      <c r="S186">
        <f t="shared" si="19"/>
        <v>0</v>
      </c>
      <c r="U186">
        <f t="shared" si="20"/>
        <v>0</v>
      </c>
    </row>
    <row r="187" spans="1:21" x14ac:dyDescent="0.3">
      <c r="A187" s="2">
        <v>400</v>
      </c>
      <c r="B187" s="2">
        <v>18729</v>
      </c>
      <c r="C187" s="2" t="s">
        <v>631</v>
      </c>
      <c r="D187" s="4">
        <v>51</v>
      </c>
      <c r="E187" s="4" t="s">
        <v>10</v>
      </c>
      <c r="F187" s="4"/>
      <c r="G187" s="2" t="s">
        <v>47</v>
      </c>
      <c r="H187">
        <v>1</v>
      </c>
      <c r="M187">
        <f t="shared" si="14"/>
        <v>1</v>
      </c>
      <c r="O187">
        <f t="shared" si="15"/>
        <v>2</v>
      </c>
      <c r="P187">
        <f t="shared" si="16"/>
        <v>1</v>
      </c>
      <c r="Q187">
        <f t="shared" si="17"/>
        <v>2</v>
      </c>
      <c r="R187">
        <f t="shared" si="18"/>
        <v>1</v>
      </c>
      <c r="S187">
        <f t="shared" si="19"/>
        <v>4</v>
      </c>
      <c r="U187">
        <f t="shared" si="20"/>
        <v>0</v>
      </c>
    </row>
    <row r="188" spans="1:21" x14ac:dyDescent="0.3">
      <c r="A188" s="2">
        <v>401</v>
      </c>
      <c r="B188" s="2">
        <v>18411</v>
      </c>
      <c r="C188" s="2" t="s">
        <v>627</v>
      </c>
      <c r="D188" s="4">
        <v>51</v>
      </c>
      <c r="E188" s="4" t="s">
        <v>10</v>
      </c>
      <c r="F188" s="4"/>
      <c r="G188" s="2" t="s">
        <v>47</v>
      </c>
      <c r="H188">
        <v>2</v>
      </c>
      <c r="M188">
        <f t="shared" si="14"/>
        <v>1</v>
      </c>
      <c r="O188">
        <f t="shared" si="15"/>
        <v>3</v>
      </c>
      <c r="P188">
        <f t="shared" si="16"/>
        <v>1</v>
      </c>
      <c r="Q188">
        <f t="shared" si="17"/>
        <v>2</v>
      </c>
      <c r="R188">
        <f t="shared" si="18"/>
        <v>1</v>
      </c>
      <c r="S188">
        <f t="shared" si="19"/>
        <v>4</v>
      </c>
      <c r="U188">
        <f t="shared" si="20"/>
        <v>0</v>
      </c>
    </row>
    <row r="189" spans="1:21" x14ac:dyDescent="0.3">
      <c r="A189" s="2">
        <v>402</v>
      </c>
      <c r="B189" s="2">
        <v>18547</v>
      </c>
      <c r="C189" s="2" t="s">
        <v>628</v>
      </c>
      <c r="D189" s="4">
        <v>3</v>
      </c>
      <c r="E189" s="4" t="s">
        <v>9</v>
      </c>
      <c r="F189" s="4"/>
      <c r="G189" s="2" t="s">
        <v>47</v>
      </c>
      <c r="H189">
        <v>0</v>
      </c>
      <c r="M189">
        <f t="shared" si="14"/>
        <v>0</v>
      </c>
      <c r="O189">
        <f t="shared" si="15"/>
        <v>0</v>
      </c>
      <c r="P189">
        <f t="shared" si="16"/>
        <v>0</v>
      </c>
      <c r="Q189">
        <f t="shared" si="17"/>
        <v>0</v>
      </c>
      <c r="R189">
        <f t="shared" si="18"/>
        <v>0</v>
      </c>
      <c r="S189">
        <f t="shared" si="19"/>
        <v>0</v>
      </c>
      <c r="U189">
        <f t="shared" si="20"/>
        <v>0</v>
      </c>
    </row>
    <row r="190" spans="1:21" x14ac:dyDescent="0.3">
      <c r="A190" s="2">
        <v>403</v>
      </c>
      <c r="B190" s="2">
        <v>18446</v>
      </c>
      <c r="C190" s="2" t="s">
        <v>630</v>
      </c>
      <c r="D190" s="4">
        <v>46</v>
      </c>
      <c r="E190" s="4" t="s">
        <v>9</v>
      </c>
      <c r="F190" s="4"/>
      <c r="G190" s="2" t="s">
        <v>47</v>
      </c>
      <c r="H190">
        <v>2</v>
      </c>
      <c r="M190">
        <f t="shared" si="14"/>
        <v>0</v>
      </c>
      <c r="O190">
        <f t="shared" si="15"/>
        <v>2</v>
      </c>
      <c r="P190">
        <f t="shared" si="16"/>
        <v>0</v>
      </c>
      <c r="Q190">
        <f t="shared" si="17"/>
        <v>0</v>
      </c>
      <c r="R190">
        <f t="shared" si="18"/>
        <v>0</v>
      </c>
      <c r="S190">
        <f t="shared" si="19"/>
        <v>0</v>
      </c>
      <c r="U190">
        <f t="shared" si="20"/>
        <v>0</v>
      </c>
    </row>
    <row r="191" spans="1:21" x14ac:dyDescent="0.3">
      <c r="A191" s="2">
        <v>405</v>
      </c>
      <c r="B191" s="2">
        <v>18727</v>
      </c>
      <c r="C191" s="2" t="s">
        <v>632</v>
      </c>
      <c r="D191" s="4">
        <v>13</v>
      </c>
      <c r="E191" s="4" t="s">
        <v>10</v>
      </c>
      <c r="F191" s="4"/>
      <c r="G191" s="2" t="s">
        <v>47</v>
      </c>
      <c r="H191">
        <v>0</v>
      </c>
      <c r="M191">
        <f t="shared" si="14"/>
        <v>0</v>
      </c>
      <c r="O191">
        <f t="shared" si="15"/>
        <v>0</v>
      </c>
      <c r="P191">
        <f t="shared" si="16"/>
        <v>1</v>
      </c>
      <c r="Q191">
        <f t="shared" si="17"/>
        <v>0</v>
      </c>
      <c r="R191">
        <f t="shared" si="18"/>
        <v>0</v>
      </c>
      <c r="S191">
        <f t="shared" si="19"/>
        <v>1</v>
      </c>
      <c r="U191">
        <f t="shared" si="20"/>
        <v>0</v>
      </c>
    </row>
    <row r="192" spans="1:21" x14ac:dyDescent="0.3">
      <c r="A192" s="2">
        <v>406</v>
      </c>
      <c r="B192" s="2">
        <v>18856</v>
      </c>
      <c r="C192" s="2" t="s">
        <v>636</v>
      </c>
      <c r="D192" s="4">
        <v>77</v>
      </c>
      <c r="E192" s="4" t="s">
        <v>9</v>
      </c>
      <c r="F192" s="4"/>
      <c r="G192" s="2" t="s">
        <v>47</v>
      </c>
      <c r="H192">
        <v>2</v>
      </c>
      <c r="M192">
        <f t="shared" si="14"/>
        <v>3</v>
      </c>
      <c r="O192">
        <f t="shared" si="15"/>
        <v>5</v>
      </c>
      <c r="P192">
        <f t="shared" si="16"/>
        <v>0</v>
      </c>
      <c r="Q192">
        <f t="shared" si="17"/>
        <v>6</v>
      </c>
      <c r="R192">
        <f t="shared" si="18"/>
        <v>2</v>
      </c>
      <c r="S192">
        <f t="shared" si="19"/>
        <v>8</v>
      </c>
      <c r="U192">
        <f t="shared" si="20"/>
        <v>1</v>
      </c>
    </row>
    <row r="193" spans="1:21" x14ac:dyDescent="0.3">
      <c r="A193" s="2">
        <v>408</v>
      </c>
      <c r="B193" s="2">
        <v>19063</v>
      </c>
      <c r="C193" s="2" t="s">
        <v>637</v>
      </c>
      <c r="D193" s="4">
        <v>47</v>
      </c>
      <c r="E193" s="4" t="s">
        <v>9</v>
      </c>
      <c r="F193" s="4"/>
      <c r="G193" s="2" t="s">
        <v>47</v>
      </c>
      <c r="M193">
        <f t="shared" ref="M193:M256" si="21">IF(D193&gt;79.9,4,IF(D193&gt;69.9,3,IF(D193&gt;59.9,2,IF(D193&gt;49.9,1,0))))</f>
        <v>0</v>
      </c>
      <c r="O193">
        <f t="shared" ref="O193:O256" si="22">H193+M193</f>
        <v>0</v>
      </c>
      <c r="P193">
        <f t="shared" ref="P193:P256" si="23">IF(ISNUMBER(FIND("M",E193)),1,0)</f>
        <v>0</v>
      </c>
      <c r="Q193">
        <f t="shared" ref="Q193:Q256" si="24">IF(D193&gt;79.9,7,IF(D193&gt;69.9,6,IF(D193&gt;59.9,4,IF(D193&gt;49.9,2,0))))</f>
        <v>0</v>
      </c>
      <c r="R193">
        <f t="shared" ref="R193:R256" si="25">IF(M193&gt;1.9,2,IF(M193&gt;0.9,1,0))</f>
        <v>0</v>
      </c>
      <c r="S193">
        <f t="shared" ref="S193:S256" si="26">SUM(P193:R193)</f>
        <v>0</v>
      </c>
      <c r="U193">
        <f t="shared" si="20"/>
        <v>0</v>
      </c>
    </row>
    <row r="194" spans="1:21" x14ac:dyDescent="0.3">
      <c r="A194" s="2">
        <v>411</v>
      </c>
      <c r="B194" s="2">
        <v>19324</v>
      </c>
      <c r="C194" s="2" t="s">
        <v>641</v>
      </c>
      <c r="D194" s="4">
        <v>70</v>
      </c>
      <c r="E194" s="4" t="s">
        <v>10</v>
      </c>
      <c r="F194" s="4"/>
      <c r="G194" s="2" t="s">
        <v>47</v>
      </c>
      <c r="H194">
        <v>4</v>
      </c>
      <c r="M194">
        <f t="shared" si="21"/>
        <v>3</v>
      </c>
      <c r="O194">
        <f t="shared" si="22"/>
        <v>7</v>
      </c>
      <c r="P194">
        <f t="shared" si="23"/>
        <v>1</v>
      </c>
      <c r="Q194">
        <f t="shared" si="24"/>
        <v>6</v>
      </c>
      <c r="R194">
        <f t="shared" si="25"/>
        <v>2</v>
      </c>
      <c r="S194">
        <f t="shared" si="26"/>
        <v>9</v>
      </c>
      <c r="U194">
        <f t="shared" ref="U194:U257" si="27">IF(S194&gt;7.9,1,0)</f>
        <v>1</v>
      </c>
    </row>
    <row r="195" spans="1:21" x14ac:dyDescent="0.3">
      <c r="A195" s="2">
        <v>412</v>
      </c>
      <c r="B195" s="2">
        <v>18484</v>
      </c>
      <c r="C195" s="2" t="s">
        <v>642</v>
      </c>
      <c r="D195" s="4">
        <v>55</v>
      </c>
      <c r="E195" s="4" t="s">
        <v>9</v>
      </c>
      <c r="F195" s="4"/>
      <c r="G195" s="2" t="s">
        <v>47</v>
      </c>
      <c r="H195">
        <v>0</v>
      </c>
      <c r="M195">
        <f t="shared" si="21"/>
        <v>1</v>
      </c>
      <c r="O195">
        <f t="shared" si="22"/>
        <v>1</v>
      </c>
      <c r="P195">
        <f t="shared" si="23"/>
        <v>0</v>
      </c>
      <c r="Q195">
        <f t="shared" si="24"/>
        <v>2</v>
      </c>
      <c r="R195">
        <f t="shared" si="25"/>
        <v>1</v>
      </c>
      <c r="S195">
        <f t="shared" si="26"/>
        <v>3</v>
      </c>
      <c r="U195">
        <f t="shared" si="27"/>
        <v>0</v>
      </c>
    </row>
    <row r="196" spans="1:21" x14ac:dyDescent="0.3">
      <c r="A196" s="2">
        <v>413</v>
      </c>
      <c r="B196" s="2">
        <v>18408</v>
      </c>
      <c r="C196" s="2" t="s">
        <v>644</v>
      </c>
      <c r="D196" s="4">
        <v>48</v>
      </c>
      <c r="E196" s="4" t="s">
        <v>10</v>
      </c>
      <c r="F196" s="4"/>
      <c r="G196" s="2" t="s">
        <v>47</v>
      </c>
      <c r="H196">
        <v>1</v>
      </c>
      <c r="M196">
        <f t="shared" si="21"/>
        <v>0</v>
      </c>
      <c r="O196">
        <f t="shared" si="22"/>
        <v>1</v>
      </c>
      <c r="P196">
        <f t="shared" si="23"/>
        <v>1</v>
      </c>
      <c r="Q196">
        <f t="shared" si="24"/>
        <v>0</v>
      </c>
      <c r="R196">
        <f t="shared" si="25"/>
        <v>0</v>
      </c>
      <c r="S196">
        <f t="shared" si="26"/>
        <v>1</v>
      </c>
      <c r="U196">
        <f t="shared" si="27"/>
        <v>0</v>
      </c>
    </row>
    <row r="197" spans="1:21" x14ac:dyDescent="0.3">
      <c r="A197" s="2">
        <v>414</v>
      </c>
      <c r="B197" s="2">
        <v>18954</v>
      </c>
      <c r="C197" s="2" t="s">
        <v>646</v>
      </c>
      <c r="D197" s="4">
        <v>33</v>
      </c>
      <c r="E197" s="4" t="s">
        <v>9</v>
      </c>
      <c r="F197" s="4"/>
      <c r="G197" s="2" t="s">
        <v>47</v>
      </c>
      <c r="H197">
        <v>0</v>
      </c>
      <c r="M197">
        <f t="shared" si="21"/>
        <v>0</v>
      </c>
      <c r="O197">
        <f t="shared" si="22"/>
        <v>0</v>
      </c>
      <c r="P197">
        <f t="shared" si="23"/>
        <v>0</v>
      </c>
      <c r="Q197">
        <f t="shared" si="24"/>
        <v>0</v>
      </c>
      <c r="R197">
        <f t="shared" si="25"/>
        <v>0</v>
      </c>
      <c r="S197">
        <f t="shared" si="26"/>
        <v>0</v>
      </c>
      <c r="U197">
        <f t="shared" si="27"/>
        <v>0</v>
      </c>
    </row>
    <row r="198" spans="1:21" x14ac:dyDescent="0.3">
      <c r="A198" s="2">
        <v>415</v>
      </c>
      <c r="B198" s="2">
        <v>18953</v>
      </c>
      <c r="C198" s="2" t="s">
        <v>647</v>
      </c>
      <c r="D198" s="4">
        <v>8</v>
      </c>
      <c r="E198" s="4" t="s">
        <v>10</v>
      </c>
      <c r="F198" s="4"/>
      <c r="G198" s="2" t="s">
        <v>47</v>
      </c>
      <c r="H198">
        <v>0</v>
      </c>
      <c r="M198">
        <f t="shared" si="21"/>
        <v>0</v>
      </c>
      <c r="O198">
        <f t="shared" si="22"/>
        <v>0</v>
      </c>
      <c r="P198">
        <f t="shared" si="23"/>
        <v>1</v>
      </c>
      <c r="Q198">
        <f t="shared" si="24"/>
        <v>0</v>
      </c>
      <c r="R198">
        <f t="shared" si="25"/>
        <v>0</v>
      </c>
      <c r="S198">
        <f t="shared" si="26"/>
        <v>1</v>
      </c>
      <c r="U198">
        <f t="shared" si="27"/>
        <v>0</v>
      </c>
    </row>
    <row r="199" spans="1:21" x14ac:dyDescent="0.3">
      <c r="A199" s="2">
        <v>416</v>
      </c>
      <c r="B199" s="2">
        <v>18598</v>
      </c>
      <c r="C199" s="2" t="s">
        <v>648</v>
      </c>
      <c r="D199" s="4">
        <v>37</v>
      </c>
      <c r="E199" s="4" t="s">
        <v>9</v>
      </c>
      <c r="F199" s="4"/>
      <c r="G199" s="2" t="s">
        <v>47</v>
      </c>
      <c r="H199">
        <v>2</v>
      </c>
      <c r="M199">
        <f t="shared" si="21"/>
        <v>0</v>
      </c>
      <c r="O199">
        <f t="shared" si="22"/>
        <v>2</v>
      </c>
      <c r="P199">
        <f t="shared" si="23"/>
        <v>0</v>
      </c>
      <c r="Q199">
        <f t="shared" si="24"/>
        <v>0</v>
      </c>
      <c r="R199">
        <f t="shared" si="25"/>
        <v>0</v>
      </c>
      <c r="S199">
        <f t="shared" si="26"/>
        <v>0</v>
      </c>
      <c r="U199">
        <f t="shared" si="27"/>
        <v>0</v>
      </c>
    </row>
    <row r="200" spans="1:21" x14ac:dyDescent="0.3">
      <c r="A200" s="2">
        <v>417</v>
      </c>
      <c r="B200" s="2">
        <v>18962</v>
      </c>
      <c r="C200" s="2" t="s">
        <v>649</v>
      </c>
      <c r="D200" s="4">
        <v>38</v>
      </c>
      <c r="E200" s="4" t="s">
        <v>9</v>
      </c>
      <c r="F200" s="4"/>
      <c r="G200" s="2" t="s">
        <v>47</v>
      </c>
      <c r="H200">
        <v>2</v>
      </c>
      <c r="M200">
        <f t="shared" si="21"/>
        <v>0</v>
      </c>
      <c r="O200">
        <f t="shared" si="22"/>
        <v>2</v>
      </c>
      <c r="P200">
        <f t="shared" si="23"/>
        <v>0</v>
      </c>
      <c r="Q200">
        <f t="shared" si="24"/>
        <v>0</v>
      </c>
      <c r="R200">
        <f t="shared" si="25"/>
        <v>0</v>
      </c>
      <c r="S200">
        <f t="shared" si="26"/>
        <v>0</v>
      </c>
      <c r="U200">
        <f t="shared" si="27"/>
        <v>0</v>
      </c>
    </row>
    <row r="201" spans="1:21" x14ac:dyDescent="0.3">
      <c r="A201" s="2">
        <v>418</v>
      </c>
      <c r="B201" s="2">
        <v>18194</v>
      </c>
      <c r="C201" s="2" t="s">
        <v>651</v>
      </c>
      <c r="D201" s="4">
        <v>57</v>
      </c>
      <c r="E201" s="4" t="s">
        <v>9</v>
      </c>
      <c r="F201" s="4"/>
      <c r="G201" s="2" t="s">
        <v>47</v>
      </c>
      <c r="H201">
        <v>4</v>
      </c>
      <c r="M201">
        <f t="shared" si="21"/>
        <v>1</v>
      </c>
      <c r="O201">
        <f t="shared" si="22"/>
        <v>5</v>
      </c>
      <c r="P201">
        <f t="shared" si="23"/>
        <v>0</v>
      </c>
      <c r="Q201">
        <f t="shared" si="24"/>
        <v>2</v>
      </c>
      <c r="R201">
        <f t="shared" si="25"/>
        <v>1</v>
      </c>
      <c r="S201">
        <f t="shared" si="26"/>
        <v>3</v>
      </c>
      <c r="U201">
        <f t="shared" si="27"/>
        <v>0</v>
      </c>
    </row>
    <row r="202" spans="1:21" x14ac:dyDescent="0.3">
      <c r="A202" s="2">
        <v>419</v>
      </c>
      <c r="B202" s="2">
        <v>18326</v>
      </c>
      <c r="C202" s="2" t="s">
        <v>652</v>
      </c>
      <c r="D202" s="4">
        <v>3</v>
      </c>
      <c r="E202" s="4" t="s">
        <v>9</v>
      </c>
      <c r="F202" s="4"/>
      <c r="G202" s="2" t="s">
        <v>47</v>
      </c>
      <c r="H202">
        <v>0</v>
      </c>
      <c r="M202">
        <f t="shared" si="21"/>
        <v>0</v>
      </c>
      <c r="O202">
        <f t="shared" si="22"/>
        <v>0</v>
      </c>
      <c r="P202">
        <f t="shared" si="23"/>
        <v>0</v>
      </c>
      <c r="Q202">
        <f t="shared" si="24"/>
        <v>0</v>
      </c>
      <c r="R202">
        <f t="shared" si="25"/>
        <v>0</v>
      </c>
      <c r="S202">
        <f t="shared" si="26"/>
        <v>0</v>
      </c>
      <c r="U202">
        <f t="shared" si="27"/>
        <v>0</v>
      </c>
    </row>
    <row r="203" spans="1:21" x14ac:dyDescent="0.3">
      <c r="A203" s="2">
        <v>420</v>
      </c>
      <c r="B203" s="2">
        <v>18245</v>
      </c>
      <c r="C203" s="2" t="s">
        <v>654</v>
      </c>
      <c r="D203" s="4">
        <v>32</v>
      </c>
      <c r="E203" s="4" t="s">
        <v>10</v>
      </c>
      <c r="F203" s="4"/>
      <c r="G203" s="2" t="s">
        <v>47</v>
      </c>
      <c r="H203">
        <v>2</v>
      </c>
      <c r="M203">
        <f t="shared" si="21"/>
        <v>0</v>
      </c>
      <c r="O203">
        <f t="shared" si="22"/>
        <v>2</v>
      </c>
      <c r="P203">
        <f t="shared" si="23"/>
        <v>1</v>
      </c>
      <c r="Q203">
        <f t="shared" si="24"/>
        <v>0</v>
      </c>
      <c r="R203">
        <f t="shared" si="25"/>
        <v>0</v>
      </c>
      <c r="S203">
        <f t="shared" si="26"/>
        <v>1</v>
      </c>
      <c r="U203">
        <f t="shared" si="27"/>
        <v>0</v>
      </c>
    </row>
    <row r="204" spans="1:21" x14ac:dyDescent="0.3">
      <c r="A204" s="2">
        <v>421</v>
      </c>
      <c r="B204" s="2">
        <v>18323</v>
      </c>
      <c r="C204" s="2" t="s">
        <v>656</v>
      </c>
      <c r="D204" s="4">
        <v>30</v>
      </c>
      <c r="E204" s="4" t="s">
        <v>9</v>
      </c>
      <c r="F204" s="4"/>
      <c r="G204" s="2" t="s">
        <v>47</v>
      </c>
      <c r="H204">
        <v>2</v>
      </c>
      <c r="M204">
        <f t="shared" si="21"/>
        <v>0</v>
      </c>
      <c r="O204">
        <f t="shared" si="22"/>
        <v>2</v>
      </c>
      <c r="P204">
        <f t="shared" si="23"/>
        <v>0</v>
      </c>
      <c r="Q204">
        <f t="shared" si="24"/>
        <v>0</v>
      </c>
      <c r="R204">
        <f t="shared" si="25"/>
        <v>0</v>
      </c>
      <c r="S204">
        <f t="shared" si="26"/>
        <v>0</v>
      </c>
      <c r="U204">
        <f t="shared" si="27"/>
        <v>0</v>
      </c>
    </row>
    <row r="205" spans="1:21" x14ac:dyDescent="0.3">
      <c r="A205" s="2">
        <v>422</v>
      </c>
      <c r="B205" s="2">
        <v>18453</v>
      </c>
      <c r="C205" s="2" t="s">
        <v>657</v>
      </c>
      <c r="D205" s="4">
        <v>62</v>
      </c>
      <c r="E205" s="4" t="s">
        <v>9</v>
      </c>
      <c r="F205" s="4"/>
      <c r="G205" s="2" t="s">
        <v>47</v>
      </c>
      <c r="H205">
        <v>2</v>
      </c>
      <c r="M205">
        <f t="shared" si="21"/>
        <v>2</v>
      </c>
      <c r="O205">
        <f t="shared" si="22"/>
        <v>4</v>
      </c>
      <c r="P205">
        <f t="shared" si="23"/>
        <v>0</v>
      </c>
      <c r="Q205">
        <f t="shared" si="24"/>
        <v>4</v>
      </c>
      <c r="R205">
        <f t="shared" si="25"/>
        <v>2</v>
      </c>
      <c r="S205">
        <f t="shared" si="26"/>
        <v>6</v>
      </c>
      <c r="U205">
        <f t="shared" si="27"/>
        <v>0</v>
      </c>
    </row>
    <row r="206" spans="1:21" x14ac:dyDescent="0.3">
      <c r="A206" s="2">
        <v>424</v>
      </c>
      <c r="B206" s="2">
        <v>19071</v>
      </c>
      <c r="C206" s="2" t="s">
        <v>662</v>
      </c>
      <c r="D206" s="4">
        <v>0</v>
      </c>
      <c r="E206" s="4" t="s">
        <v>9</v>
      </c>
      <c r="F206" s="4"/>
      <c r="G206" s="2" t="s">
        <v>47</v>
      </c>
      <c r="H206">
        <v>4</v>
      </c>
      <c r="M206">
        <f t="shared" si="21"/>
        <v>0</v>
      </c>
      <c r="O206">
        <f t="shared" si="22"/>
        <v>4</v>
      </c>
      <c r="P206">
        <f t="shared" si="23"/>
        <v>0</v>
      </c>
      <c r="Q206">
        <f t="shared" si="24"/>
        <v>0</v>
      </c>
      <c r="R206">
        <f t="shared" si="25"/>
        <v>0</v>
      </c>
      <c r="S206">
        <f t="shared" si="26"/>
        <v>0</v>
      </c>
      <c r="U206">
        <f t="shared" si="27"/>
        <v>0</v>
      </c>
    </row>
    <row r="207" spans="1:21" x14ac:dyDescent="0.3">
      <c r="A207" s="35">
        <v>426</v>
      </c>
      <c r="B207" s="35">
        <v>18576</v>
      </c>
      <c r="C207" s="35" t="s">
        <v>665</v>
      </c>
      <c r="D207" s="46">
        <v>70</v>
      </c>
      <c r="E207" s="46" t="s">
        <v>9</v>
      </c>
      <c r="F207" s="46"/>
      <c r="G207" s="35" t="s">
        <v>47</v>
      </c>
      <c r="H207">
        <v>2</v>
      </c>
      <c r="M207">
        <f t="shared" si="21"/>
        <v>3</v>
      </c>
      <c r="O207">
        <f t="shared" si="22"/>
        <v>5</v>
      </c>
      <c r="P207">
        <f t="shared" si="23"/>
        <v>0</v>
      </c>
      <c r="Q207">
        <f t="shared" si="24"/>
        <v>6</v>
      </c>
      <c r="R207">
        <f t="shared" si="25"/>
        <v>2</v>
      </c>
      <c r="S207">
        <f t="shared" si="26"/>
        <v>8</v>
      </c>
      <c r="U207">
        <f t="shared" si="27"/>
        <v>1</v>
      </c>
    </row>
    <row r="208" spans="1:21" x14ac:dyDescent="0.3">
      <c r="A208" s="2">
        <v>427</v>
      </c>
      <c r="B208" s="2">
        <v>18963</v>
      </c>
      <c r="C208" s="2" t="s">
        <v>666</v>
      </c>
      <c r="D208" s="4">
        <v>68</v>
      </c>
      <c r="E208" s="4" t="s">
        <v>9</v>
      </c>
      <c r="F208" s="4"/>
      <c r="G208" s="2" t="s">
        <v>47</v>
      </c>
      <c r="H208">
        <v>0</v>
      </c>
      <c r="M208">
        <f t="shared" si="21"/>
        <v>2</v>
      </c>
      <c r="O208">
        <f t="shared" si="22"/>
        <v>2</v>
      </c>
      <c r="P208">
        <f t="shared" si="23"/>
        <v>0</v>
      </c>
      <c r="Q208">
        <f t="shared" si="24"/>
        <v>4</v>
      </c>
      <c r="R208">
        <f t="shared" si="25"/>
        <v>2</v>
      </c>
      <c r="S208">
        <f t="shared" si="26"/>
        <v>6</v>
      </c>
      <c r="U208">
        <f t="shared" si="27"/>
        <v>0</v>
      </c>
    </row>
    <row r="209" spans="1:21" x14ac:dyDescent="0.3">
      <c r="A209" s="2">
        <v>428</v>
      </c>
      <c r="B209" s="2">
        <v>19064</v>
      </c>
      <c r="C209" s="2" t="s">
        <v>667</v>
      </c>
      <c r="D209" s="4">
        <v>23</v>
      </c>
      <c r="E209" s="4" t="s">
        <v>10</v>
      </c>
      <c r="F209" s="4"/>
      <c r="G209" s="2" t="s">
        <v>47</v>
      </c>
      <c r="H209">
        <v>5</v>
      </c>
      <c r="M209">
        <f t="shared" si="21"/>
        <v>0</v>
      </c>
      <c r="O209">
        <f t="shared" si="22"/>
        <v>5</v>
      </c>
      <c r="P209">
        <f t="shared" si="23"/>
        <v>1</v>
      </c>
      <c r="Q209">
        <f t="shared" si="24"/>
        <v>0</v>
      </c>
      <c r="R209">
        <f t="shared" si="25"/>
        <v>0</v>
      </c>
      <c r="S209">
        <f t="shared" si="26"/>
        <v>1</v>
      </c>
      <c r="U209">
        <f t="shared" si="27"/>
        <v>0</v>
      </c>
    </row>
    <row r="210" spans="1:21" x14ac:dyDescent="0.3">
      <c r="A210" s="2">
        <v>430</v>
      </c>
      <c r="B210" s="2">
        <v>18572</v>
      </c>
      <c r="C210" s="2" t="s">
        <v>669</v>
      </c>
      <c r="D210" s="4">
        <v>54</v>
      </c>
      <c r="E210" s="4" t="s">
        <v>10</v>
      </c>
      <c r="F210" s="4"/>
      <c r="G210" s="2" t="s">
        <v>47</v>
      </c>
      <c r="H210">
        <v>4</v>
      </c>
      <c r="M210">
        <f t="shared" si="21"/>
        <v>1</v>
      </c>
      <c r="O210">
        <f t="shared" si="22"/>
        <v>5</v>
      </c>
      <c r="P210">
        <f t="shared" si="23"/>
        <v>1</v>
      </c>
      <c r="Q210">
        <f t="shared" si="24"/>
        <v>2</v>
      </c>
      <c r="R210">
        <f t="shared" si="25"/>
        <v>1</v>
      </c>
      <c r="S210">
        <f t="shared" si="26"/>
        <v>4</v>
      </c>
      <c r="U210">
        <f t="shared" si="27"/>
        <v>0</v>
      </c>
    </row>
    <row r="211" spans="1:21" x14ac:dyDescent="0.3">
      <c r="A211" s="2">
        <v>431</v>
      </c>
      <c r="B211" s="2">
        <v>18955</v>
      </c>
      <c r="C211" s="2" t="s">
        <v>670</v>
      </c>
      <c r="D211" s="4">
        <v>54</v>
      </c>
      <c r="E211" s="4" t="s">
        <v>9</v>
      </c>
      <c r="F211" s="4"/>
      <c r="G211" s="2" t="s">
        <v>47</v>
      </c>
      <c r="H211">
        <v>0</v>
      </c>
      <c r="M211">
        <f t="shared" si="21"/>
        <v>1</v>
      </c>
      <c r="O211">
        <f t="shared" si="22"/>
        <v>1</v>
      </c>
      <c r="P211">
        <f t="shared" si="23"/>
        <v>0</v>
      </c>
      <c r="Q211">
        <f t="shared" si="24"/>
        <v>2</v>
      </c>
      <c r="R211">
        <f t="shared" si="25"/>
        <v>1</v>
      </c>
      <c r="S211">
        <f t="shared" si="26"/>
        <v>3</v>
      </c>
      <c r="U211">
        <f t="shared" si="27"/>
        <v>0</v>
      </c>
    </row>
    <row r="212" spans="1:21" x14ac:dyDescent="0.3">
      <c r="A212" s="2">
        <v>432</v>
      </c>
      <c r="B212" s="2">
        <v>19311</v>
      </c>
      <c r="C212" s="2" t="s">
        <v>671</v>
      </c>
      <c r="D212" s="4">
        <v>31</v>
      </c>
      <c r="E212" s="4" t="s">
        <v>9</v>
      </c>
      <c r="F212" s="4"/>
      <c r="G212" s="2" t="s">
        <v>47</v>
      </c>
      <c r="H212">
        <v>0</v>
      </c>
      <c r="M212">
        <f t="shared" si="21"/>
        <v>0</v>
      </c>
      <c r="O212">
        <f t="shared" si="22"/>
        <v>0</v>
      </c>
      <c r="P212">
        <f t="shared" si="23"/>
        <v>0</v>
      </c>
      <c r="Q212">
        <f t="shared" si="24"/>
        <v>0</v>
      </c>
      <c r="R212">
        <f t="shared" si="25"/>
        <v>0</v>
      </c>
      <c r="S212">
        <f t="shared" si="26"/>
        <v>0</v>
      </c>
      <c r="U212">
        <f t="shared" si="27"/>
        <v>0</v>
      </c>
    </row>
    <row r="213" spans="1:21" x14ac:dyDescent="0.3">
      <c r="A213" s="2">
        <v>433</v>
      </c>
      <c r="B213" s="2">
        <v>18401</v>
      </c>
      <c r="C213" s="2" t="s">
        <v>672</v>
      </c>
      <c r="D213" s="4">
        <v>15</v>
      </c>
      <c r="E213" s="4" t="s">
        <v>9</v>
      </c>
      <c r="F213" s="4"/>
      <c r="G213" s="2" t="s">
        <v>47</v>
      </c>
      <c r="H213">
        <v>0</v>
      </c>
      <c r="M213">
        <f t="shared" si="21"/>
        <v>0</v>
      </c>
      <c r="O213">
        <f t="shared" si="22"/>
        <v>0</v>
      </c>
      <c r="P213">
        <f t="shared" si="23"/>
        <v>0</v>
      </c>
      <c r="Q213">
        <f t="shared" si="24"/>
        <v>0</v>
      </c>
      <c r="R213">
        <f t="shared" si="25"/>
        <v>0</v>
      </c>
      <c r="S213">
        <f t="shared" si="26"/>
        <v>0</v>
      </c>
      <c r="U213">
        <f t="shared" si="27"/>
        <v>0</v>
      </c>
    </row>
    <row r="214" spans="1:21" x14ac:dyDescent="0.3">
      <c r="A214" s="2">
        <v>434</v>
      </c>
      <c r="B214" s="2">
        <v>18559</v>
      </c>
      <c r="C214" s="2" t="s">
        <v>673</v>
      </c>
      <c r="D214" s="4">
        <v>10</v>
      </c>
      <c r="E214" s="4" t="s">
        <v>9</v>
      </c>
      <c r="F214" s="4"/>
      <c r="G214" s="2" t="s">
        <v>47</v>
      </c>
      <c r="H214">
        <v>0</v>
      </c>
      <c r="M214">
        <f t="shared" si="21"/>
        <v>0</v>
      </c>
      <c r="O214">
        <f t="shared" si="22"/>
        <v>0</v>
      </c>
      <c r="P214">
        <f t="shared" si="23"/>
        <v>0</v>
      </c>
      <c r="Q214">
        <f t="shared" si="24"/>
        <v>0</v>
      </c>
      <c r="R214">
        <f t="shared" si="25"/>
        <v>0</v>
      </c>
      <c r="S214">
        <f t="shared" si="26"/>
        <v>0</v>
      </c>
      <c r="U214">
        <f t="shared" si="27"/>
        <v>0</v>
      </c>
    </row>
    <row r="215" spans="1:21" x14ac:dyDescent="0.3">
      <c r="A215" s="2">
        <v>437</v>
      </c>
      <c r="B215" s="2">
        <v>19838</v>
      </c>
      <c r="C215" s="2" t="s">
        <v>678</v>
      </c>
      <c r="D215" s="4">
        <v>24</v>
      </c>
      <c r="E215" s="4" t="s">
        <v>9</v>
      </c>
      <c r="F215" s="4"/>
      <c r="G215" s="2" t="s">
        <v>47</v>
      </c>
      <c r="H215">
        <v>0</v>
      </c>
      <c r="M215">
        <f t="shared" si="21"/>
        <v>0</v>
      </c>
      <c r="O215">
        <f t="shared" si="22"/>
        <v>0</v>
      </c>
      <c r="P215">
        <f t="shared" si="23"/>
        <v>0</v>
      </c>
      <c r="Q215">
        <f t="shared" si="24"/>
        <v>0</v>
      </c>
      <c r="R215">
        <f t="shared" si="25"/>
        <v>0</v>
      </c>
      <c r="S215">
        <f t="shared" si="26"/>
        <v>0</v>
      </c>
      <c r="U215">
        <f t="shared" si="27"/>
        <v>0</v>
      </c>
    </row>
    <row r="216" spans="1:21" x14ac:dyDescent="0.3">
      <c r="A216" s="2">
        <v>438</v>
      </c>
      <c r="B216" s="2">
        <v>19533</v>
      </c>
      <c r="C216" s="2" t="s">
        <v>681</v>
      </c>
      <c r="D216" s="4">
        <v>33</v>
      </c>
      <c r="E216" s="4" t="s">
        <v>10</v>
      </c>
      <c r="F216" s="4"/>
      <c r="G216" s="2" t="s">
        <v>47</v>
      </c>
      <c r="H216">
        <v>1</v>
      </c>
      <c r="M216">
        <f t="shared" si="21"/>
        <v>0</v>
      </c>
      <c r="O216">
        <f t="shared" si="22"/>
        <v>1</v>
      </c>
      <c r="P216">
        <f t="shared" si="23"/>
        <v>1</v>
      </c>
      <c r="Q216">
        <f t="shared" si="24"/>
        <v>0</v>
      </c>
      <c r="R216">
        <f t="shared" si="25"/>
        <v>0</v>
      </c>
      <c r="S216">
        <f t="shared" si="26"/>
        <v>1</v>
      </c>
      <c r="U216">
        <f t="shared" si="27"/>
        <v>0</v>
      </c>
    </row>
    <row r="217" spans="1:21" x14ac:dyDescent="0.3">
      <c r="A217" s="2">
        <v>439</v>
      </c>
      <c r="B217" s="2">
        <v>19273</v>
      </c>
      <c r="C217" s="2" t="s">
        <v>683</v>
      </c>
      <c r="D217" s="4">
        <v>52</v>
      </c>
      <c r="E217" s="4" t="s">
        <v>9</v>
      </c>
      <c r="F217" s="4"/>
      <c r="G217" s="2" t="s">
        <v>47</v>
      </c>
      <c r="H217">
        <v>0</v>
      </c>
      <c r="M217">
        <f t="shared" si="21"/>
        <v>1</v>
      </c>
      <c r="O217">
        <f t="shared" si="22"/>
        <v>1</v>
      </c>
      <c r="P217">
        <f t="shared" si="23"/>
        <v>0</v>
      </c>
      <c r="Q217">
        <f t="shared" si="24"/>
        <v>2</v>
      </c>
      <c r="R217">
        <f t="shared" si="25"/>
        <v>1</v>
      </c>
      <c r="S217">
        <f t="shared" si="26"/>
        <v>3</v>
      </c>
      <c r="U217">
        <f t="shared" si="27"/>
        <v>0</v>
      </c>
    </row>
    <row r="218" spans="1:21" x14ac:dyDescent="0.3">
      <c r="A218" s="2">
        <v>440</v>
      </c>
      <c r="B218" s="2">
        <v>19407</v>
      </c>
      <c r="C218" s="2" t="s">
        <v>684</v>
      </c>
      <c r="D218" s="4">
        <v>33</v>
      </c>
      <c r="E218" s="4" t="s">
        <v>9</v>
      </c>
      <c r="F218" s="4"/>
      <c r="G218" s="2" t="s">
        <v>47</v>
      </c>
      <c r="H218">
        <v>0</v>
      </c>
      <c r="M218">
        <f t="shared" si="21"/>
        <v>0</v>
      </c>
      <c r="O218">
        <f t="shared" si="22"/>
        <v>0</v>
      </c>
      <c r="P218">
        <f t="shared" si="23"/>
        <v>0</v>
      </c>
      <c r="Q218">
        <f t="shared" si="24"/>
        <v>0</v>
      </c>
      <c r="R218">
        <f t="shared" si="25"/>
        <v>0</v>
      </c>
      <c r="S218">
        <f t="shared" si="26"/>
        <v>0</v>
      </c>
      <c r="U218">
        <f t="shared" si="27"/>
        <v>0</v>
      </c>
    </row>
    <row r="219" spans="1:21" x14ac:dyDescent="0.3">
      <c r="A219" s="2">
        <v>441</v>
      </c>
      <c r="B219" s="2">
        <v>19633</v>
      </c>
      <c r="C219" s="2" t="s">
        <v>685</v>
      </c>
      <c r="D219" s="4">
        <v>30</v>
      </c>
      <c r="E219" s="4" t="s">
        <v>10</v>
      </c>
      <c r="F219" s="4"/>
      <c r="G219" s="2" t="s">
        <v>47</v>
      </c>
      <c r="H219">
        <v>0</v>
      </c>
      <c r="M219">
        <f t="shared" si="21"/>
        <v>0</v>
      </c>
      <c r="O219">
        <f t="shared" si="22"/>
        <v>0</v>
      </c>
      <c r="P219">
        <f t="shared" si="23"/>
        <v>1</v>
      </c>
      <c r="Q219">
        <f t="shared" si="24"/>
        <v>0</v>
      </c>
      <c r="R219">
        <f t="shared" si="25"/>
        <v>0</v>
      </c>
      <c r="S219">
        <f t="shared" si="26"/>
        <v>1</v>
      </c>
      <c r="U219">
        <f t="shared" si="27"/>
        <v>0</v>
      </c>
    </row>
    <row r="220" spans="1:21" x14ac:dyDescent="0.3">
      <c r="A220" s="2">
        <v>442</v>
      </c>
      <c r="B220" s="2">
        <v>19537</v>
      </c>
      <c r="C220" s="2" t="s">
        <v>686</v>
      </c>
      <c r="D220" s="4">
        <v>9</v>
      </c>
      <c r="E220" s="4" t="s">
        <v>10</v>
      </c>
      <c r="F220" s="4"/>
      <c r="G220" s="2" t="s">
        <v>47</v>
      </c>
      <c r="H220">
        <v>0</v>
      </c>
      <c r="M220">
        <f t="shared" si="21"/>
        <v>0</v>
      </c>
      <c r="O220">
        <f t="shared" si="22"/>
        <v>0</v>
      </c>
      <c r="P220">
        <f t="shared" si="23"/>
        <v>1</v>
      </c>
      <c r="Q220">
        <f t="shared" si="24"/>
        <v>0</v>
      </c>
      <c r="R220">
        <f t="shared" si="25"/>
        <v>0</v>
      </c>
      <c r="S220">
        <f t="shared" si="26"/>
        <v>1</v>
      </c>
      <c r="U220">
        <f t="shared" si="27"/>
        <v>0</v>
      </c>
    </row>
    <row r="221" spans="1:21" x14ac:dyDescent="0.3">
      <c r="A221" s="2">
        <v>443</v>
      </c>
      <c r="B221" s="2">
        <v>19659</v>
      </c>
      <c r="C221" s="2" t="s">
        <v>687</v>
      </c>
      <c r="D221" s="4">
        <v>35</v>
      </c>
      <c r="E221" s="4" t="s">
        <v>10</v>
      </c>
      <c r="F221" s="4"/>
      <c r="G221" s="2" t="s">
        <v>47</v>
      </c>
      <c r="H221">
        <v>0</v>
      </c>
      <c r="M221">
        <f t="shared" si="21"/>
        <v>0</v>
      </c>
      <c r="O221">
        <f t="shared" si="22"/>
        <v>0</v>
      </c>
      <c r="P221">
        <f t="shared" si="23"/>
        <v>1</v>
      </c>
      <c r="Q221">
        <f t="shared" si="24"/>
        <v>0</v>
      </c>
      <c r="R221">
        <f t="shared" si="25"/>
        <v>0</v>
      </c>
      <c r="S221">
        <f t="shared" si="26"/>
        <v>1</v>
      </c>
      <c r="U221">
        <f t="shared" si="27"/>
        <v>0</v>
      </c>
    </row>
    <row r="222" spans="1:21" x14ac:dyDescent="0.3">
      <c r="A222" s="2">
        <v>444</v>
      </c>
      <c r="B222" s="2">
        <v>19535</v>
      </c>
      <c r="C222" s="2" t="s">
        <v>688</v>
      </c>
      <c r="D222" s="4">
        <v>3</v>
      </c>
      <c r="E222" s="4" t="s">
        <v>9</v>
      </c>
      <c r="F222" s="4"/>
      <c r="G222" s="2" t="s">
        <v>47</v>
      </c>
      <c r="H222">
        <v>0</v>
      </c>
      <c r="M222">
        <f t="shared" si="21"/>
        <v>0</v>
      </c>
      <c r="O222">
        <f t="shared" si="22"/>
        <v>0</v>
      </c>
      <c r="P222">
        <f t="shared" si="23"/>
        <v>0</v>
      </c>
      <c r="Q222">
        <f t="shared" si="24"/>
        <v>0</v>
      </c>
      <c r="R222">
        <f t="shared" si="25"/>
        <v>0</v>
      </c>
      <c r="S222">
        <f t="shared" si="26"/>
        <v>0</v>
      </c>
      <c r="U222">
        <f t="shared" si="27"/>
        <v>0</v>
      </c>
    </row>
    <row r="223" spans="1:21" x14ac:dyDescent="0.3">
      <c r="A223" s="2">
        <v>445</v>
      </c>
      <c r="B223" s="2">
        <v>19397</v>
      </c>
      <c r="C223" s="2" t="s">
        <v>689</v>
      </c>
      <c r="D223" s="4">
        <v>53</v>
      </c>
      <c r="E223" s="4" t="s">
        <v>10</v>
      </c>
      <c r="F223" s="4"/>
      <c r="G223" s="2" t="s">
        <v>47</v>
      </c>
      <c r="H223">
        <v>1</v>
      </c>
      <c r="M223">
        <f t="shared" si="21"/>
        <v>1</v>
      </c>
      <c r="O223">
        <f t="shared" si="22"/>
        <v>2</v>
      </c>
      <c r="P223">
        <f t="shared" si="23"/>
        <v>1</v>
      </c>
      <c r="Q223">
        <f t="shared" si="24"/>
        <v>2</v>
      </c>
      <c r="R223">
        <f t="shared" si="25"/>
        <v>1</v>
      </c>
      <c r="S223">
        <f t="shared" si="26"/>
        <v>4</v>
      </c>
      <c r="U223">
        <f t="shared" si="27"/>
        <v>0</v>
      </c>
    </row>
    <row r="224" spans="1:21" x14ac:dyDescent="0.3">
      <c r="A224" s="2">
        <v>446</v>
      </c>
      <c r="B224" s="2">
        <v>19310</v>
      </c>
      <c r="C224" s="2" t="s">
        <v>690</v>
      </c>
      <c r="D224" s="4">
        <v>14</v>
      </c>
      <c r="E224" s="4" t="s">
        <v>9</v>
      </c>
      <c r="F224" s="4"/>
      <c r="G224" s="2" t="s">
        <v>47</v>
      </c>
      <c r="H224">
        <v>0</v>
      </c>
      <c r="M224">
        <f t="shared" si="21"/>
        <v>0</v>
      </c>
      <c r="O224">
        <f t="shared" si="22"/>
        <v>0</v>
      </c>
      <c r="P224">
        <f t="shared" si="23"/>
        <v>0</v>
      </c>
      <c r="Q224">
        <f t="shared" si="24"/>
        <v>0</v>
      </c>
      <c r="R224">
        <f t="shared" si="25"/>
        <v>0</v>
      </c>
      <c r="S224">
        <f t="shared" si="26"/>
        <v>0</v>
      </c>
      <c r="U224">
        <f t="shared" si="27"/>
        <v>0</v>
      </c>
    </row>
    <row r="225" spans="1:21" x14ac:dyDescent="0.3">
      <c r="A225" s="2">
        <v>447</v>
      </c>
      <c r="B225" s="2">
        <v>19329</v>
      </c>
      <c r="C225" s="2" t="s">
        <v>691</v>
      </c>
      <c r="D225" s="4">
        <v>7</v>
      </c>
      <c r="E225" s="4" t="s">
        <v>10</v>
      </c>
      <c r="F225" s="4"/>
      <c r="G225" s="2" t="s">
        <v>47</v>
      </c>
      <c r="H225">
        <v>0</v>
      </c>
      <c r="M225">
        <f t="shared" si="21"/>
        <v>0</v>
      </c>
      <c r="O225">
        <f t="shared" si="22"/>
        <v>0</v>
      </c>
      <c r="P225">
        <f t="shared" si="23"/>
        <v>1</v>
      </c>
      <c r="Q225">
        <f t="shared" si="24"/>
        <v>0</v>
      </c>
      <c r="R225">
        <f t="shared" si="25"/>
        <v>0</v>
      </c>
      <c r="S225">
        <f t="shared" si="26"/>
        <v>1</v>
      </c>
      <c r="U225">
        <f t="shared" si="27"/>
        <v>0</v>
      </c>
    </row>
    <row r="226" spans="1:21" x14ac:dyDescent="0.3">
      <c r="A226" s="2">
        <v>448</v>
      </c>
      <c r="B226" s="2">
        <v>19328</v>
      </c>
      <c r="C226" s="2" t="s">
        <v>692</v>
      </c>
      <c r="D226" s="4">
        <v>37</v>
      </c>
      <c r="E226" s="4" t="s">
        <v>10</v>
      </c>
      <c r="F226" s="4"/>
      <c r="G226" s="2" t="s">
        <v>47</v>
      </c>
      <c r="H226">
        <v>0</v>
      </c>
      <c r="M226">
        <f t="shared" si="21"/>
        <v>0</v>
      </c>
      <c r="O226">
        <f t="shared" si="22"/>
        <v>0</v>
      </c>
      <c r="P226">
        <f t="shared" si="23"/>
        <v>1</v>
      </c>
      <c r="Q226">
        <f t="shared" si="24"/>
        <v>0</v>
      </c>
      <c r="R226">
        <f t="shared" si="25"/>
        <v>0</v>
      </c>
      <c r="S226">
        <f t="shared" si="26"/>
        <v>1</v>
      </c>
      <c r="U226">
        <f t="shared" si="27"/>
        <v>0</v>
      </c>
    </row>
    <row r="227" spans="1:21" x14ac:dyDescent="0.3">
      <c r="A227" s="2">
        <v>449</v>
      </c>
      <c r="B227" s="2">
        <v>19797</v>
      </c>
      <c r="C227" s="2" t="s">
        <v>701</v>
      </c>
      <c r="D227" s="4">
        <v>76</v>
      </c>
      <c r="E227" s="4" t="s">
        <v>9</v>
      </c>
      <c r="F227" s="4"/>
      <c r="G227" s="2" t="s">
        <v>47</v>
      </c>
      <c r="H227">
        <v>2</v>
      </c>
      <c r="M227">
        <f t="shared" si="21"/>
        <v>3</v>
      </c>
      <c r="O227">
        <f t="shared" si="22"/>
        <v>5</v>
      </c>
      <c r="P227">
        <f t="shared" si="23"/>
        <v>0</v>
      </c>
      <c r="Q227">
        <f t="shared" si="24"/>
        <v>6</v>
      </c>
      <c r="R227">
        <f t="shared" si="25"/>
        <v>2</v>
      </c>
      <c r="S227">
        <f t="shared" si="26"/>
        <v>8</v>
      </c>
      <c r="U227">
        <f t="shared" si="27"/>
        <v>1</v>
      </c>
    </row>
    <row r="228" spans="1:21" x14ac:dyDescent="0.3">
      <c r="A228" s="2">
        <v>450</v>
      </c>
      <c r="B228" s="2">
        <v>19843</v>
      </c>
      <c r="C228" s="2" t="s">
        <v>704</v>
      </c>
      <c r="D228" s="4">
        <v>75</v>
      </c>
      <c r="E228" s="4" t="s">
        <v>9</v>
      </c>
      <c r="F228" s="4"/>
      <c r="G228" s="2" t="s">
        <v>47</v>
      </c>
      <c r="H228">
        <v>2</v>
      </c>
      <c r="M228">
        <f t="shared" si="21"/>
        <v>3</v>
      </c>
      <c r="O228">
        <f t="shared" si="22"/>
        <v>5</v>
      </c>
      <c r="P228">
        <f t="shared" si="23"/>
        <v>0</v>
      </c>
      <c r="Q228">
        <f t="shared" si="24"/>
        <v>6</v>
      </c>
      <c r="R228">
        <f t="shared" si="25"/>
        <v>2</v>
      </c>
      <c r="S228">
        <f t="shared" si="26"/>
        <v>8</v>
      </c>
      <c r="U228">
        <f t="shared" si="27"/>
        <v>1</v>
      </c>
    </row>
    <row r="229" spans="1:21" x14ac:dyDescent="0.3">
      <c r="A229" s="2">
        <v>452</v>
      </c>
      <c r="B229" s="2">
        <v>19204</v>
      </c>
      <c r="C229" s="2" t="s">
        <v>708</v>
      </c>
      <c r="D229" s="4">
        <v>45</v>
      </c>
      <c r="E229" s="4" t="s">
        <v>10</v>
      </c>
      <c r="F229" s="4"/>
      <c r="G229" s="2" t="s">
        <v>47</v>
      </c>
      <c r="H229">
        <v>1</v>
      </c>
      <c r="M229">
        <f t="shared" si="21"/>
        <v>0</v>
      </c>
      <c r="O229">
        <f t="shared" si="22"/>
        <v>1</v>
      </c>
      <c r="P229">
        <f t="shared" si="23"/>
        <v>1</v>
      </c>
      <c r="Q229">
        <f t="shared" si="24"/>
        <v>0</v>
      </c>
      <c r="R229">
        <f t="shared" si="25"/>
        <v>0</v>
      </c>
      <c r="S229">
        <f t="shared" si="26"/>
        <v>1</v>
      </c>
      <c r="U229">
        <f t="shared" si="27"/>
        <v>0</v>
      </c>
    </row>
    <row r="230" spans="1:21" x14ac:dyDescent="0.3">
      <c r="A230" s="2">
        <v>453</v>
      </c>
      <c r="B230" s="2">
        <v>18455</v>
      </c>
      <c r="C230" s="2" t="s">
        <v>710</v>
      </c>
      <c r="D230" s="4">
        <v>68</v>
      </c>
      <c r="E230" s="4" t="s">
        <v>10</v>
      </c>
      <c r="F230" s="4"/>
      <c r="G230" s="2" t="s">
        <v>47</v>
      </c>
      <c r="H230">
        <v>6</v>
      </c>
      <c r="M230">
        <f t="shared" si="21"/>
        <v>2</v>
      </c>
      <c r="O230">
        <f t="shared" si="22"/>
        <v>8</v>
      </c>
      <c r="P230">
        <f t="shared" si="23"/>
        <v>1</v>
      </c>
      <c r="Q230">
        <f t="shared" si="24"/>
        <v>4</v>
      </c>
      <c r="R230">
        <f t="shared" si="25"/>
        <v>2</v>
      </c>
      <c r="S230">
        <f t="shared" si="26"/>
        <v>7</v>
      </c>
      <c r="U230">
        <f t="shared" si="27"/>
        <v>0</v>
      </c>
    </row>
    <row r="231" spans="1:21" x14ac:dyDescent="0.3">
      <c r="A231" s="2">
        <v>454</v>
      </c>
      <c r="B231" s="2">
        <v>19201</v>
      </c>
      <c r="C231" s="2" t="s">
        <v>711</v>
      </c>
      <c r="D231" s="4">
        <v>1</v>
      </c>
      <c r="E231" s="4" t="s">
        <v>10</v>
      </c>
      <c r="F231" s="4"/>
      <c r="G231" s="2" t="s">
        <v>47</v>
      </c>
      <c r="H231">
        <v>0</v>
      </c>
      <c r="M231">
        <f t="shared" si="21"/>
        <v>0</v>
      </c>
      <c r="O231">
        <f t="shared" si="22"/>
        <v>0</v>
      </c>
      <c r="P231">
        <f t="shared" si="23"/>
        <v>1</v>
      </c>
      <c r="Q231">
        <f t="shared" si="24"/>
        <v>0</v>
      </c>
      <c r="R231">
        <f t="shared" si="25"/>
        <v>0</v>
      </c>
      <c r="S231">
        <f t="shared" si="26"/>
        <v>1</v>
      </c>
      <c r="U231">
        <f t="shared" si="27"/>
        <v>0</v>
      </c>
    </row>
    <row r="232" spans="1:21" x14ac:dyDescent="0.3">
      <c r="A232" s="2">
        <v>455</v>
      </c>
      <c r="B232" s="2">
        <v>20241</v>
      </c>
      <c r="C232" s="2" t="s">
        <v>712</v>
      </c>
      <c r="D232" s="4">
        <v>50</v>
      </c>
      <c r="E232" s="4" t="s">
        <v>9</v>
      </c>
      <c r="F232" s="4"/>
      <c r="G232" s="2" t="s">
        <v>47</v>
      </c>
      <c r="H232">
        <v>5</v>
      </c>
      <c r="M232">
        <f t="shared" si="21"/>
        <v>1</v>
      </c>
      <c r="O232">
        <f t="shared" si="22"/>
        <v>6</v>
      </c>
      <c r="P232">
        <f t="shared" si="23"/>
        <v>0</v>
      </c>
      <c r="Q232">
        <f t="shared" si="24"/>
        <v>2</v>
      </c>
      <c r="R232">
        <f t="shared" si="25"/>
        <v>1</v>
      </c>
      <c r="S232">
        <f t="shared" si="26"/>
        <v>3</v>
      </c>
      <c r="U232">
        <f t="shared" si="27"/>
        <v>0</v>
      </c>
    </row>
    <row r="233" spans="1:21" x14ac:dyDescent="0.3">
      <c r="A233" s="2">
        <v>456</v>
      </c>
      <c r="B233" s="2">
        <v>19913</v>
      </c>
      <c r="C233" s="2" t="s">
        <v>713</v>
      </c>
      <c r="D233" s="4">
        <v>39</v>
      </c>
      <c r="E233" s="4" t="s">
        <v>9</v>
      </c>
      <c r="F233" s="4"/>
      <c r="G233" s="2" t="s">
        <v>47</v>
      </c>
      <c r="H233">
        <v>1</v>
      </c>
      <c r="M233">
        <f t="shared" si="21"/>
        <v>0</v>
      </c>
      <c r="O233">
        <f t="shared" si="22"/>
        <v>1</v>
      </c>
      <c r="P233">
        <f t="shared" si="23"/>
        <v>0</v>
      </c>
      <c r="Q233">
        <f t="shared" si="24"/>
        <v>0</v>
      </c>
      <c r="R233">
        <f t="shared" si="25"/>
        <v>0</v>
      </c>
      <c r="S233">
        <f t="shared" si="26"/>
        <v>0</v>
      </c>
      <c r="U233">
        <f t="shared" si="27"/>
        <v>0</v>
      </c>
    </row>
    <row r="234" spans="1:21" x14ac:dyDescent="0.3">
      <c r="A234" s="2">
        <v>457</v>
      </c>
      <c r="B234" s="2">
        <v>20075</v>
      </c>
      <c r="C234" s="2" t="s">
        <v>716</v>
      </c>
      <c r="D234" s="4">
        <v>44</v>
      </c>
      <c r="E234" s="4" t="s">
        <v>10</v>
      </c>
      <c r="F234" s="4"/>
      <c r="G234" s="2" t="s">
        <v>47</v>
      </c>
      <c r="H234">
        <v>2</v>
      </c>
      <c r="M234">
        <f t="shared" si="21"/>
        <v>0</v>
      </c>
      <c r="O234">
        <f t="shared" si="22"/>
        <v>2</v>
      </c>
      <c r="P234">
        <f t="shared" si="23"/>
        <v>1</v>
      </c>
      <c r="Q234">
        <f t="shared" si="24"/>
        <v>0</v>
      </c>
      <c r="R234">
        <f t="shared" si="25"/>
        <v>0</v>
      </c>
      <c r="S234">
        <f t="shared" si="26"/>
        <v>1</v>
      </c>
      <c r="U234">
        <f t="shared" si="27"/>
        <v>0</v>
      </c>
    </row>
    <row r="235" spans="1:21" x14ac:dyDescent="0.3">
      <c r="A235" s="2">
        <v>459</v>
      </c>
      <c r="B235" s="2">
        <v>19846</v>
      </c>
      <c r="C235" s="2" t="s">
        <v>719</v>
      </c>
      <c r="D235" s="4">
        <v>8</v>
      </c>
      <c r="E235" s="4" t="s">
        <v>9</v>
      </c>
      <c r="F235" s="4"/>
      <c r="G235" s="2" t="s">
        <v>47</v>
      </c>
      <c r="H235">
        <v>0</v>
      </c>
      <c r="M235">
        <f t="shared" si="21"/>
        <v>0</v>
      </c>
      <c r="O235">
        <f t="shared" si="22"/>
        <v>0</v>
      </c>
      <c r="P235">
        <f t="shared" si="23"/>
        <v>0</v>
      </c>
      <c r="Q235">
        <f t="shared" si="24"/>
        <v>0</v>
      </c>
      <c r="R235">
        <f t="shared" si="25"/>
        <v>0</v>
      </c>
      <c r="S235">
        <f t="shared" si="26"/>
        <v>0</v>
      </c>
      <c r="U235">
        <f t="shared" si="27"/>
        <v>0</v>
      </c>
    </row>
    <row r="236" spans="1:21" x14ac:dyDescent="0.3">
      <c r="A236" s="2">
        <v>460</v>
      </c>
      <c r="B236" s="2">
        <v>20313</v>
      </c>
      <c r="C236" s="2" t="s">
        <v>720</v>
      </c>
      <c r="D236" s="4">
        <v>28</v>
      </c>
      <c r="E236" s="4" t="s">
        <v>9</v>
      </c>
      <c r="F236" s="4"/>
      <c r="G236" s="2" t="s">
        <v>47</v>
      </c>
      <c r="H236">
        <v>1</v>
      </c>
      <c r="M236">
        <f t="shared" si="21"/>
        <v>0</v>
      </c>
      <c r="O236">
        <f t="shared" si="22"/>
        <v>1</v>
      </c>
      <c r="P236">
        <f t="shared" si="23"/>
        <v>0</v>
      </c>
      <c r="Q236">
        <f t="shared" si="24"/>
        <v>0</v>
      </c>
      <c r="R236">
        <f t="shared" si="25"/>
        <v>0</v>
      </c>
      <c r="S236">
        <f t="shared" si="26"/>
        <v>0</v>
      </c>
      <c r="U236">
        <f t="shared" si="27"/>
        <v>0</v>
      </c>
    </row>
    <row r="237" spans="1:21" x14ac:dyDescent="0.3">
      <c r="A237" s="2">
        <v>462</v>
      </c>
      <c r="B237" s="2">
        <v>19548</v>
      </c>
      <c r="C237" s="2" t="s">
        <v>723</v>
      </c>
      <c r="D237" s="4">
        <v>18</v>
      </c>
      <c r="E237" s="4" t="s">
        <v>10</v>
      </c>
      <c r="F237" s="4"/>
      <c r="G237" s="2" t="s">
        <v>47</v>
      </c>
      <c r="H237">
        <v>2</v>
      </c>
      <c r="M237">
        <f t="shared" si="21"/>
        <v>0</v>
      </c>
      <c r="O237">
        <f t="shared" si="22"/>
        <v>2</v>
      </c>
      <c r="P237">
        <f t="shared" si="23"/>
        <v>1</v>
      </c>
      <c r="Q237">
        <f t="shared" si="24"/>
        <v>0</v>
      </c>
      <c r="R237">
        <f t="shared" si="25"/>
        <v>0</v>
      </c>
      <c r="S237">
        <f t="shared" si="26"/>
        <v>1</v>
      </c>
      <c r="U237">
        <f t="shared" si="27"/>
        <v>0</v>
      </c>
    </row>
    <row r="238" spans="1:21" x14ac:dyDescent="0.3">
      <c r="A238" s="2">
        <v>463</v>
      </c>
      <c r="B238" s="2">
        <v>19668</v>
      </c>
      <c r="C238" s="2" t="s">
        <v>725</v>
      </c>
      <c r="D238" s="4">
        <v>2</v>
      </c>
      <c r="E238" s="4" t="s">
        <v>10</v>
      </c>
      <c r="F238" s="4"/>
      <c r="G238" s="2" t="s">
        <v>47</v>
      </c>
      <c r="H238">
        <v>0</v>
      </c>
      <c r="M238">
        <f t="shared" si="21"/>
        <v>0</v>
      </c>
      <c r="O238">
        <f t="shared" si="22"/>
        <v>0</v>
      </c>
      <c r="P238">
        <f t="shared" si="23"/>
        <v>1</v>
      </c>
      <c r="Q238">
        <f t="shared" si="24"/>
        <v>0</v>
      </c>
      <c r="R238">
        <f t="shared" si="25"/>
        <v>0</v>
      </c>
      <c r="S238">
        <f t="shared" si="26"/>
        <v>1</v>
      </c>
      <c r="U238">
        <f t="shared" si="27"/>
        <v>0</v>
      </c>
    </row>
    <row r="239" spans="1:21" x14ac:dyDescent="0.3">
      <c r="A239" s="2">
        <v>464</v>
      </c>
      <c r="B239" s="2">
        <v>19549</v>
      </c>
      <c r="C239" s="2" t="s">
        <v>726</v>
      </c>
      <c r="D239" s="4">
        <v>9</v>
      </c>
      <c r="E239" s="4" t="s">
        <v>10</v>
      </c>
      <c r="F239" s="4"/>
      <c r="G239" s="2" t="s">
        <v>47</v>
      </c>
      <c r="H239">
        <v>4</v>
      </c>
      <c r="M239">
        <f t="shared" si="21"/>
        <v>0</v>
      </c>
      <c r="O239">
        <f t="shared" si="22"/>
        <v>4</v>
      </c>
      <c r="P239">
        <f t="shared" si="23"/>
        <v>1</v>
      </c>
      <c r="Q239">
        <f t="shared" si="24"/>
        <v>0</v>
      </c>
      <c r="R239">
        <f t="shared" si="25"/>
        <v>0</v>
      </c>
      <c r="S239">
        <f t="shared" si="26"/>
        <v>1</v>
      </c>
      <c r="U239">
        <f t="shared" si="27"/>
        <v>0</v>
      </c>
    </row>
    <row r="240" spans="1:21" x14ac:dyDescent="0.3">
      <c r="A240" s="2">
        <v>465</v>
      </c>
      <c r="B240" s="2">
        <v>19547</v>
      </c>
      <c r="C240" s="2" t="s">
        <v>728</v>
      </c>
      <c r="D240" s="4">
        <v>14</v>
      </c>
      <c r="E240" s="4" t="s">
        <v>9</v>
      </c>
      <c r="F240" s="4"/>
      <c r="G240" s="2" t="s">
        <v>47</v>
      </c>
      <c r="H240">
        <v>0</v>
      </c>
      <c r="M240">
        <f t="shared" si="21"/>
        <v>0</v>
      </c>
      <c r="O240">
        <f t="shared" si="22"/>
        <v>0</v>
      </c>
      <c r="P240">
        <f t="shared" si="23"/>
        <v>0</v>
      </c>
      <c r="Q240">
        <f t="shared" si="24"/>
        <v>0</v>
      </c>
      <c r="R240">
        <f t="shared" si="25"/>
        <v>0</v>
      </c>
      <c r="S240">
        <f t="shared" si="26"/>
        <v>0</v>
      </c>
      <c r="U240">
        <f t="shared" si="27"/>
        <v>0</v>
      </c>
    </row>
    <row r="241" spans="1:21" x14ac:dyDescent="0.3">
      <c r="A241" s="2">
        <v>466</v>
      </c>
      <c r="B241" s="2">
        <v>19879</v>
      </c>
      <c r="C241" s="2" t="s">
        <v>730</v>
      </c>
      <c r="D241" s="4">
        <v>57</v>
      </c>
      <c r="E241" s="4" t="s">
        <v>9</v>
      </c>
      <c r="F241" s="4"/>
      <c r="G241" s="2" t="s">
        <v>47</v>
      </c>
      <c r="H241">
        <v>1</v>
      </c>
      <c r="M241">
        <f t="shared" si="21"/>
        <v>1</v>
      </c>
      <c r="O241">
        <f t="shared" si="22"/>
        <v>2</v>
      </c>
      <c r="P241">
        <f t="shared" si="23"/>
        <v>0</v>
      </c>
      <c r="Q241">
        <f t="shared" si="24"/>
        <v>2</v>
      </c>
      <c r="R241">
        <f t="shared" si="25"/>
        <v>1</v>
      </c>
      <c r="S241">
        <f t="shared" si="26"/>
        <v>3</v>
      </c>
      <c r="U241">
        <f t="shared" si="27"/>
        <v>0</v>
      </c>
    </row>
    <row r="242" spans="1:21" x14ac:dyDescent="0.3">
      <c r="A242" s="2">
        <v>467</v>
      </c>
      <c r="B242" s="2">
        <v>19833</v>
      </c>
      <c r="C242" s="2" t="s">
        <v>731</v>
      </c>
      <c r="D242" s="4">
        <v>47</v>
      </c>
      <c r="E242" s="4" t="s">
        <v>9</v>
      </c>
      <c r="F242" s="4"/>
      <c r="G242" s="2" t="s">
        <v>47</v>
      </c>
      <c r="H242">
        <v>4</v>
      </c>
      <c r="M242">
        <f t="shared" si="21"/>
        <v>0</v>
      </c>
      <c r="O242">
        <f t="shared" si="22"/>
        <v>4</v>
      </c>
      <c r="P242">
        <f t="shared" si="23"/>
        <v>0</v>
      </c>
      <c r="Q242">
        <f t="shared" si="24"/>
        <v>0</v>
      </c>
      <c r="R242">
        <f t="shared" si="25"/>
        <v>0</v>
      </c>
      <c r="S242">
        <f t="shared" si="26"/>
        <v>0</v>
      </c>
      <c r="U242">
        <f t="shared" si="27"/>
        <v>0</v>
      </c>
    </row>
    <row r="243" spans="1:21" x14ac:dyDescent="0.3">
      <c r="A243" s="2">
        <v>468</v>
      </c>
      <c r="B243" s="2">
        <v>19794</v>
      </c>
      <c r="C243" s="2" t="s">
        <v>733</v>
      </c>
      <c r="D243" s="4">
        <v>56</v>
      </c>
      <c r="E243" s="4" t="s">
        <v>10</v>
      </c>
      <c r="F243" s="4"/>
      <c r="G243" s="2" t="s">
        <v>47</v>
      </c>
      <c r="H243">
        <v>2</v>
      </c>
      <c r="M243">
        <f t="shared" si="21"/>
        <v>1</v>
      </c>
      <c r="O243">
        <f t="shared" si="22"/>
        <v>3</v>
      </c>
      <c r="P243">
        <f t="shared" si="23"/>
        <v>1</v>
      </c>
      <c r="Q243">
        <f t="shared" si="24"/>
        <v>2</v>
      </c>
      <c r="R243">
        <f t="shared" si="25"/>
        <v>1</v>
      </c>
      <c r="S243">
        <f t="shared" si="26"/>
        <v>4</v>
      </c>
      <c r="U243">
        <f t="shared" si="27"/>
        <v>0</v>
      </c>
    </row>
    <row r="244" spans="1:21" x14ac:dyDescent="0.3">
      <c r="A244" s="2">
        <v>469</v>
      </c>
      <c r="B244" s="2">
        <v>20092</v>
      </c>
      <c r="C244" s="2" t="s">
        <v>735</v>
      </c>
      <c r="D244" s="4">
        <v>18</v>
      </c>
      <c r="E244" s="4" t="s">
        <v>9</v>
      </c>
      <c r="F244" s="4"/>
      <c r="G244" s="2" t="s">
        <v>47</v>
      </c>
      <c r="H244">
        <v>0</v>
      </c>
      <c r="M244">
        <f t="shared" si="21"/>
        <v>0</v>
      </c>
      <c r="O244">
        <f t="shared" si="22"/>
        <v>0</v>
      </c>
      <c r="P244">
        <f t="shared" si="23"/>
        <v>0</v>
      </c>
      <c r="Q244">
        <f t="shared" si="24"/>
        <v>0</v>
      </c>
      <c r="R244">
        <f t="shared" si="25"/>
        <v>0</v>
      </c>
      <c r="S244">
        <f t="shared" si="26"/>
        <v>0</v>
      </c>
      <c r="U244">
        <f t="shared" si="27"/>
        <v>0</v>
      </c>
    </row>
    <row r="245" spans="1:21" x14ac:dyDescent="0.3">
      <c r="A245" s="2">
        <v>470</v>
      </c>
      <c r="B245" s="2">
        <v>19801</v>
      </c>
      <c r="C245" s="2" t="s">
        <v>736</v>
      </c>
      <c r="D245" s="4">
        <v>38</v>
      </c>
      <c r="E245" s="4" t="s">
        <v>10</v>
      </c>
      <c r="F245" s="4"/>
      <c r="G245" s="2" t="s">
        <v>47</v>
      </c>
      <c r="H245">
        <v>2</v>
      </c>
      <c r="M245">
        <f t="shared" si="21"/>
        <v>0</v>
      </c>
      <c r="O245">
        <f t="shared" si="22"/>
        <v>2</v>
      </c>
      <c r="P245">
        <f t="shared" si="23"/>
        <v>1</v>
      </c>
      <c r="Q245">
        <f t="shared" si="24"/>
        <v>0</v>
      </c>
      <c r="R245">
        <f t="shared" si="25"/>
        <v>0</v>
      </c>
      <c r="S245">
        <f t="shared" si="26"/>
        <v>1</v>
      </c>
      <c r="U245">
        <f t="shared" si="27"/>
        <v>0</v>
      </c>
    </row>
    <row r="246" spans="1:21" x14ac:dyDescent="0.3">
      <c r="A246" s="2">
        <v>471</v>
      </c>
      <c r="B246" s="2">
        <v>19800</v>
      </c>
      <c r="C246" s="2" t="s">
        <v>738</v>
      </c>
      <c r="D246" s="4">
        <v>4</v>
      </c>
      <c r="E246" s="4" t="s">
        <v>10</v>
      </c>
      <c r="F246" s="4"/>
      <c r="G246" s="2" t="s">
        <v>47</v>
      </c>
      <c r="H246">
        <v>0</v>
      </c>
      <c r="M246">
        <f t="shared" si="21"/>
        <v>0</v>
      </c>
      <c r="O246">
        <f t="shared" si="22"/>
        <v>0</v>
      </c>
      <c r="P246">
        <f t="shared" si="23"/>
        <v>1</v>
      </c>
      <c r="Q246">
        <f t="shared" si="24"/>
        <v>0</v>
      </c>
      <c r="R246">
        <f t="shared" si="25"/>
        <v>0</v>
      </c>
      <c r="S246">
        <f t="shared" si="26"/>
        <v>1</v>
      </c>
      <c r="U246">
        <f t="shared" si="27"/>
        <v>0</v>
      </c>
    </row>
    <row r="247" spans="1:21" x14ac:dyDescent="0.3">
      <c r="A247" s="2">
        <v>472</v>
      </c>
      <c r="B247" s="2">
        <v>20170</v>
      </c>
      <c r="C247" s="2" t="s">
        <v>739</v>
      </c>
      <c r="D247" s="4">
        <v>43</v>
      </c>
      <c r="E247" s="4" t="s">
        <v>9</v>
      </c>
      <c r="F247" s="4"/>
      <c r="G247" s="2" t="s">
        <v>47</v>
      </c>
      <c r="H247">
        <v>1</v>
      </c>
      <c r="M247">
        <f t="shared" si="21"/>
        <v>0</v>
      </c>
      <c r="O247">
        <f t="shared" si="22"/>
        <v>1</v>
      </c>
      <c r="P247">
        <f t="shared" si="23"/>
        <v>0</v>
      </c>
      <c r="Q247">
        <f t="shared" si="24"/>
        <v>0</v>
      </c>
      <c r="R247">
        <f t="shared" si="25"/>
        <v>0</v>
      </c>
      <c r="S247">
        <f t="shared" si="26"/>
        <v>0</v>
      </c>
      <c r="U247">
        <f t="shared" si="27"/>
        <v>0</v>
      </c>
    </row>
    <row r="248" spans="1:21" x14ac:dyDescent="0.3">
      <c r="A248" s="2">
        <v>474</v>
      </c>
      <c r="B248" s="2">
        <v>19546</v>
      </c>
      <c r="C248" s="2" t="s">
        <v>742</v>
      </c>
      <c r="D248" s="4">
        <v>15</v>
      </c>
      <c r="E248" s="4" t="s">
        <v>9</v>
      </c>
      <c r="F248" s="4"/>
      <c r="G248" s="2" t="s">
        <v>47</v>
      </c>
      <c r="H248">
        <v>3</v>
      </c>
      <c r="M248">
        <f t="shared" si="21"/>
        <v>0</v>
      </c>
      <c r="O248">
        <f t="shared" si="22"/>
        <v>3</v>
      </c>
      <c r="P248">
        <f t="shared" si="23"/>
        <v>0</v>
      </c>
      <c r="Q248">
        <f t="shared" si="24"/>
        <v>0</v>
      </c>
      <c r="R248">
        <f t="shared" si="25"/>
        <v>0</v>
      </c>
      <c r="S248">
        <f t="shared" si="26"/>
        <v>0</v>
      </c>
      <c r="U248">
        <f t="shared" si="27"/>
        <v>0</v>
      </c>
    </row>
    <row r="249" spans="1:21" x14ac:dyDescent="0.3">
      <c r="A249" s="2">
        <v>476</v>
      </c>
      <c r="B249" s="2">
        <v>20311</v>
      </c>
      <c r="C249" s="2" t="s">
        <v>745</v>
      </c>
      <c r="D249" s="4">
        <v>31</v>
      </c>
      <c r="E249" s="4" t="s">
        <v>9</v>
      </c>
      <c r="F249" s="4"/>
      <c r="G249" s="2" t="s">
        <v>47</v>
      </c>
      <c r="H249">
        <v>0</v>
      </c>
      <c r="M249">
        <f t="shared" si="21"/>
        <v>0</v>
      </c>
      <c r="O249">
        <f t="shared" si="22"/>
        <v>0</v>
      </c>
      <c r="P249">
        <f t="shared" si="23"/>
        <v>0</v>
      </c>
      <c r="Q249">
        <f t="shared" si="24"/>
        <v>0</v>
      </c>
      <c r="R249">
        <f t="shared" si="25"/>
        <v>0</v>
      </c>
      <c r="S249">
        <f t="shared" si="26"/>
        <v>0</v>
      </c>
      <c r="U249">
        <f t="shared" si="27"/>
        <v>0</v>
      </c>
    </row>
    <row r="250" spans="1:21" x14ac:dyDescent="0.3">
      <c r="A250" s="2">
        <v>478</v>
      </c>
      <c r="B250" s="2">
        <v>19314</v>
      </c>
      <c r="C250" s="2" t="s">
        <v>748</v>
      </c>
      <c r="D250" s="4">
        <v>46</v>
      </c>
      <c r="E250" s="4" t="s">
        <v>9</v>
      </c>
      <c r="F250" s="4"/>
      <c r="G250" s="2" t="s">
        <v>47</v>
      </c>
      <c r="H250">
        <v>1</v>
      </c>
      <c r="M250">
        <f t="shared" si="21"/>
        <v>0</v>
      </c>
      <c r="O250">
        <f t="shared" si="22"/>
        <v>1</v>
      </c>
      <c r="P250">
        <f t="shared" si="23"/>
        <v>0</v>
      </c>
      <c r="Q250">
        <f t="shared" si="24"/>
        <v>0</v>
      </c>
      <c r="R250">
        <f t="shared" si="25"/>
        <v>0</v>
      </c>
      <c r="S250">
        <f t="shared" si="26"/>
        <v>0</v>
      </c>
      <c r="U250">
        <f t="shared" si="27"/>
        <v>0</v>
      </c>
    </row>
    <row r="251" spans="1:21" x14ac:dyDescent="0.3">
      <c r="A251" s="2">
        <v>479</v>
      </c>
      <c r="B251" s="2">
        <v>19330</v>
      </c>
      <c r="C251" s="2" t="s">
        <v>748</v>
      </c>
      <c r="D251" s="4">
        <v>57</v>
      </c>
      <c r="E251" s="4" t="s">
        <v>10</v>
      </c>
      <c r="F251" s="4"/>
      <c r="G251" s="2" t="s">
        <v>47</v>
      </c>
      <c r="H251">
        <v>2</v>
      </c>
      <c r="M251">
        <f t="shared" si="21"/>
        <v>1</v>
      </c>
      <c r="O251">
        <f t="shared" si="22"/>
        <v>3</v>
      </c>
      <c r="P251">
        <f t="shared" si="23"/>
        <v>1</v>
      </c>
      <c r="Q251">
        <f t="shared" si="24"/>
        <v>2</v>
      </c>
      <c r="R251">
        <f t="shared" si="25"/>
        <v>1</v>
      </c>
      <c r="S251">
        <f t="shared" si="26"/>
        <v>4</v>
      </c>
      <c r="U251">
        <f t="shared" si="27"/>
        <v>0</v>
      </c>
    </row>
    <row r="252" spans="1:21" x14ac:dyDescent="0.3">
      <c r="A252" s="2">
        <v>480</v>
      </c>
      <c r="B252" s="2">
        <v>19848</v>
      </c>
      <c r="C252" s="2" t="s">
        <v>749</v>
      </c>
      <c r="D252" s="4">
        <v>21</v>
      </c>
      <c r="E252" s="4" t="s">
        <v>9</v>
      </c>
      <c r="F252" s="4"/>
      <c r="G252" s="2" t="s">
        <v>47</v>
      </c>
      <c r="H252">
        <v>0</v>
      </c>
      <c r="M252">
        <f t="shared" si="21"/>
        <v>0</v>
      </c>
      <c r="O252">
        <f t="shared" si="22"/>
        <v>0</v>
      </c>
      <c r="P252">
        <f t="shared" si="23"/>
        <v>0</v>
      </c>
      <c r="Q252">
        <f t="shared" si="24"/>
        <v>0</v>
      </c>
      <c r="R252">
        <f t="shared" si="25"/>
        <v>0</v>
      </c>
      <c r="S252">
        <f t="shared" si="26"/>
        <v>0</v>
      </c>
      <c r="U252">
        <f t="shared" si="27"/>
        <v>0</v>
      </c>
    </row>
    <row r="253" spans="1:21" x14ac:dyDescent="0.3">
      <c r="A253" s="2">
        <v>481</v>
      </c>
      <c r="B253" s="2">
        <v>19505</v>
      </c>
      <c r="C253" s="2" t="s">
        <v>751</v>
      </c>
      <c r="D253" s="4">
        <v>49</v>
      </c>
      <c r="E253" s="4" t="s">
        <v>9</v>
      </c>
      <c r="F253" s="4"/>
      <c r="G253" s="2" t="s">
        <v>47</v>
      </c>
      <c r="H253">
        <v>0</v>
      </c>
      <c r="M253">
        <f t="shared" si="21"/>
        <v>0</v>
      </c>
      <c r="O253">
        <f t="shared" si="22"/>
        <v>0</v>
      </c>
      <c r="P253">
        <f t="shared" si="23"/>
        <v>0</v>
      </c>
      <c r="Q253">
        <f t="shared" si="24"/>
        <v>0</v>
      </c>
      <c r="R253">
        <f t="shared" si="25"/>
        <v>0</v>
      </c>
      <c r="S253">
        <f t="shared" si="26"/>
        <v>0</v>
      </c>
      <c r="U253">
        <f t="shared" si="27"/>
        <v>0</v>
      </c>
    </row>
    <row r="254" spans="1:21" x14ac:dyDescent="0.3">
      <c r="A254" s="2">
        <v>482</v>
      </c>
      <c r="B254" s="2">
        <v>20168</v>
      </c>
      <c r="C254" s="2" t="s">
        <v>752</v>
      </c>
      <c r="D254" s="4">
        <v>58</v>
      </c>
      <c r="E254" s="4" t="s">
        <v>9</v>
      </c>
      <c r="F254" s="4"/>
      <c r="G254" s="2" t="s">
        <v>47</v>
      </c>
      <c r="H254">
        <v>0</v>
      </c>
      <c r="M254">
        <f t="shared" si="21"/>
        <v>1</v>
      </c>
      <c r="O254">
        <f t="shared" si="22"/>
        <v>1</v>
      </c>
      <c r="P254">
        <f t="shared" si="23"/>
        <v>0</v>
      </c>
      <c r="Q254">
        <f t="shared" si="24"/>
        <v>2</v>
      </c>
      <c r="R254">
        <f t="shared" si="25"/>
        <v>1</v>
      </c>
      <c r="S254">
        <f t="shared" si="26"/>
        <v>3</v>
      </c>
      <c r="U254">
        <f t="shared" si="27"/>
        <v>0</v>
      </c>
    </row>
    <row r="255" spans="1:21" x14ac:dyDescent="0.3">
      <c r="A255" s="2">
        <v>483</v>
      </c>
      <c r="B255" s="2">
        <v>20005</v>
      </c>
      <c r="C255" s="2" t="s">
        <v>753</v>
      </c>
      <c r="D255" s="97">
        <v>46</v>
      </c>
      <c r="E255" s="4" t="s">
        <v>9</v>
      </c>
      <c r="F255" s="4"/>
      <c r="G255" s="2" t="s">
        <v>47</v>
      </c>
      <c r="H255">
        <v>3</v>
      </c>
      <c r="M255">
        <f t="shared" si="21"/>
        <v>0</v>
      </c>
      <c r="O255">
        <f t="shared" si="22"/>
        <v>3</v>
      </c>
      <c r="P255">
        <f t="shared" si="23"/>
        <v>0</v>
      </c>
      <c r="Q255">
        <f t="shared" si="24"/>
        <v>0</v>
      </c>
      <c r="R255">
        <f t="shared" si="25"/>
        <v>0</v>
      </c>
      <c r="S255">
        <f t="shared" si="26"/>
        <v>0</v>
      </c>
      <c r="U255">
        <f t="shared" si="27"/>
        <v>0</v>
      </c>
    </row>
    <row r="256" spans="1:21" x14ac:dyDescent="0.3">
      <c r="A256" s="2">
        <v>484</v>
      </c>
      <c r="B256" s="2">
        <v>19550</v>
      </c>
      <c r="C256" s="2" t="s">
        <v>754</v>
      </c>
      <c r="D256" s="97">
        <v>51</v>
      </c>
      <c r="E256" s="4" t="s">
        <v>9</v>
      </c>
      <c r="F256" s="4"/>
      <c r="G256" s="2" t="s">
        <v>47</v>
      </c>
      <c r="H256">
        <v>3</v>
      </c>
      <c r="M256">
        <f t="shared" si="21"/>
        <v>1</v>
      </c>
      <c r="O256">
        <f t="shared" si="22"/>
        <v>4</v>
      </c>
      <c r="P256">
        <f t="shared" si="23"/>
        <v>0</v>
      </c>
      <c r="Q256">
        <f t="shared" si="24"/>
        <v>2</v>
      </c>
      <c r="R256">
        <f t="shared" si="25"/>
        <v>1</v>
      </c>
      <c r="S256">
        <f t="shared" si="26"/>
        <v>3</v>
      </c>
      <c r="U256">
        <f t="shared" si="27"/>
        <v>0</v>
      </c>
    </row>
    <row r="257" spans="1:26" x14ac:dyDescent="0.3">
      <c r="A257" s="2">
        <v>485</v>
      </c>
      <c r="B257" s="2">
        <v>20012</v>
      </c>
      <c r="C257" s="2" t="s">
        <v>757</v>
      </c>
      <c r="D257" s="97">
        <v>29</v>
      </c>
      <c r="E257" s="4" t="s">
        <v>10</v>
      </c>
      <c r="F257" s="4"/>
      <c r="G257" s="2" t="s">
        <v>47</v>
      </c>
      <c r="H257">
        <v>2</v>
      </c>
      <c r="M257">
        <f t="shared" ref="M257:M295" si="28">IF(D257&gt;79.9,4,IF(D257&gt;69.9,3,IF(D257&gt;59.9,2,IF(D257&gt;49.9,1,0))))</f>
        <v>0</v>
      </c>
      <c r="O257">
        <f t="shared" ref="O257:O320" si="29">H257+M257</f>
        <v>2</v>
      </c>
      <c r="P257">
        <f t="shared" ref="P257:P262" si="30">IF(ISNUMBER(FIND("M",E257)),1,0)</f>
        <v>1</v>
      </c>
      <c r="Q257">
        <f t="shared" ref="Q257:Q262" si="31">IF(D257&gt;79.9,7,IF(D257&gt;69.9,6,IF(D257&gt;59.9,4,IF(D257&gt;49.9,2,0))))</f>
        <v>0</v>
      </c>
      <c r="R257">
        <f t="shared" ref="R257:R262" si="32">IF(M257&gt;1.9,2,IF(M257&gt;0.9,1,0))</f>
        <v>0</v>
      </c>
      <c r="S257">
        <f t="shared" ref="S257:S262" si="33">SUM(P257:R257)</f>
        <v>1</v>
      </c>
      <c r="U257">
        <f t="shared" si="27"/>
        <v>0</v>
      </c>
    </row>
    <row r="258" spans="1:26" x14ac:dyDescent="0.3">
      <c r="A258" s="2">
        <v>487</v>
      </c>
      <c r="B258" s="2">
        <v>20231</v>
      </c>
      <c r="C258" s="2" t="s">
        <v>760</v>
      </c>
      <c r="D258" s="4">
        <v>43</v>
      </c>
      <c r="E258" s="4" t="s">
        <v>9</v>
      </c>
      <c r="F258" s="4"/>
      <c r="G258" s="2" t="s">
        <v>47</v>
      </c>
      <c r="H258">
        <v>0</v>
      </c>
      <c r="M258">
        <f t="shared" si="28"/>
        <v>0</v>
      </c>
      <c r="O258">
        <f t="shared" si="29"/>
        <v>0</v>
      </c>
      <c r="P258">
        <f t="shared" si="30"/>
        <v>0</v>
      </c>
      <c r="Q258">
        <f t="shared" si="31"/>
        <v>0</v>
      </c>
      <c r="R258">
        <f t="shared" si="32"/>
        <v>0</v>
      </c>
      <c r="S258">
        <f t="shared" si="33"/>
        <v>0</v>
      </c>
      <c r="U258">
        <f t="shared" ref="U258:U262" si="34">IF(S258&gt;7.9,1,0)</f>
        <v>0</v>
      </c>
    </row>
    <row r="259" spans="1:26" x14ac:dyDescent="0.3">
      <c r="A259" s="2">
        <v>488</v>
      </c>
      <c r="B259" s="2">
        <v>20222</v>
      </c>
      <c r="C259" s="2" t="s">
        <v>762</v>
      </c>
      <c r="D259" s="4">
        <v>68</v>
      </c>
      <c r="E259" s="4" t="s">
        <v>10</v>
      </c>
      <c r="F259" s="4"/>
      <c r="G259" s="2" t="s">
        <v>47</v>
      </c>
      <c r="H259">
        <v>3</v>
      </c>
      <c r="M259">
        <f t="shared" si="28"/>
        <v>2</v>
      </c>
      <c r="O259">
        <f t="shared" si="29"/>
        <v>5</v>
      </c>
      <c r="P259">
        <f t="shared" si="30"/>
        <v>1</v>
      </c>
      <c r="Q259">
        <f t="shared" si="31"/>
        <v>4</v>
      </c>
      <c r="R259">
        <f t="shared" si="32"/>
        <v>2</v>
      </c>
      <c r="S259">
        <f t="shared" si="33"/>
        <v>7</v>
      </c>
      <c r="U259">
        <f t="shared" si="34"/>
        <v>0</v>
      </c>
    </row>
    <row r="260" spans="1:26" x14ac:dyDescent="0.3">
      <c r="A260" s="2">
        <v>489</v>
      </c>
      <c r="B260" s="2">
        <v>19992</v>
      </c>
      <c r="C260" s="2" t="s">
        <v>764</v>
      </c>
      <c r="D260" s="4">
        <v>27</v>
      </c>
      <c r="E260" s="4" t="s">
        <v>9</v>
      </c>
      <c r="F260" s="4"/>
      <c r="G260" s="2" t="s">
        <v>47</v>
      </c>
      <c r="H260">
        <v>2</v>
      </c>
      <c r="M260">
        <f t="shared" si="28"/>
        <v>0</v>
      </c>
      <c r="O260">
        <f t="shared" si="29"/>
        <v>2</v>
      </c>
      <c r="P260">
        <f t="shared" si="30"/>
        <v>0</v>
      </c>
      <c r="Q260">
        <f t="shared" si="31"/>
        <v>0</v>
      </c>
      <c r="R260">
        <f t="shared" si="32"/>
        <v>0</v>
      </c>
      <c r="S260">
        <f t="shared" si="33"/>
        <v>0</v>
      </c>
      <c r="U260">
        <f t="shared" si="34"/>
        <v>0</v>
      </c>
    </row>
    <row r="261" spans="1:26" x14ac:dyDescent="0.3">
      <c r="A261" s="2">
        <v>490</v>
      </c>
      <c r="B261" s="2">
        <v>20169</v>
      </c>
      <c r="C261" s="2" t="s">
        <v>766</v>
      </c>
      <c r="D261" s="4">
        <v>52</v>
      </c>
      <c r="E261" s="4" t="s">
        <v>9</v>
      </c>
      <c r="F261" s="4"/>
      <c r="G261" s="2" t="s">
        <v>47</v>
      </c>
      <c r="H261">
        <v>1</v>
      </c>
      <c r="M261">
        <f t="shared" si="28"/>
        <v>1</v>
      </c>
      <c r="O261">
        <f t="shared" si="29"/>
        <v>2</v>
      </c>
      <c r="P261">
        <f t="shared" si="30"/>
        <v>0</v>
      </c>
      <c r="Q261">
        <f t="shared" si="31"/>
        <v>2</v>
      </c>
      <c r="R261">
        <f t="shared" si="32"/>
        <v>1</v>
      </c>
      <c r="S261">
        <f t="shared" si="33"/>
        <v>3</v>
      </c>
      <c r="U261">
        <f t="shared" si="34"/>
        <v>0</v>
      </c>
    </row>
    <row r="262" spans="1:26" x14ac:dyDescent="0.3">
      <c r="A262" s="2">
        <v>491</v>
      </c>
      <c r="B262" s="2">
        <v>20002</v>
      </c>
      <c r="C262" s="2" t="s">
        <v>768</v>
      </c>
      <c r="D262" s="4">
        <v>51</v>
      </c>
      <c r="E262" s="4" t="s">
        <v>9</v>
      </c>
      <c r="F262" s="4"/>
      <c r="G262" s="2" t="s">
        <v>47</v>
      </c>
      <c r="H262">
        <v>1</v>
      </c>
      <c r="M262">
        <f t="shared" si="28"/>
        <v>1</v>
      </c>
      <c r="O262">
        <f t="shared" si="29"/>
        <v>2</v>
      </c>
      <c r="P262">
        <f t="shared" si="30"/>
        <v>0</v>
      </c>
      <c r="Q262">
        <f t="shared" si="31"/>
        <v>2</v>
      </c>
      <c r="R262">
        <f t="shared" si="32"/>
        <v>1</v>
      </c>
      <c r="S262">
        <f t="shared" si="33"/>
        <v>3</v>
      </c>
      <c r="U262">
        <f t="shared" si="34"/>
        <v>0</v>
      </c>
    </row>
    <row r="263" spans="1:26" x14ac:dyDescent="0.3">
      <c r="A263" s="2">
        <v>494</v>
      </c>
      <c r="B263" s="2">
        <v>19997</v>
      </c>
      <c r="C263" s="2" t="s">
        <v>772</v>
      </c>
      <c r="D263" s="4">
        <v>79</v>
      </c>
      <c r="E263" s="4" t="s">
        <v>10</v>
      </c>
      <c r="F263" s="4"/>
      <c r="G263" s="2" t="s">
        <v>47</v>
      </c>
      <c r="H263">
        <v>1</v>
      </c>
      <c r="M263">
        <f t="shared" si="28"/>
        <v>3</v>
      </c>
      <c r="O263">
        <f t="shared" si="29"/>
        <v>4</v>
      </c>
      <c r="P263">
        <f>IF(ISNUMBER(FIND("M",E263)),1,0)</f>
        <v>1</v>
      </c>
      <c r="Q263">
        <f>IF(D263&gt;79.9,7,IF(D263&gt;69.9,6,IF(D263&gt;59.9,4,IF(D263&gt;49.9,2,0))))</f>
        <v>6</v>
      </c>
      <c r="R263">
        <f>IF(M263&gt;1.9,2,IF(M263&gt;0.9,1,0))</f>
        <v>2</v>
      </c>
      <c r="S263">
        <f>SUM(P263:R263)</f>
        <v>9</v>
      </c>
      <c r="U263">
        <f>IF(S263&gt;7.9,1,0)</f>
        <v>1</v>
      </c>
      <c r="V263">
        <f>SUM(T1:U263)</f>
        <v>21</v>
      </c>
      <c r="X263">
        <f>21/263</f>
        <v>7.9847908745247151E-2</v>
      </c>
    </row>
    <row r="264" spans="1:26" ht="43.2" x14ac:dyDescent="0.3">
      <c r="A264" s="2">
        <v>492</v>
      </c>
      <c r="B264" s="2">
        <v>19928</v>
      </c>
      <c r="C264" s="2" t="s">
        <v>769</v>
      </c>
      <c r="D264" s="4">
        <v>71</v>
      </c>
      <c r="E264" s="4" t="s">
        <v>10</v>
      </c>
      <c r="F264" s="4"/>
      <c r="G264" s="4" t="s">
        <v>770</v>
      </c>
      <c r="H264">
        <v>7</v>
      </c>
      <c r="M264">
        <f t="shared" si="28"/>
        <v>3</v>
      </c>
      <c r="O264">
        <f t="shared" si="29"/>
        <v>10</v>
      </c>
      <c r="S264" t="s">
        <v>944</v>
      </c>
      <c r="T264" t="s">
        <v>945</v>
      </c>
      <c r="U264" t="s">
        <v>946</v>
      </c>
      <c r="V264" t="s">
        <v>947</v>
      </c>
      <c r="W264" t="s">
        <v>948</v>
      </c>
    </row>
    <row r="265" spans="1:26" x14ac:dyDescent="0.3">
      <c r="A265" s="101">
        <v>68</v>
      </c>
      <c r="B265" s="102">
        <v>16318</v>
      </c>
      <c r="C265" s="101" t="s">
        <v>153</v>
      </c>
      <c r="D265" s="103">
        <v>72</v>
      </c>
      <c r="E265" s="103" t="s">
        <v>10</v>
      </c>
      <c r="F265" s="103"/>
      <c r="G265" s="101" t="s">
        <v>49</v>
      </c>
      <c r="H265" s="104">
        <v>8</v>
      </c>
      <c r="I265" s="104"/>
      <c r="J265" s="104"/>
      <c r="K265" s="104"/>
      <c r="L265" s="104"/>
      <c r="M265" s="104">
        <f t="shared" si="28"/>
        <v>3</v>
      </c>
      <c r="N265" s="104"/>
      <c r="O265" s="104">
        <f t="shared" si="29"/>
        <v>11</v>
      </c>
      <c r="P265" s="50">
        <v>1</v>
      </c>
      <c r="Q265" s="50">
        <v>6</v>
      </c>
      <c r="R265" s="50">
        <v>2</v>
      </c>
      <c r="S265">
        <v>2</v>
      </c>
      <c r="T265">
        <v>3</v>
      </c>
      <c r="U265">
        <v>2</v>
      </c>
      <c r="W265">
        <v>0</v>
      </c>
      <c r="X265">
        <f>SUM(P265:W265)</f>
        <v>16</v>
      </c>
      <c r="Z265">
        <v>1</v>
      </c>
    </row>
    <row r="266" spans="1:26" x14ac:dyDescent="0.3">
      <c r="A266" s="101">
        <v>113</v>
      </c>
      <c r="B266" s="101">
        <v>15557</v>
      </c>
      <c r="C266" s="101" t="s">
        <v>222</v>
      </c>
      <c r="D266" s="103">
        <v>78</v>
      </c>
      <c r="E266" s="103" t="s">
        <v>10</v>
      </c>
      <c r="F266" s="103"/>
      <c r="G266" s="101" t="s">
        <v>49</v>
      </c>
      <c r="H266" s="104">
        <v>7</v>
      </c>
      <c r="I266" s="104"/>
      <c r="J266" s="104"/>
      <c r="K266" s="104"/>
      <c r="L266" s="104"/>
      <c r="M266" s="104">
        <f t="shared" si="28"/>
        <v>3</v>
      </c>
      <c r="N266" s="104"/>
      <c r="O266" s="104">
        <f t="shared" si="29"/>
        <v>10</v>
      </c>
      <c r="P266" s="50">
        <v>1</v>
      </c>
      <c r="Q266" s="50">
        <v>6</v>
      </c>
      <c r="R266" s="50">
        <v>2</v>
      </c>
      <c r="S266">
        <v>2</v>
      </c>
      <c r="T266">
        <v>3</v>
      </c>
      <c r="U266">
        <v>1</v>
      </c>
      <c r="V266">
        <v>1</v>
      </c>
      <c r="W266">
        <v>2</v>
      </c>
      <c r="X266">
        <f t="shared" ref="X266:X273" si="35">SUM(P266:W266)</f>
        <v>18</v>
      </c>
      <c r="Z266">
        <v>1</v>
      </c>
    </row>
    <row r="267" spans="1:26" x14ac:dyDescent="0.3">
      <c r="A267" s="101">
        <v>116</v>
      </c>
      <c r="B267" s="101">
        <v>13226</v>
      </c>
      <c r="C267" s="101" t="s">
        <v>228</v>
      </c>
      <c r="D267" s="103">
        <v>73</v>
      </c>
      <c r="E267" s="103" t="s">
        <v>183</v>
      </c>
      <c r="F267" s="103"/>
      <c r="G267" s="101" t="s">
        <v>49</v>
      </c>
      <c r="H267" s="104">
        <v>7</v>
      </c>
      <c r="I267" s="104"/>
      <c r="J267" s="104"/>
      <c r="K267" s="104"/>
      <c r="L267" s="104"/>
      <c r="M267" s="104">
        <f t="shared" si="28"/>
        <v>3</v>
      </c>
      <c r="N267" s="104"/>
      <c r="O267" s="104">
        <f t="shared" si="29"/>
        <v>10</v>
      </c>
      <c r="P267" s="50">
        <v>1</v>
      </c>
      <c r="Q267" s="50">
        <v>6</v>
      </c>
      <c r="R267" s="50">
        <v>2</v>
      </c>
      <c r="S267">
        <v>2</v>
      </c>
      <c r="T267">
        <v>1</v>
      </c>
      <c r="U267">
        <v>2</v>
      </c>
      <c r="V267">
        <v>0</v>
      </c>
      <c r="W267">
        <v>0</v>
      </c>
      <c r="X267">
        <f t="shared" si="35"/>
        <v>14</v>
      </c>
      <c r="Z267">
        <v>0</v>
      </c>
    </row>
    <row r="268" spans="1:26" x14ac:dyDescent="0.3">
      <c r="A268" s="101">
        <v>117</v>
      </c>
      <c r="B268" s="101">
        <v>15862</v>
      </c>
      <c r="C268" s="101" t="s">
        <v>231</v>
      </c>
      <c r="D268" s="103">
        <v>50</v>
      </c>
      <c r="E268" s="103" t="s">
        <v>10</v>
      </c>
      <c r="F268" s="103"/>
      <c r="G268" s="101" t="s">
        <v>49</v>
      </c>
      <c r="H268" s="104">
        <v>4</v>
      </c>
      <c r="I268" s="104"/>
      <c r="J268" s="104"/>
      <c r="K268" s="104"/>
      <c r="L268" s="104"/>
      <c r="M268" s="104">
        <f t="shared" si="28"/>
        <v>1</v>
      </c>
      <c r="N268" s="104"/>
      <c r="O268" s="104">
        <f t="shared" si="29"/>
        <v>5</v>
      </c>
      <c r="P268" s="50">
        <v>1</v>
      </c>
      <c r="Q268" s="50">
        <v>2</v>
      </c>
      <c r="R268" s="50">
        <v>2</v>
      </c>
      <c r="S268">
        <v>2</v>
      </c>
      <c r="T268">
        <v>3</v>
      </c>
      <c r="U268" s="59">
        <v>0</v>
      </c>
      <c r="V268">
        <v>2</v>
      </c>
      <c r="X268">
        <f t="shared" si="35"/>
        <v>12</v>
      </c>
      <c r="Y268">
        <v>14</v>
      </c>
      <c r="Z268">
        <v>0</v>
      </c>
    </row>
    <row r="269" spans="1:26" x14ac:dyDescent="0.3">
      <c r="A269" s="101">
        <v>136</v>
      </c>
      <c r="B269" s="101">
        <v>13156</v>
      </c>
      <c r="C269" s="101" t="s">
        <v>259</v>
      </c>
      <c r="D269" s="103">
        <v>73</v>
      </c>
      <c r="E269" s="103" t="s">
        <v>10</v>
      </c>
      <c r="F269" s="103"/>
      <c r="G269" s="101" t="s">
        <v>49</v>
      </c>
      <c r="H269" s="104">
        <v>10</v>
      </c>
      <c r="I269" s="104"/>
      <c r="J269" s="104"/>
      <c r="K269" s="104"/>
      <c r="L269" s="104"/>
      <c r="M269" s="104">
        <f t="shared" si="28"/>
        <v>3</v>
      </c>
      <c r="N269" s="104"/>
      <c r="O269" s="104">
        <f t="shared" si="29"/>
        <v>13</v>
      </c>
      <c r="P269" s="50">
        <v>1</v>
      </c>
      <c r="Q269" s="50">
        <v>6</v>
      </c>
      <c r="R269" s="50">
        <v>2</v>
      </c>
      <c r="S269" s="59">
        <v>0</v>
      </c>
      <c r="T269">
        <v>3</v>
      </c>
      <c r="U269">
        <v>1</v>
      </c>
      <c r="V269">
        <v>0</v>
      </c>
      <c r="W269">
        <v>2</v>
      </c>
      <c r="X269">
        <f t="shared" si="35"/>
        <v>15</v>
      </c>
      <c r="Y269">
        <v>17</v>
      </c>
      <c r="Z269">
        <v>1</v>
      </c>
    </row>
    <row r="270" spans="1:26" x14ac:dyDescent="0.3">
      <c r="A270" s="101">
        <v>206</v>
      </c>
      <c r="B270" s="101">
        <v>14651</v>
      </c>
      <c r="C270" s="101" t="s">
        <v>356</v>
      </c>
      <c r="D270" s="103">
        <v>94</v>
      </c>
      <c r="E270" s="103" t="s">
        <v>10</v>
      </c>
      <c r="F270" s="103"/>
      <c r="G270" s="101" t="s">
        <v>49</v>
      </c>
      <c r="H270" s="104">
        <v>2</v>
      </c>
      <c r="I270" s="104"/>
      <c r="J270" s="104"/>
      <c r="K270" s="104"/>
      <c r="L270" s="104"/>
      <c r="M270" s="104">
        <f t="shared" si="28"/>
        <v>4</v>
      </c>
      <c r="N270" s="104"/>
      <c r="O270" s="104">
        <f t="shared" si="29"/>
        <v>6</v>
      </c>
      <c r="P270" s="50">
        <v>1</v>
      </c>
      <c r="Q270" s="50">
        <v>7</v>
      </c>
      <c r="R270" s="50">
        <v>2</v>
      </c>
      <c r="S270">
        <v>0</v>
      </c>
      <c r="T270">
        <v>1</v>
      </c>
      <c r="U270">
        <v>0</v>
      </c>
      <c r="V270">
        <v>1</v>
      </c>
      <c r="W270">
        <v>2</v>
      </c>
      <c r="X270">
        <f t="shared" si="35"/>
        <v>14</v>
      </c>
      <c r="Z270">
        <v>0</v>
      </c>
    </row>
    <row r="271" spans="1:26" x14ac:dyDescent="0.3">
      <c r="A271" s="101">
        <v>382</v>
      </c>
      <c r="B271" s="101">
        <v>18612</v>
      </c>
      <c r="C271" s="101" t="s">
        <v>597</v>
      </c>
      <c r="D271" s="103">
        <v>60</v>
      </c>
      <c r="E271" s="103" t="s">
        <v>10</v>
      </c>
      <c r="F271" s="103"/>
      <c r="G271" s="101" t="s">
        <v>49</v>
      </c>
      <c r="H271" s="104">
        <v>5</v>
      </c>
      <c r="I271" s="104"/>
      <c r="J271" s="104"/>
      <c r="K271" s="104"/>
      <c r="L271" s="104"/>
      <c r="M271" s="104">
        <f t="shared" si="28"/>
        <v>2</v>
      </c>
      <c r="N271" s="104"/>
      <c r="O271" s="104">
        <f t="shared" si="29"/>
        <v>7</v>
      </c>
      <c r="P271" s="50">
        <v>1</v>
      </c>
      <c r="Q271" s="50">
        <v>4</v>
      </c>
      <c r="R271" s="50">
        <v>2</v>
      </c>
      <c r="S271">
        <v>2</v>
      </c>
      <c r="T271">
        <v>3</v>
      </c>
      <c r="U271">
        <v>0</v>
      </c>
      <c r="V271">
        <v>0</v>
      </c>
      <c r="W271">
        <v>0</v>
      </c>
      <c r="X271">
        <f t="shared" si="35"/>
        <v>12</v>
      </c>
      <c r="Z271">
        <v>0</v>
      </c>
    </row>
    <row r="272" spans="1:26" x14ac:dyDescent="0.3">
      <c r="A272" s="101">
        <v>423</v>
      </c>
      <c r="B272" s="101">
        <v>17957</v>
      </c>
      <c r="C272" s="101" t="s">
        <v>659</v>
      </c>
      <c r="D272" s="103">
        <v>58</v>
      </c>
      <c r="E272" s="103" t="s">
        <v>10</v>
      </c>
      <c r="F272" s="103"/>
      <c r="G272" s="101" t="s">
        <v>49</v>
      </c>
      <c r="H272" s="104">
        <v>13</v>
      </c>
      <c r="I272" s="104"/>
      <c r="J272" s="104"/>
      <c r="K272" s="104"/>
      <c r="L272" s="104"/>
      <c r="M272" s="104">
        <f t="shared" si="28"/>
        <v>1</v>
      </c>
      <c r="N272" s="104"/>
      <c r="O272" s="104">
        <f t="shared" si="29"/>
        <v>14</v>
      </c>
      <c r="P272" s="50">
        <v>1</v>
      </c>
      <c r="Q272" s="50">
        <v>2</v>
      </c>
      <c r="R272" s="50">
        <v>2</v>
      </c>
      <c r="S272" s="59">
        <v>0</v>
      </c>
      <c r="T272" s="59">
        <v>3</v>
      </c>
      <c r="U272">
        <v>0</v>
      </c>
      <c r="V272">
        <v>0</v>
      </c>
      <c r="W272">
        <v>2</v>
      </c>
      <c r="X272">
        <f t="shared" si="35"/>
        <v>10</v>
      </c>
      <c r="Y272">
        <v>12</v>
      </c>
      <c r="Z272">
        <v>0</v>
      </c>
    </row>
    <row r="273" spans="1:26" x14ac:dyDescent="0.3">
      <c r="A273" s="101">
        <v>435</v>
      </c>
      <c r="B273" s="101">
        <v>18398</v>
      </c>
      <c r="C273" s="101" t="s">
        <v>674</v>
      </c>
      <c r="D273" s="103">
        <v>47</v>
      </c>
      <c r="E273" s="103" t="s">
        <v>10</v>
      </c>
      <c r="F273" s="103"/>
      <c r="G273" s="101" t="s">
        <v>49</v>
      </c>
      <c r="H273" s="104">
        <v>12</v>
      </c>
      <c r="I273" s="104"/>
      <c r="J273" s="104"/>
      <c r="K273" s="104"/>
      <c r="L273" s="104"/>
      <c r="M273" s="104">
        <f t="shared" si="28"/>
        <v>0</v>
      </c>
      <c r="N273" s="104"/>
      <c r="O273" s="104">
        <f t="shared" si="29"/>
        <v>12</v>
      </c>
      <c r="P273" s="50">
        <v>1</v>
      </c>
      <c r="Q273" s="50">
        <v>0</v>
      </c>
      <c r="R273" s="50">
        <v>2</v>
      </c>
      <c r="S273" s="59">
        <v>2</v>
      </c>
      <c r="T273">
        <v>3</v>
      </c>
      <c r="U273">
        <v>2</v>
      </c>
      <c r="V273">
        <v>0</v>
      </c>
      <c r="W273">
        <v>2</v>
      </c>
      <c r="X273">
        <f t="shared" si="35"/>
        <v>12</v>
      </c>
      <c r="Y273">
        <v>12</v>
      </c>
      <c r="Z273">
        <v>0</v>
      </c>
    </row>
    <row r="274" spans="1:26" x14ac:dyDescent="0.3">
      <c r="A274" s="2">
        <v>4</v>
      </c>
      <c r="B274" s="2">
        <v>13968</v>
      </c>
      <c r="C274" s="96" t="s">
        <v>64</v>
      </c>
      <c r="D274" s="4">
        <v>42</v>
      </c>
      <c r="E274" s="4" t="s">
        <v>9</v>
      </c>
      <c r="F274" s="4"/>
      <c r="G274" s="2" t="s">
        <v>67</v>
      </c>
      <c r="H274">
        <v>0</v>
      </c>
      <c r="M274">
        <f t="shared" si="28"/>
        <v>0</v>
      </c>
      <c r="O274">
        <f t="shared" si="29"/>
        <v>0</v>
      </c>
      <c r="P274">
        <f>IF(ISNUMBER(FIND("M",E274)),1,0)</f>
        <v>0</v>
      </c>
      <c r="Q274">
        <f>IF(D274&gt;79.9,7,IF(D274&gt;69.9,6,IF(D274&gt;59.9,4,IF(D274&gt;49.9,2,0))))</f>
        <v>0</v>
      </c>
      <c r="R274">
        <f>IF(M274&gt;1.9,2,IF(M274&gt;0.9,1,0))</f>
        <v>0</v>
      </c>
      <c r="S274">
        <f>SUM(P274:R274)</f>
        <v>0</v>
      </c>
      <c r="U274">
        <f>IF(S274&gt;7.9,1,0)</f>
        <v>0</v>
      </c>
    </row>
    <row r="275" spans="1:26" x14ac:dyDescent="0.3">
      <c r="A275" s="2">
        <v>8</v>
      </c>
      <c r="B275" s="2">
        <v>14177</v>
      </c>
      <c r="C275" s="2" t="s">
        <v>71</v>
      </c>
      <c r="D275" s="4">
        <v>31</v>
      </c>
      <c r="E275" s="4" t="s">
        <v>9</v>
      </c>
      <c r="F275" s="4"/>
      <c r="G275" s="2" t="s">
        <v>67</v>
      </c>
      <c r="H275">
        <v>0</v>
      </c>
      <c r="M275">
        <f t="shared" si="28"/>
        <v>0</v>
      </c>
      <c r="O275">
        <f t="shared" si="29"/>
        <v>0</v>
      </c>
      <c r="P275">
        <f t="shared" ref="P275:P278" si="36">IF(ISNUMBER(FIND("M",E275)),1,0)</f>
        <v>0</v>
      </c>
      <c r="Q275">
        <f t="shared" ref="Q275:Q278" si="37">IF(D275&gt;79.9,7,IF(D275&gt;69.9,6,IF(D275&gt;59.9,4,IF(D275&gt;49.9,2,0))))</f>
        <v>0</v>
      </c>
      <c r="R275">
        <f t="shared" ref="R275:R278" si="38">IF(M275&gt;1.9,2,IF(M275&gt;0.9,1,0))</f>
        <v>0</v>
      </c>
      <c r="S275">
        <f t="shared" ref="S275:S278" si="39">SUM(P275:R275)</f>
        <v>0</v>
      </c>
      <c r="U275">
        <f t="shared" ref="U275:U338" si="40">IF(S275&gt;7.9,1,0)</f>
        <v>0</v>
      </c>
    </row>
    <row r="276" spans="1:26" x14ac:dyDescent="0.3">
      <c r="A276" s="2">
        <v>34</v>
      </c>
      <c r="B276" s="2">
        <v>13552</v>
      </c>
      <c r="C276" s="2" t="s">
        <v>107</v>
      </c>
      <c r="D276" s="4">
        <v>65</v>
      </c>
      <c r="E276" s="4" t="s">
        <v>10</v>
      </c>
      <c r="F276" s="4"/>
      <c r="G276" s="2" t="s">
        <v>67</v>
      </c>
      <c r="H276">
        <v>2</v>
      </c>
      <c r="M276">
        <f t="shared" si="28"/>
        <v>2</v>
      </c>
      <c r="O276">
        <f t="shared" si="29"/>
        <v>4</v>
      </c>
      <c r="P276">
        <f t="shared" si="36"/>
        <v>1</v>
      </c>
      <c r="Q276">
        <f t="shared" si="37"/>
        <v>4</v>
      </c>
      <c r="R276">
        <f t="shared" si="38"/>
        <v>2</v>
      </c>
      <c r="S276">
        <f t="shared" si="39"/>
        <v>7</v>
      </c>
      <c r="U276">
        <f t="shared" si="40"/>
        <v>0</v>
      </c>
      <c r="X276">
        <f>SUM(U274:U494)</f>
        <v>33</v>
      </c>
      <c r="Z276">
        <f>33/222</f>
        <v>0.14864864864864866</v>
      </c>
    </row>
    <row r="277" spans="1:26" x14ac:dyDescent="0.3">
      <c r="A277" s="2">
        <v>48</v>
      </c>
      <c r="B277" s="2">
        <v>15718</v>
      </c>
      <c r="C277" s="2" t="s">
        <v>129</v>
      </c>
      <c r="D277" s="2">
        <v>27</v>
      </c>
      <c r="E277" s="2" t="s">
        <v>9</v>
      </c>
      <c r="F277" s="2"/>
      <c r="G277" s="2" t="s">
        <v>67</v>
      </c>
      <c r="H277">
        <v>0</v>
      </c>
      <c r="M277">
        <f t="shared" si="28"/>
        <v>0</v>
      </c>
      <c r="O277">
        <f t="shared" si="29"/>
        <v>0</v>
      </c>
      <c r="P277">
        <f t="shared" si="36"/>
        <v>0</v>
      </c>
      <c r="Q277">
        <f t="shared" si="37"/>
        <v>0</v>
      </c>
      <c r="R277">
        <f t="shared" si="38"/>
        <v>0</v>
      </c>
      <c r="S277">
        <f t="shared" si="39"/>
        <v>0</v>
      </c>
      <c r="U277">
        <f t="shared" si="40"/>
        <v>0</v>
      </c>
    </row>
    <row r="278" spans="1:26" x14ac:dyDescent="0.3">
      <c r="A278" s="2">
        <v>69</v>
      </c>
      <c r="B278" s="2">
        <v>14295</v>
      </c>
      <c r="C278" s="2" t="s">
        <v>156</v>
      </c>
      <c r="D278" s="4">
        <v>21</v>
      </c>
      <c r="E278" s="4" t="s">
        <v>9</v>
      </c>
      <c r="F278" s="4"/>
      <c r="G278" s="2" t="s">
        <v>67</v>
      </c>
      <c r="H278">
        <v>0</v>
      </c>
      <c r="M278">
        <f t="shared" si="28"/>
        <v>0</v>
      </c>
      <c r="O278">
        <f t="shared" si="29"/>
        <v>0</v>
      </c>
      <c r="P278">
        <f t="shared" si="36"/>
        <v>0</v>
      </c>
      <c r="Q278">
        <f t="shared" si="37"/>
        <v>0</v>
      </c>
      <c r="R278">
        <f t="shared" si="38"/>
        <v>0</v>
      </c>
      <c r="S278">
        <f t="shared" si="39"/>
        <v>0</v>
      </c>
      <c r="U278">
        <f t="shared" si="40"/>
        <v>0</v>
      </c>
    </row>
    <row r="279" spans="1:26" x14ac:dyDescent="0.3">
      <c r="A279" s="2">
        <v>90</v>
      </c>
      <c r="B279" s="2">
        <v>13857</v>
      </c>
      <c r="C279" s="2" t="s">
        <v>188</v>
      </c>
      <c r="D279" s="4">
        <v>40</v>
      </c>
      <c r="E279" s="4" t="s">
        <v>9</v>
      </c>
      <c r="F279" s="4"/>
      <c r="G279" s="2" t="s">
        <v>67</v>
      </c>
      <c r="H279">
        <v>0</v>
      </c>
      <c r="M279">
        <f t="shared" si="28"/>
        <v>0</v>
      </c>
      <c r="O279">
        <f t="shared" si="29"/>
        <v>0</v>
      </c>
      <c r="P279">
        <f t="shared" ref="P279:P342" si="41">IF(ISNUMBER(FIND("M",E279)),1,0)</f>
        <v>0</v>
      </c>
      <c r="Q279">
        <f t="shared" ref="Q279:Q342" si="42">IF(D279&gt;79.9,7,IF(D279&gt;69.9,6,IF(D279&gt;59.9,4,IF(D279&gt;49.9,2,0))))</f>
        <v>0</v>
      </c>
      <c r="R279">
        <f t="shared" ref="R279:R342" si="43">IF(M279&gt;1.9,2,IF(M279&gt;0.9,1,0))</f>
        <v>0</v>
      </c>
      <c r="S279">
        <f t="shared" ref="S279:S342" si="44">SUM(P279:R279)</f>
        <v>0</v>
      </c>
      <c r="U279">
        <f>IF(S279&gt;7.9,1,0)</f>
        <v>0</v>
      </c>
      <c r="X279">
        <f>IF(P265+Q265+R265&gt;7.9,1,0)</f>
        <v>1</v>
      </c>
      <c r="Z279">
        <f>54/486</f>
        <v>0.1111111111111111</v>
      </c>
    </row>
    <row r="280" spans="1:26" x14ac:dyDescent="0.3">
      <c r="A280" s="2">
        <v>124</v>
      </c>
      <c r="B280" s="2">
        <v>14995</v>
      </c>
      <c r="C280" s="2" t="s">
        <v>245</v>
      </c>
      <c r="D280" s="4">
        <v>38</v>
      </c>
      <c r="E280" s="4" t="s">
        <v>10</v>
      </c>
      <c r="F280" s="4"/>
      <c r="G280" s="2" t="s">
        <v>67</v>
      </c>
      <c r="H280">
        <v>1</v>
      </c>
      <c r="M280">
        <f t="shared" si="28"/>
        <v>0</v>
      </c>
      <c r="O280">
        <f t="shared" si="29"/>
        <v>1</v>
      </c>
      <c r="P280">
        <f t="shared" si="41"/>
        <v>1</v>
      </c>
      <c r="Q280">
        <f t="shared" si="42"/>
        <v>0</v>
      </c>
      <c r="R280">
        <f t="shared" si="43"/>
        <v>0</v>
      </c>
      <c r="S280">
        <f t="shared" si="44"/>
        <v>1</v>
      </c>
      <c r="U280">
        <f t="shared" si="40"/>
        <v>0</v>
      </c>
      <c r="X280">
        <f t="shared" ref="X280:X287" si="45">IF(P266+Q266+R266&gt;7.9,1,0)</f>
        <v>1</v>
      </c>
      <c r="Z280">
        <f>59/495</f>
        <v>0.1191919191919192</v>
      </c>
    </row>
    <row r="281" spans="1:26" x14ac:dyDescent="0.3">
      <c r="A281" s="2">
        <v>223</v>
      </c>
      <c r="B281" s="2">
        <v>17045</v>
      </c>
      <c r="C281" s="2" t="s">
        <v>384</v>
      </c>
      <c r="D281" s="4">
        <v>26</v>
      </c>
      <c r="E281" s="4" t="s">
        <v>9</v>
      </c>
      <c r="F281" s="4"/>
      <c r="G281" s="2" t="s">
        <v>67</v>
      </c>
      <c r="H281">
        <v>0</v>
      </c>
      <c r="M281">
        <f t="shared" si="28"/>
        <v>0</v>
      </c>
      <c r="O281">
        <f t="shared" si="29"/>
        <v>0</v>
      </c>
      <c r="P281">
        <f t="shared" si="41"/>
        <v>0</v>
      </c>
      <c r="Q281">
        <f t="shared" si="42"/>
        <v>0</v>
      </c>
      <c r="R281">
        <f t="shared" si="43"/>
        <v>0</v>
      </c>
      <c r="S281">
        <f t="shared" si="44"/>
        <v>0</v>
      </c>
      <c r="U281">
        <f t="shared" si="40"/>
        <v>0</v>
      </c>
      <c r="X281">
        <f t="shared" si="45"/>
        <v>1</v>
      </c>
    </row>
    <row r="282" spans="1:26" x14ac:dyDescent="0.3">
      <c r="A282" s="2">
        <v>240</v>
      </c>
      <c r="B282" s="2">
        <v>17754</v>
      </c>
      <c r="C282" s="2" t="s">
        <v>406</v>
      </c>
      <c r="D282" s="4">
        <v>88</v>
      </c>
      <c r="E282" s="4" t="s">
        <v>10</v>
      </c>
      <c r="F282" s="4"/>
      <c r="G282" s="2" t="s">
        <v>67</v>
      </c>
      <c r="H282">
        <v>1</v>
      </c>
      <c r="M282">
        <f t="shared" si="28"/>
        <v>4</v>
      </c>
      <c r="O282">
        <f t="shared" si="29"/>
        <v>5</v>
      </c>
      <c r="P282">
        <f t="shared" si="41"/>
        <v>1</v>
      </c>
      <c r="Q282">
        <f t="shared" si="42"/>
        <v>7</v>
      </c>
      <c r="R282">
        <f t="shared" si="43"/>
        <v>2</v>
      </c>
      <c r="S282">
        <f t="shared" si="44"/>
        <v>10</v>
      </c>
      <c r="U282">
        <f t="shared" si="40"/>
        <v>1</v>
      </c>
      <c r="X282">
        <f t="shared" si="45"/>
        <v>0</v>
      </c>
    </row>
    <row r="283" spans="1:26" x14ac:dyDescent="0.3">
      <c r="A283" s="2">
        <v>253</v>
      </c>
      <c r="B283" s="35">
        <v>17674</v>
      </c>
      <c r="C283" s="35" t="s">
        <v>427</v>
      </c>
      <c r="D283" s="46">
        <v>40</v>
      </c>
      <c r="E283" s="46" t="s">
        <v>10</v>
      </c>
      <c r="F283" s="46"/>
      <c r="G283" s="35" t="s">
        <v>67</v>
      </c>
      <c r="H283">
        <v>1</v>
      </c>
      <c r="M283">
        <f t="shared" si="28"/>
        <v>0</v>
      </c>
      <c r="O283">
        <f t="shared" si="29"/>
        <v>1</v>
      </c>
      <c r="P283">
        <f t="shared" si="41"/>
        <v>1</v>
      </c>
      <c r="Q283">
        <f t="shared" si="42"/>
        <v>0</v>
      </c>
      <c r="R283">
        <f t="shared" si="43"/>
        <v>0</v>
      </c>
      <c r="S283">
        <f t="shared" si="44"/>
        <v>1</v>
      </c>
      <c r="U283">
        <f t="shared" si="40"/>
        <v>0</v>
      </c>
      <c r="X283">
        <f t="shared" si="45"/>
        <v>1</v>
      </c>
      <c r="Z283">
        <f>5/9</f>
        <v>0.55555555555555558</v>
      </c>
    </row>
    <row r="284" spans="1:26" x14ac:dyDescent="0.3">
      <c r="A284" s="2">
        <v>255</v>
      </c>
      <c r="B284" s="2">
        <v>17673</v>
      </c>
      <c r="C284" s="2" t="s">
        <v>430</v>
      </c>
      <c r="D284" s="4">
        <v>40</v>
      </c>
      <c r="E284" s="4" t="s">
        <v>9</v>
      </c>
      <c r="F284" s="4"/>
      <c r="G284" s="2" t="s">
        <v>67</v>
      </c>
      <c r="H284">
        <v>0</v>
      </c>
      <c r="M284">
        <f t="shared" si="28"/>
        <v>0</v>
      </c>
      <c r="O284">
        <f t="shared" si="29"/>
        <v>0</v>
      </c>
      <c r="P284">
        <f t="shared" si="41"/>
        <v>0</v>
      </c>
      <c r="Q284">
        <f t="shared" si="42"/>
        <v>0</v>
      </c>
      <c r="R284">
        <f t="shared" si="43"/>
        <v>0</v>
      </c>
      <c r="S284">
        <f t="shared" si="44"/>
        <v>0</v>
      </c>
      <c r="U284">
        <f t="shared" si="40"/>
        <v>0</v>
      </c>
      <c r="X284">
        <f t="shared" si="45"/>
        <v>1</v>
      </c>
    </row>
    <row r="285" spans="1:26" x14ac:dyDescent="0.3">
      <c r="A285" s="2">
        <v>260</v>
      </c>
      <c r="B285" s="2">
        <v>17342</v>
      </c>
      <c r="C285" s="2" t="s">
        <v>435</v>
      </c>
      <c r="D285" s="4">
        <v>44</v>
      </c>
      <c r="E285" s="4" t="s">
        <v>9</v>
      </c>
      <c r="F285" s="4"/>
      <c r="G285" s="2" t="s">
        <v>67</v>
      </c>
      <c r="H285">
        <v>1</v>
      </c>
      <c r="M285">
        <f t="shared" si="28"/>
        <v>0</v>
      </c>
      <c r="O285">
        <f t="shared" si="29"/>
        <v>1</v>
      </c>
      <c r="P285">
        <f t="shared" si="41"/>
        <v>0</v>
      </c>
      <c r="Q285">
        <f t="shared" si="42"/>
        <v>0</v>
      </c>
      <c r="R285">
        <f t="shared" si="43"/>
        <v>0</v>
      </c>
      <c r="S285">
        <f t="shared" si="44"/>
        <v>0</v>
      </c>
      <c r="U285">
        <f t="shared" si="40"/>
        <v>0</v>
      </c>
      <c r="X285">
        <f t="shared" si="45"/>
        <v>0</v>
      </c>
    </row>
    <row r="286" spans="1:26" x14ac:dyDescent="0.3">
      <c r="A286" s="2">
        <v>261</v>
      </c>
      <c r="B286" s="2">
        <v>17343</v>
      </c>
      <c r="C286" s="2" t="s">
        <v>437</v>
      </c>
      <c r="D286" s="4">
        <v>10</v>
      </c>
      <c r="E286" s="4" t="s">
        <v>10</v>
      </c>
      <c r="F286" s="4"/>
      <c r="G286" s="2" t="s">
        <v>67</v>
      </c>
      <c r="H286">
        <v>0</v>
      </c>
      <c r="M286">
        <f t="shared" si="28"/>
        <v>0</v>
      </c>
      <c r="O286">
        <f t="shared" si="29"/>
        <v>0</v>
      </c>
      <c r="P286">
        <f t="shared" si="41"/>
        <v>1</v>
      </c>
      <c r="Q286">
        <f t="shared" si="42"/>
        <v>0</v>
      </c>
      <c r="R286">
        <f t="shared" si="43"/>
        <v>0</v>
      </c>
      <c r="S286">
        <f t="shared" si="44"/>
        <v>1</v>
      </c>
      <c r="U286">
        <f t="shared" si="40"/>
        <v>0</v>
      </c>
      <c r="X286">
        <f t="shared" si="45"/>
        <v>0</v>
      </c>
    </row>
    <row r="287" spans="1:26" x14ac:dyDescent="0.3">
      <c r="A287" s="2">
        <v>262</v>
      </c>
      <c r="B287" s="2">
        <v>17344</v>
      </c>
      <c r="C287" s="2" t="s">
        <v>438</v>
      </c>
      <c r="D287" s="4">
        <v>16</v>
      </c>
      <c r="E287" s="4" t="s">
        <v>10</v>
      </c>
      <c r="F287" s="4"/>
      <c r="G287" s="2" t="s">
        <v>67</v>
      </c>
      <c r="H287">
        <v>0</v>
      </c>
      <c r="M287">
        <f t="shared" si="28"/>
        <v>0</v>
      </c>
      <c r="O287">
        <f t="shared" si="29"/>
        <v>0</v>
      </c>
      <c r="P287">
        <f t="shared" si="41"/>
        <v>1</v>
      </c>
      <c r="Q287">
        <f t="shared" si="42"/>
        <v>0</v>
      </c>
      <c r="R287">
        <f t="shared" si="43"/>
        <v>0</v>
      </c>
      <c r="S287">
        <f t="shared" si="44"/>
        <v>1</v>
      </c>
      <c r="U287">
        <f t="shared" si="40"/>
        <v>0</v>
      </c>
      <c r="X287">
        <f t="shared" si="45"/>
        <v>0</v>
      </c>
    </row>
    <row r="288" spans="1:26" x14ac:dyDescent="0.3">
      <c r="A288" s="2">
        <v>263</v>
      </c>
      <c r="B288" s="2">
        <v>17328</v>
      </c>
      <c r="C288" s="2" t="s">
        <v>439</v>
      </c>
      <c r="D288" s="4">
        <v>44</v>
      </c>
      <c r="E288" s="4" t="s">
        <v>10</v>
      </c>
      <c r="F288" s="4"/>
      <c r="G288" s="2" t="s">
        <v>67</v>
      </c>
      <c r="H288">
        <v>0</v>
      </c>
      <c r="M288">
        <f t="shared" si="28"/>
        <v>0</v>
      </c>
      <c r="O288">
        <f t="shared" si="29"/>
        <v>0</v>
      </c>
      <c r="P288">
        <f t="shared" si="41"/>
        <v>1</v>
      </c>
      <c r="Q288">
        <f t="shared" si="42"/>
        <v>0</v>
      </c>
      <c r="R288">
        <f t="shared" si="43"/>
        <v>0</v>
      </c>
      <c r="S288">
        <f t="shared" si="44"/>
        <v>1</v>
      </c>
      <c r="U288">
        <f t="shared" si="40"/>
        <v>0</v>
      </c>
    </row>
    <row r="289" spans="1:21" x14ac:dyDescent="0.3">
      <c r="A289" s="2">
        <v>264</v>
      </c>
      <c r="B289" s="2">
        <v>17402</v>
      </c>
      <c r="C289" s="2" t="s">
        <v>440</v>
      </c>
      <c r="D289" s="4">
        <v>44</v>
      </c>
      <c r="E289" s="4" t="s">
        <v>10</v>
      </c>
      <c r="F289" s="4"/>
      <c r="G289" s="2" t="s">
        <v>67</v>
      </c>
      <c r="H289">
        <v>1</v>
      </c>
      <c r="M289">
        <f t="shared" si="28"/>
        <v>0</v>
      </c>
      <c r="O289">
        <f t="shared" si="29"/>
        <v>1</v>
      </c>
      <c r="P289">
        <f t="shared" si="41"/>
        <v>1</v>
      </c>
      <c r="Q289">
        <f t="shared" si="42"/>
        <v>0</v>
      </c>
      <c r="R289">
        <f t="shared" si="43"/>
        <v>0</v>
      </c>
      <c r="S289">
        <f t="shared" si="44"/>
        <v>1</v>
      </c>
      <c r="U289">
        <f t="shared" si="40"/>
        <v>0</v>
      </c>
    </row>
    <row r="290" spans="1:21" x14ac:dyDescent="0.3">
      <c r="A290" s="2">
        <v>265</v>
      </c>
      <c r="B290" s="2">
        <v>17401</v>
      </c>
      <c r="C290" s="2" t="s">
        <v>442</v>
      </c>
      <c r="D290" s="4">
        <v>44</v>
      </c>
      <c r="E290" s="4" t="s">
        <v>9</v>
      </c>
      <c r="F290" s="4"/>
      <c r="G290" s="2" t="s">
        <v>67</v>
      </c>
      <c r="H290">
        <v>0</v>
      </c>
      <c r="M290">
        <f t="shared" si="28"/>
        <v>0</v>
      </c>
      <c r="O290">
        <f t="shared" si="29"/>
        <v>0</v>
      </c>
      <c r="P290">
        <f t="shared" si="41"/>
        <v>0</v>
      </c>
      <c r="Q290">
        <f t="shared" si="42"/>
        <v>0</v>
      </c>
      <c r="R290">
        <f t="shared" si="43"/>
        <v>0</v>
      </c>
      <c r="S290">
        <f t="shared" si="44"/>
        <v>0</v>
      </c>
      <c r="U290">
        <f t="shared" si="40"/>
        <v>0</v>
      </c>
    </row>
    <row r="291" spans="1:21" x14ac:dyDescent="0.3">
      <c r="A291" s="2">
        <v>327</v>
      </c>
      <c r="B291" s="2">
        <v>16074</v>
      </c>
      <c r="C291" s="2" t="s">
        <v>530</v>
      </c>
      <c r="D291" s="4">
        <v>48</v>
      </c>
      <c r="E291" s="4" t="s">
        <v>9</v>
      </c>
      <c r="F291" s="4"/>
      <c r="G291" s="2" t="s">
        <v>67</v>
      </c>
      <c r="H291">
        <v>1</v>
      </c>
      <c r="M291">
        <f t="shared" si="28"/>
        <v>0</v>
      </c>
      <c r="O291">
        <f t="shared" si="29"/>
        <v>1</v>
      </c>
      <c r="P291">
        <f t="shared" si="41"/>
        <v>0</v>
      </c>
      <c r="Q291">
        <f t="shared" si="42"/>
        <v>0</v>
      </c>
      <c r="R291">
        <f t="shared" si="43"/>
        <v>0</v>
      </c>
      <c r="S291">
        <f t="shared" si="44"/>
        <v>0</v>
      </c>
      <c r="U291">
        <f t="shared" si="40"/>
        <v>0</v>
      </c>
    </row>
    <row r="292" spans="1:21" x14ac:dyDescent="0.3">
      <c r="A292" s="2">
        <v>336</v>
      </c>
      <c r="B292" s="2">
        <v>18307</v>
      </c>
      <c r="C292" s="2" t="s">
        <v>540</v>
      </c>
      <c r="D292" s="4">
        <v>28</v>
      </c>
      <c r="E292" s="4" t="s">
        <v>10</v>
      </c>
      <c r="F292" s="65"/>
      <c r="G292" s="2" t="s">
        <v>67</v>
      </c>
      <c r="H292">
        <v>0</v>
      </c>
      <c r="M292">
        <f t="shared" si="28"/>
        <v>0</v>
      </c>
      <c r="O292">
        <f t="shared" si="29"/>
        <v>0</v>
      </c>
      <c r="P292">
        <f t="shared" si="41"/>
        <v>1</v>
      </c>
      <c r="Q292">
        <f t="shared" si="42"/>
        <v>0</v>
      </c>
      <c r="R292">
        <f t="shared" si="43"/>
        <v>0</v>
      </c>
      <c r="S292">
        <f t="shared" si="44"/>
        <v>1</v>
      </c>
      <c r="U292">
        <f t="shared" si="40"/>
        <v>0</v>
      </c>
    </row>
    <row r="293" spans="1:21" x14ac:dyDescent="0.3">
      <c r="A293" s="2">
        <v>410</v>
      </c>
      <c r="B293" s="2">
        <v>18503</v>
      </c>
      <c r="C293" s="2" t="s">
        <v>639</v>
      </c>
      <c r="D293" s="4">
        <v>43</v>
      </c>
      <c r="E293" s="4" t="s">
        <v>10</v>
      </c>
      <c r="F293" s="4"/>
      <c r="G293" s="2" t="s">
        <v>67</v>
      </c>
      <c r="H293">
        <v>0</v>
      </c>
      <c r="M293">
        <f t="shared" si="28"/>
        <v>0</v>
      </c>
      <c r="O293">
        <f t="shared" si="29"/>
        <v>0</v>
      </c>
      <c r="P293">
        <f t="shared" si="41"/>
        <v>1</v>
      </c>
      <c r="Q293">
        <f t="shared" si="42"/>
        <v>0</v>
      </c>
      <c r="R293">
        <f t="shared" si="43"/>
        <v>0</v>
      </c>
      <c r="S293">
        <f t="shared" si="44"/>
        <v>1</v>
      </c>
      <c r="U293">
        <f t="shared" si="40"/>
        <v>0</v>
      </c>
    </row>
    <row r="294" spans="1:21" x14ac:dyDescent="0.3">
      <c r="A294" s="2">
        <v>461</v>
      </c>
      <c r="B294" s="2">
        <v>20003</v>
      </c>
      <c r="C294" s="2" t="s">
        <v>722</v>
      </c>
      <c r="D294" s="4">
        <v>28</v>
      </c>
      <c r="E294" s="4" t="s">
        <v>10</v>
      </c>
      <c r="F294" s="4"/>
      <c r="G294" s="2" t="s">
        <v>67</v>
      </c>
      <c r="H294">
        <v>0</v>
      </c>
      <c r="M294">
        <f t="shared" si="28"/>
        <v>0</v>
      </c>
      <c r="O294">
        <f t="shared" si="29"/>
        <v>0</v>
      </c>
      <c r="P294">
        <f t="shared" si="41"/>
        <v>1</v>
      </c>
      <c r="Q294">
        <f t="shared" si="42"/>
        <v>0</v>
      </c>
      <c r="R294">
        <f t="shared" si="43"/>
        <v>0</v>
      </c>
      <c r="S294">
        <f t="shared" si="44"/>
        <v>1</v>
      </c>
      <c r="U294">
        <f t="shared" si="40"/>
        <v>0</v>
      </c>
    </row>
    <row r="295" spans="1:21" x14ac:dyDescent="0.3">
      <c r="A295" s="2">
        <v>473</v>
      </c>
      <c r="B295" s="2">
        <v>20085</v>
      </c>
      <c r="C295" s="2" t="s">
        <v>741</v>
      </c>
      <c r="D295" s="4">
        <v>38</v>
      </c>
      <c r="E295" s="4" t="s">
        <v>9</v>
      </c>
      <c r="F295" s="4"/>
      <c r="G295" s="2" t="s">
        <v>67</v>
      </c>
      <c r="H295">
        <v>0</v>
      </c>
      <c r="M295">
        <f t="shared" si="28"/>
        <v>0</v>
      </c>
      <c r="O295">
        <f t="shared" si="29"/>
        <v>0</v>
      </c>
      <c r="P295">
        <f t="shared" si="41"/>
        <v>0</v>
      </c>
      <c r="Q295">
        <f t="shared" si="42"/>
        <v>0</v>
      </c>
      <c r="R295">
        <f t="shared" si="43"/>
        <v>0</v>
      </c>
      <c r="S295">
        <f t="shared" si="44"/>
        <v>0</v>
      </c>
      <c r="U295">
        <f t="shared" si="40"/>
        <v>0</v>
      </c>
    </row>
    <row r="296" spans="1:21" x14ac:dyDescent="0.3">
      <c r="A296" s="2">
        <v>1</v>
      </c>
      <c r="B296" s="2">
        <v>14059</v>
      </c>
      <c r="C296" s="2" t="s">
        <v>57</v>
      </c>
      <c r="D296" s="4">
        <v>31</v>
      </c>
      <c r="E296" s="4" t="s">
        <v>9</v>
      </c>
      <c r="F296" s="4"/>
      <c r="G296" s="2" t="s">
        <v>50</v>
      </c>
      <c r="H296">
        <v>0</v>
      </c>
      <c r="O296">
        <f t="shared" si="29"/>
        <v>0</v>
      </c>
      <c r="P296">
        <f t="shared" si="41"/>
        <v>0</v>
      </c>
      <c r="Q296">
        <f t="shared" si="42"/>
        <v>0</v>
      </c>
      <c r="R296">
        <f t="shared" si="43"/>
        <v>0</v>
      </c>
      <c r="S296">
        <f t="shared" si="44"/>
        <v>0</v>
      </c>
      <c r="U296">
        <f t="shared" si="40"/>
        <v>0</v>
      </c>
    </row>
    <row r="297" spans="1:21" x14ac:dyDescent="0.3">
      <c r="A297" s="2">
        <v>2</v>
      </c>
      <c r="B297" s="2">
        <v>14712</v>
      </c>
      <c r="C297" s="2" t="s">
        <v>46</v>
      </c>
      <c r="D297" s="4">
        <v>55</v>
      </c>
      <c r="E297" s="4" t="s">
        <v>10</v>
      </c>
      <c r="F297" s="4"/>
      <c r="G297" s="2" t="s">
        <v>50</v>
      </c>
      <c r="H297">
        <v>3</v>
      </c>
      <c r="M297">
        <f t="shared" ref="M297:M328" si="46">IF(D297&gt;79.9,4,IF(D297&gt;69.9,3,IF(D297&gt;59.9,2,IF(D297&gt;49.9,1,0))))</f>
        <v>1</v>
      </c>
      <c r="O297">
        <f t="shared" si="29"/>
        <v>4</v>
      </c>
      <c r="P297">
        <f t="shared" si="41"/>
        <v>1</v>
      </c>
      <c r="Q297">
        <f t="shared" si="42"/>
        <v>2</v>
      </c>
      <c r="R297">
        <f t="shared" si="43"/>
        <v>1</v>
      </c>
      <c r="S297">
        <f t="shared" si="44"/>
        <v>4</v>
      </c>
      <c r="U297">
        <f t="shared" si="40"/>
        <v>0</v>
      </c>
    </row>
    <row r="298" spans="1:21" x14ac:dyDescent="0.3">
      <c r="A298" s="2">
        <v>3</v>
      </c>
      <c r="B298" s="2">
        <v>14644</v>
      </c>
      <c r="C298" s="2" t="s">
        <v>58</v>
      </c>
      <c r="D298" s="4">
        <v>52</v>
      </c>
      <c r="E298" s="4" t="s">
        <v>9</v>
      </c>
      <c r="F298" s="4"/>
      <c r="G298" s="2" t="s">
        <v>50</v>
      </c>
      <c r="H298">
        <v>1</v>
      </c>
      <c r="M298">
        <f t="shared" si="46"/>
        <v>1</v>
      </c>
      <c r="O298">
        <f t="shared" si="29"/>
        <v>2</v>
      </c>
      <c r="P298">
        <f t="shared" si="41"/>
        <v>0</v>
      </c>
      <c r="Q298">
        <f t="shared" si="42"/>
        <v>2</v>
      </c>
      <c r="R298">
        <f t="shared" si="43"/>
        <v>1</v>
      </c>
      <c r="S298">
        <f t="shared" si="44"/>
        <v>3</v>
      </c>
      <c r="U298">
        <f t="shared" si="40"/>
        <v>0</v>
      </c>
    </row>
    <row r="299" spans="1:21" x14ac:dyDescent="0.3">
      <c r="A299" s="2">
        <v>5</v>
      </c>
      <c r="B299" s="2">
        <v>14064</v>
      </c>
      <c r="C299" s="2" t="s">
        <v>65</v>
      </c>
      <c r="D299" s="4">
        <v>16</v>
      </c>
      <c r="E299" s="4" t="s">
        <v>10</v>
      </c>
      <c r="F299" s="4"/>
      <c r="G299" s="2" t="s">
        <v>50</v>
      </c>
      <c r="H299">
        <v>0</v>
      </c>
      <c r="M299">
        <f t="shared" si="46"/>
        <v>0</v>
      </c>
      <c r="O299">
        <f t="shared" si="29"/>
        <v>0</v>
      </c>
      <c r="P299">
        <f t="shared" si="41"/>
        <v>1</v>
      </c>
      <c r="Q299">
        <f t="shared" si="42"/>
        <v>0</v>
      </c>
      <c r="R299">
        <f t="shared" si="43"/>
        <v>0</v>
      </c>
      <c r="S299">
        <f t="shared" si="44"/>
        <v>1</v>
      </c>
      <c r="U299">
        <f t="shared" si="40"/>
        <v>0</v>
      </c>
    </row>
    <row r="300" spans="1:21" x14ac:dyDescent="0.3">
      <c r="A300" s="2">
        <v>6</v>
      </c>
      <c r="B300" s="2">
        <v>14063</v>
      </c>
      <c r="C300" s="2" t="s">
        <v>68</v>
      </c>
      <c r="D300" s="4">
        <v>42</v>
      </c>
      <c r="E300" s="4" t="s">
        <v>10</v>
      </c>
      <c r="F300" s="4"/>
      <c r="G300" s="2" t="s">
        <v>50</v>
      </c>
      <c r="H300">
        <v>1</v>
      </c>
      <c r="M300">
        <f t="shared" si="46"/>
        <v>0</v>
      </c>
      <c r="O300">
        <f t="shared" si="29"/>
        <v>1</v>
      </c>
      <c r="P300">
        <f t="shared" si="41"/>
        <v>1</v>
      </c>
      <c r="Q300">
        <f t="shared" si="42"/>
        <v>0</v>
      </c>
      <c r="R300">
        <f t="shared" si="43"/>
        <v>0</v>
      </c>
      <c r="S300">
        <f t="shared" si="44"/>
        <v>1</v>
      </c>
      <c r="U300">
        <f t="shared" si="40"/>
        <v>0</v>
      </c>
    </row>
    <row r="301" spans="1:21" x14ac:dyDescent="0.3">
      <c r="A301" s="2">
        <v>7</v>
      </c>
      <c r="B301" s="2">
        <v>13988</v>
      </c>
      <c r="C301" s="2" t="s">
        <v>70</v>
      </c>
      <c r="D301" s="4">
        <v>33</v>
      </c>
      <c r="E301" s="4" t="s">
        <v>10</v>
      </c>
      <c r="F301" s="4"/>
      <c r="G301" s="2" t="s">
        <v>50</v>
      </c>
      <c r="H301">
        <v>0</v>
      </c>
      <c r="M301">
        <f t="shared" si="46"/>
        <v>0</v>
      </c>
      <c r="O301">
        <f t="shared" si="29"/>
        <v>0</v>
      </c>
      <c r="P301">
        <f t="shared" si="41"/>
        <v>1</v>
      </c>
      <c r="Q301">
        <f t="shared" si="42"/>
        <v>0</v>
      </c>
      <c r="R301">
        <f t="shared" si="43"/>
        <v>0</v>
      </c>
      <c r="S301">
        <f t="shared" si="44"/>
        <v>1</v>
      </c>
      <c r="U301">
        <f t="shared" si="40"/>
        <v>0</v>
      </c>
    </row>
    <row r="302" spans="1:21" x14ac:dyDescent="0.3">
      <c r="A302" s="2">
        <v>9</v>
      </c>
      <c r="B302" s="2">
        <v>14309</v>
      </c>
      <c r="C302" s="2" t="s">
        <v>72</v>
      </c>
      <c r="D302" s="4">
        <v>24</v>
      </c>
      <c r="E302" s="4" t="s">
        <v>10</v>
      </c>
      <c r="F302" s="4"/>
      <c r="G302" s="2" t="s">
        <v>50</v>
      </c>
      <c r="H302">
        <v>0</v>
      </c>
      <c r="M302">
        <f t="shared" si="46"/>
        <v>0</v>
      </c>
      <c r="O302">
        <f t="shared" si="29"/>
        <v>0</v>
      </c>
      <c r="P302">
        <f t="shared" si="41"/>
        <v>1</v>
      </c>
      <c r="Q302">
        <f t="shared" si="42"/>
        <v>0</v>
      </c>
      <c r="R302">
        <f t="shared" si="43"/>
        <v>0</v>
      </c>
      <c r="S302">
        <f t="shared" si="44"/>
        <v>1</v>
      </c>
      <c r="U302">
        <f t="shared" si="40"/>
        <v>0</v>
      </c>
    </row>
    <row r="303" spans="1:21" x14ac:dyDescent="0.3">
      <c r="A303" s="2">
        <v>10</v>
      </c>
      <c r="B303" s="2">
        <v>14308</v>
      </c>
      <c r="C303" s="2" t="s">
        <v>73</v>
      </c>
      <c r="D303" s="4">
        <v>10</v>
      </c>
      <c r="E303" s="4" t="s">
        <v>10</v>
      </c>
      <c r="F303" s="4"/>
      <c r="G303" s="2" t="s">
        <v>50</v>
      </c>
      <c r="H303">
        <v>0</v>
      </c>
      <c r="M303">
        <f t="shared" si="46"/>
        <v>0</v>
      </c>
      <c r="O303">
        <f t="shared" si="29"/>
        <v>0</v>
      </c>
      <c r="P303">
        <f t="shared" si="41"/>
        <v>1</v>
      </c>
      <c r="Q303">
        <f t="shared" si="42"/>
        <v>0</v>
      </c>
      <c r="R303">
        <f t="shared" si="43"/>
        <v>0</v>
      </c>
      <c r="S303">
        <f t="shared" si="44"/>
        <v>1</v>
      </c>
      <c r="U303">
        <f t="shared" si="40"/>
        <v>0</v>
      </c>
    </row>
    <row r="304" spans="1:21" x14ac:dyDescent="0.3">
      <c r="A304" s="2">
        <v>11</v>
      </c>
      <c r="B304" s="2">
        <v>14310</v>
      </c>
      <c r="C304" s="2" t="s">
        <v>74</v>
      </c>
      <c r="D304" s="4">
        <v>2</v>
      </c>
      <c r="E304" s="4" t="s">
        <v>9</v>
      </c>
      <c r="F304" s="4"/>
      <c r="G304" s="2" t="s">
        <v>50</v>
      </c>
      <c r="H304">
        <v>0</v>
      </c>
      <c r="M304">
        <f t="shared" si="46"/>
        <v>0</v>
      </c>
      <c r="O304">
        <f t="shared" si="29"/>
        <v>0</v>
      </c>
      <c r="P304">
        <f t="shared" si="41"/>
        <v>0</v>
      </c>
      <c r="Q304">
        <f t="shared" si="42"/>
        <v>0</v>
      </c>
      <c r="R304">
        <f t="shared" si="43"/>
        <v>0</v>
      </c>
      <c r="S304">
        <f t="shared" si="44"/>
        <v>0</v>
      </c>
      <c r="U304">
        <f t="shared" si="40"/>
        <v>0</v>
      </c>
    </row>
    <row r="305" spans="1:21" x14ac:dyDescent="0.3">
      <c r="A305" s="2">
        <v>12</v>
      </c>
      <c r="B305" s="2">
        <v>14317</v>
      </c>
      <c r="C305" s="2" t="s">
        <v>75</v>
      </c>
      <c r="D305" s="4">
        <v>7</v>
      </c>
      <c r="E305" s="4" t="s">
        <v>10</v>
      </c>
      <c r="F305" s="4"/>
      <c r="G305" s="2" t="s">
        <v>50</v>
      </c>
      <c r="H305">
        <v>0</v>
      </c>
      <c r="M305">
        <f t="shared" si="46"/>
        <v>0</v>
      </c>
      <c r="O305">
        <f t="shared" si="29"/>
        <v>0</v>
      </c>
      <c r="P305">
        <f t="shared" si="41"/>
        <v>1</v>
      </c>
      <c r="Q305">
        <f t="shared" si="42"/>
        <v>0</v>
      </c>
      <c r="R305">
        <f t="shared" si="43"/>
        <v>0</v>
      </c>
      <c r="S305">
        <f t="shared" si="44"/>
        <v>1</v>
      </c>
      <c r="U305">
        <f t="shared" si="40"/>
        <v>0</v>
      </c>
    </row>
    <row r="306" spans="1:21" x14ac:dyDescent="0.3">
      <c r="A306" s="2">
        <v>13</v>
      </c>
      <c r="B306" s="2">
        <v>14304</v>
      </c>
      <c r="C306" s="2" t="s">
        <v>76</v>
      </c>
      <c r="D306" s="4">
        <v>32</v>
      </c>
      <c r="E306" s="4" t="s">
        <v>9</v>
      </c>
      <c r="F306" s="4"/>
      <c r="G306" s="2" t="s">
        <v>50</v>
      </c>
      <c r="H306">
        <v>2</v>
      </c>
      <c r="M306">
        <f t="shared" si="46"/>
        <v>0</v>
      </c>
      <c r="O306">
        <f t="shared" si="29"/>
        <v>2</v>
      </c>
      <c r="P306">
        <f t="shared" si="41"/>
        <v>0</v>
      </c>
      <c r="Q306">
        <f t="shared" si="42"/>
        <v>0</v>
      </c>
      <c r="R306">
        <f t="shared" si="43"/>
        <v>0</v>
      </c>
      <c r="S306">
        <f t="shared" si="44"/>
        <v>0</v>
      </c>
      <c r="U306">
        <f t="shared" si="40"/>
        <v>0</v>
      </c>
    </row>
    <row r="307" spans="1:21" x14ac:dyDescent="0.3">
      <c r="A307" s="2">
        <v>14</v>
      </c>
      <c r="B307" s="2">
        <v>15034</v>
      </c>
      <c r="C307" s="2" t="s">
        <v>78</v>
      </c>
      <c r="D307" s="4">
        <v>55</v>
      </c>
      <c r="E307" s="4" t="s">
        <v>10</v>
      </c>
      <c r="F307" s="4"/>
      <c r="G307" s="2" t="s">
        <v>50</v>
      </c>
      <c r="H307">
        <v>1</v>
      </c>
      <c r="M307">
        <f t="shared" si="46"/>
        <v>1</v>
      </c>
      <c r="O307">
        <f t="shared" si="29"/>
        <v>2</v>
      </c>
      <c r="P307">
        <f t="shared" si="41"/>
        <v>1</v>
      </c>
      <c r="Q307">
        <f t="shared" si="42"/>
        <v>2</v>
      </c>
      <c r="R307">
        <f t="shared" si="43"/>
        <v>1</v>
      </c>
      <c r="S307">
        <f t="shared" si="44"/>
        <v>4</v>
      </c>
      <c r="U307">
        <f t="shared" si="40"/>
        <v>0</v>
      </c>
    </row>
    <row r="308" spans="1:21" x14ac:dyDescent="0.3">
      <c r="A308" s="2">
        <v>15</v>
      </c>
      <c r="B308" s="2">
        <v>14306</v>
      </c>
      <c r="C308" s="2" t="s">
        <v>80</v>
      </c>
      <c r="D308" s="4">
        <v>7</v>
      </c>
      <c r="E308" s="4" t="s">
        <v>10</v>
      </c>
      <c r="F308" s="4"/>
      <c r="G308" s="2" t="s">
        <v>50</v>
      </c>
      <c r="H308">
        <v>0</v>
      </c>
      <c r="M308">
        <f t="shared" si="46"/>
        <v>0</v>
      </c>
      <c r="O308">
        <f t="shared" si="29"/>
        <v>0</v>
      </c>
      <c r="P308">
        <f t="shared" si="41"/>
        <v>1</v>
      </c>
      <c r="Q308">
        <f t="shared" si="42"/>
        <v>0</v>
      </c>
      <c r="R308">
        <f t="shared" si="43"/>
        <v>0</v>
      </c>
      <c r="S308">
        <f t="shared" si="44"/>
        <v>1</v>
      </c>
      <c r="U308">
        <f t="shared" si="40"/>
        <v>0</v>
      </c>
    </row>
    <row r="309" spans="1:21" x14ac:dyDescent="0.3">
      <c r="A309" s="2">
        <v>16</v>
      </c>
      <c r="B309" s="2">
        <v>14307</v>
      </c>
      <c r="C309" s="2" t="s">
        <v>82</v>
      </c>
      <c r="D309" s="4">
        <v>38</v>
      </c>
      <c r="E309" s="4" t="s">
        <v>10</v>
      </c>
      <c r="F309" s="4"/>
      <c r="G309" s="2" t="s">
        <v>50</v>
      </c>
      <c r="H309">
        <v>0</v>
      </c>
      <c r="M309">
        <f t="shared" si="46"/>
        <v>0</v>
      </c>
      <c r="O309">
        <f t="shared" si="29"/>
        <v>0</v>
      </c>
      <c r="P309">
        <f t="shared" si="41"/>
        <v>1</v>
      </c>
      <c r="Q309">
        <f t="shared" si="42"/>
        <v>0</v>
      </c>
      <c r="R309">
        <f t="shared" si="43"/>
        <v>0</v>
      </c>
      <c r="S309">
        <f t="shared" si="44"/>
        <v>1</v>
      </c>
      <c r="U309">
        <f t="shared" si="40"/>
        <v>0</v>
      </c>
    </row>
    <row r="310" spans="1:21" x14ac:dyDescent="0.3">
      <c r="A310" s="2">
        <v>17</v>
      </c>
      <c r="B310" s="2">
        <v>14316</v>
      </c>
      <c r="C310" s="2" t="s">
        <v>83</v>
      </c>
      <c r="D310" s="4">
        <v>8</v>
      </c>
      <c r="E310" s="4" t="s">
        <v>10</v>
      </c>
      <c r="F310" s="4"/>
      <c r="G310" s="2" t="s">
        <v>50</v>
      </c>
      <c r="H310">
        <v>0</v>
      </c>
      <c r="M310">
        <f t="shared" si="46"/>
        <v>0</v>
      </c>
      <c r="O310">
        <f t="shared" si="29"/>
        <v>0</v>
      </c>
      <c r="P310">
        <f t="shared" si="41"/>
        <v>1</v>
      </c>
      <c r="Q310">
        <f t="shared" si="42"/>
        <v>0</v>
      </c>
      <c r="R310">
        <f t="shared" si="43"/>
        <v>0</v>
      </c>
      <c r="S310">
        <f t="shared" si="44"/>
        <v>1</v>
      </c>
      <c r="U310">
        <f t="shared" si="40"/>
        <v>0</v>
      </c>
    </row>
    <row r="311" spans="1:21" x14ac:dyDescent="0.3">
      <c r="A311" s="2">
        <v>18</v>
      </c>
      <c r="B311" s="2">
        <v>14318</v>
      </c>
      <c r="C311" s="2" t="s">
        <v>84</v>
      </c>
      <c r="D311" s="4">
        <v>16</v>
      </c>
      <c r="E311" s="4" t="s">
        <v>10</v>
      </c>
      <c r="F311" s="4"/>
      <c r="G311" s="2" t="s">
        <v>50</v>
      </c>
      <c r="H311">
        <v>0</v>
      </c>
      <c r="M311">
        <f t="shared" si="46"/>
        <v>0</v>
      </c>
      <c r="O311">
        <f t="shared" si="29"/>
        <v>0</v>
      </c>
      <c r="P311">
        <f t="shared" si="41"/>
        <v>1</v>
      </c>
      <c r="Q311">
        <f t="shared" si="42"/>
        <v>0</v>
      </c>
      <c r="R311">
        <f t="shared" si="43"/>
        <v>0</v>
      </c>
      <c r="S311">
        <f t="shared" si="44"/>
        <v>1</v>
      </c>
      <c r="U311">
        <f t="shared" si="40"/>
        <v>0</v>
      </c>
    </row>
    <row r="312" spans="1:21" x14ac:dyDescent="0.3">
      <c r="A312" s="2">
        <v>19</v>
      </c>
      <c r="B312" s="2">
        <v>14320</v>
      </c>
      <c r="C312" s="2" t="s">
        <v>85</v>
      </c>
      <c r="D312" s="4">
        <v>27</v>
      </c>
      <c r="E312" s="4" t="s">
        <v>9</v>
      </c>
      <c r="F312" s="4"/>
      <c r="G312" s="2" t="s">
        <v>50</v>
      </c>
      <c r="H312">
        <v>2</v>
      </c>
      <c r="M312">
        <f t="shared" si="46"/>
        <v>0</v>
      </c>
      <c r="O312">
        <f t="shared" si="29"/>
        <v>2</v>
      </c>
      <c r="P312">
        <f t="shared" si="41"/>
        <v>0</v>
      </c>
      <c r="Q312">
        <f t="shared" si="42"/>
        <v>0</v>
      </c>
      <c r="R312">
        <f t="shared" si="43"/>
        <v>0</v>
      </c>
      <c r="S312">
        <f t="shared" si="44"/>
        <v>0</v>
      </c>
      <c r="U312">
        <f t="shared" si="40"/>
        <v>0</v>
      </c>
    </row>
    <row r="313" spans="1:21" x14ac:dyDescent="0.3">
      <c r="A313" s="2">
        <v>21</v>
      </c>
      <c r="B313" s="2">
        <v>15711</v>
      </c>
      <c r="C313" s="2" t="s">
        <v>89</v>
      </c>
      <c r="D313" s="4">
        <v>26</v>
      </c>
      <c r="E313" s="4" t="s">
        <v>9</v>
      </c>
      <c r="F313" s="4"/>
      <c r="G313" s="2" t="s">
        <v>50</v>
      </c>
      <c r="H313">
        <v>1</v>
      </c>
      <c r="M313">
        <f t="shared" si="46"/>
        <v>0</v>
      </c>
      <c r="O313">
        <f t="shared" si="29"/>
        <v>1</v>
      </c>
      <c r="P313">
        <f t="shared" si="41"/>
        <v>0</v>
      </c>
      <c r="Q313">
        <f t="shared" si="42"/>
        <v>0</v>
      </c>
      <c r="R313">
        <f t="shared" si="43"/>
        <v>0</v>
      </c>
      <c r="S313">
        <f t="shared" si="44"/>
        <v>0</v>
      </c>
      <c r="U313">
        <f t="shared" si="40"/>
        <v>0</v>
      </c>
    </row>
    <row r="314" spans="1:21" x14ac:dyDescent="0.3">
      <c r="A314" s="2">
        <v>23</v>
      </c>
      <c r="B314" s="2">
        <v>14115</v>
      </c>
      <c r="C314" s="2" t="s">
        <v>92</v>
      </c>
      <c r="D314" s="4">
        <v>16</v>
      </c>
      <c r="E314" s="4" t="s">
        <v>10</v>
      </c>
      <c r="F314" s="4"/>
      <c r="G314" s="2" t="s">
        <v>50</v>
      </c>
      <c r="H314">
        <v>0</v>
      </c>
      <c r="M314">
        <f t="shared" si="46"/>
        <v>0</v>
      </c>
      <c r="O314">
        <f t="shared" si="29"/>
        <v>0</v>
      </c>
      <c r="P314">
        <f t="shared" si="41"/>
        <v>1</v>
      </c>
      <c r="Q314">
        <f t="shared" si="42"/>
        <v>0</v>
      </c>
      <c r="R314">
        <f t="shared" si="43"/>
        <v>0</v>
      </c>
      <c r="S314">
        <f t="shared" si="44"/>
        <v>1</v>
      </c>
      <c r="U314">
        <f t="shared" si="40"/>
        <v>0</v>
      </c>
    </row>
    <row r="315" spans="1:21" x14ac:dyDescent="0.3">
      <c r="A315" s="2">
        <v>25</v>
      </c>
      <c r="B315" s="2">
        <v>14755</v>
      </c>
      <c r="C315" s="2" t="s">
        <v>94</v>
      </c>
      <c r="D315" s="4">
        <v>71</v>
      </c>
      <c r="E315" s="4" t="s">
        <v>9</v>
      </c>
      <c r="F315" s="4"/>
      <c r="G315" s="2" t="s">
        <v>50</v>
      </c>
      <c r="H315">
        <v>3</v>
      </c>
      <c r="M315">
        <f t="shared" si="46"/>
        <v>3</v>
      </c>
      <c r="O315">
        <f t="shared" si="29"/>
        <v>6</v>
      </c>
      <c r="P315">
        <f t="shared" si="41"/>
        <v>0</v>
      </c>
      <c r="Q315">
        <f t="shared" si="42"/>
        <v>6</v>
      </c>
      <c r="R315">
        <f t="shared" si="43"/>
        <v>2</v>
      </c>
      <c r="S315">
        <f t="shared" si="44"/>
        <v>8</v>
      </c>
      <c r="U315">
        <f t="shared" si="40"/>
        <v>1</v>
      </c>
    </row>
    <row r="316" spans="1:21" x14ac:dyDescent="0.3">
      <c r="A316" s="2">
        <v>26</v>
      </c>
      <c r="B316" s="2">
        <v>14353</v>
      </c>
      <c r="C316" s="2" t="s">
        <v>95</v>
      </c>
      <c r="D316" s="4">
        <v>16</v>
      </c>
      <c r="E316" s="4" t="s">
        <v>10</v>
      </c>
      <c r="F316" s="4"/>
      <c r="G316" s="2" t="s">
        <v>50</v>
      </c>
      <c r="H316">
        <v>0</v>
      </c>
      <c r="M316">
        <f t="shared" si="46"/>
        <v>0</v>
      </c>
      <c r="O316">
        <f t="shared" si="29"/>
        <v>0</v>
      </c>
      <c r="P316">
        <f t="shared" si="41"/>
        <v>1</v>
      </c>
      <c r="Q316">
        <f t="shared" si="42"/>
        <v>0</v>
      </c>
      <c r="R316">
        <f t="shared" si="43"/>
        <v>0</v>
      </c>
      <c r="S316">
        <f t="shared" si="44"/>
        <v>1</v>
      </c>
      <c r="U316">
        <f t="shared" si="40"/>
        <v>0</v>
      </c>
    </row>
    <row r="317" spans="1:21" x14ac:dyDescent="0.3">
      <c r="A317" s="2">
        <v>27</v>
      </c>
      <c r="B317" s="2">
        <v>14350</v>
      </c>
      <c r="C317" s="2" t="s">
        <v>96</v>
      </c>
      <c r="D317" s="4">
        <v>45</v>
      </c>
      <c r="E317" s="4" t="s">
        <v>10</v>
      </c>
      <c r="F317" s="4"/>
      <c r="G317" s="2" t="s">
        <v>50</v>
      </c>
      <c r="H317">
        <v>3</v>
      </c>
      <c r="M317">
        <f t="shared" si="46"/>
        <v>0</v>
      </c>
      <c r="O317">
        <f t="shared" si="29"/>
        <v>3</v>
      </c>
      <c r="P317">
        <f t="shared" si="41"/>
        <v>1</v>
      </c>
      <c r="Q317">
        <f t="shared" si="42"/>
        <v>0</v>
      </c>
      <c r="R317">
        <f t="shared" si="43"/>
        <v>0</v>
      </c>
      <c r="S317">
        <f t="shared" si="44"/>
        <v>1</v>
      </c>
      <c r="U317">
        <f t="shared" si="40"/>
        <v>0</v>
      </c>
    </row>
    <row r="318" spans="1:21" x14ac:dyDescent="0.3">
      <c r="A318" s="2">
        <v>28</v>
      </c>
      <c r="B318" s="2">
        <v>14164</v>
      </c>
      <c r="C318" s="2" t="s">
        <v>98</v>
      </c>
      <c r="D318" s="4">
        <v>4</v>
      </c>
      <c r="E318" s="4" t="s">
        <v>10</v>
      </c>
      <c r="F318" s="4"/>
      <c r="G318" s="2" t="s">
        <v>50</v>
      </c>
      <c r="H318">
        <v>1</v>
      </c>
      <c r="M318">
        <f t="shared" si="46"/>
        <v>0</v>
      </c>
      <c r="O318">
        <f t="shared" si="29"/>
        <v>1</v>
      </c>
      <c r="P318">
        <f t="shared" si="41"/>
        <v>1</v>
      </c>
      <c r="Q318">
        <f t="shared" si="42"/>
        <v>0</v>
      </c>
      <c r="R318">
        <f t="shared" si="43"/>
        <v>0</v>
      </c>
      <c r="S318">
        <f t="shared" si="44"/>
        <v>1</v>
      </c>
      <c r="U318">
        <f t="shared" si="40"/>
        <v>0</v>
      </c>
    </row>
    <row r="319" spans="1:21" x14ac:dyDescent="0.3">
      <c r="A319" s="2">
        <v>29</v>
      </c>
      <c r="B319" s="2">
        <v>14124</v>
      </c>
      <c r="C319" s="2" t="s">
        <v>100</v>
      </c>
      <c r="D319" s="4">
        <v>41</v>
      </c>
      <c r="E319" s="4" t="s">
        <v>9</v>
      </c>
      <c r="F319" s="4"/>
      <c r="G319" s="2" t="s">
        <v>50</v>
      </c>
      <c r="H319">
        <v>0</v>
      </c>
      <c r="M319">
        <f t="shared" si="46"/>
        <v>0</v>
      </c>
      <c r="O319">
        <f t="shared" si="29"/>
        <v>0</v>
      </c>
      <c r="P319">
        <f t="shared" si="41"/>
        <v>0</v>
      </c>
      <c r="Q319">
        <f t="shared" si="42"/>
        <v>0</v>
      </c>
      <c r="R319">
        <f t="shared" si="43"/>
        <v>0</v>
      </c>
      <c r="S319">
        <f t="shared" si="44"/>
        <v>0</v>
      </c>
      <c r="U319">
        <f t="shared" si="40"/>
        <v>0</v>
      </c>
    </row>
    <row r="320" spans="1:21" x14ac:dyDescent="0.3">
      <c r="A320" s="2">
        <v>30</v>
      </c>
      <c r="B320" s="2">
        <v>15146</v>
      </c>
      <c r="C320" s="2" t="s">
        <v>102</v>
      </c>
      <c r="D320" s="4">
        <v>42</v>
      </c>
      <c r="E320" s="4" t="s">
        <v>9</v>
      </c>
      <c r="F320" s="4"/>
      <c r="G320" s="2" t="s">
        <v>50</v>
      </c>
      <c r="H320">
        <v>0</v>
      </c>
      <c r="M320">
        <f t="shared" si="46"/>
        <v>0</v>
      </c>
      <c r="O320">
        <f t="shared" si="29"/>
        <v>0</v>
      </c>
      <c r="P320">
        <f t="shared" si="41"/>
        <v>0</v>
      </c>
      <c r="Q320">
        <f t="shared" si="42"/>
        <v>0</v>
      </c>
      <c r="R320">
        <f t="shared" si="43"/>
        <v>0</v>
      </c>
      <c r="S320">
        <f t="shared" si="44"/>
        <v>0</v>
      </c>
      <c r="U320">
        <f t="shared" si="40"/>
        <v>0</v>
      </c>
    </row>
    <row r="321" spans="1:21" x14ac:dyDescent="0.3">
      <c r="A321" s="2">
        <v>31</v>
      </c>
      <c r="B321" s="2">
        <v>15427</v>
      </c>
      <c r="C321" s="2" t="s">
        <v>103</v>
      </c>
      <c r="D321" s="4">
        <v>23</v>
      </c>
      <c r="E321" s="4" t="s">
        <v>10</v>
      </c>
      <c r="F321" s="4"/>
      <c r="G321" s="2" t="s">
        <v>50</v>
      </c>
      <c r="H321">
        <v>0</v>
      </c>
      <c r="M321">
        <f t="shared" si="46"/>
        <v>0</v>
      </c>
      <c r="O321">
        <f t="shared" ref="O321:O384" si="47">H321+M321</f>
        <v>0</v>
      </c>
      <c r="P321">
        <f t="shared" si="41"/>
        <v>1</v>
      </c>
      <c r="Q321">
        <f t="shared" si="42"/>
        <v>0</v>
      </c>
      <c r="R321">
        <f t="shared" si="43"/>
        <v>0</v>
      </c>
      <c r="S321">
        <f t="shared" si="44"/>
        <v>1</v>
      </c>
      <c r="U321">
        <f t="shared" si="40"/>
        <v>0</v>
      </c>
    </row>
    <row r="322" spans="1:21" x14ac:dyDescent="0.3">
      <c r="A322" s="2">
        <v>32</v>
      </c>
      <c r="B322" s="2">
        <v>14577</v>
      </c>
      <c r="C322" s="2" t="s">
        <v>104</v>
      </c>
      <c r="D322" s="4">
        <v>52</v>
      </c>
      <c r="E322" s="4" t="s">
        <v>10</v>
      </c>
      <c r="F322" s="4"/>
      <c r="G322" s="2" t="s">
        <v>50</v>
      </c>
      <c r="H322">
        <v>1</v>
      </c>
      <c r="M322">
        <f t="shared" si="46"/>
        <v>1</v>
      </c>
      <c r="O322">
        <f t="shared" si="47"/>
        <v>2</v>
      </c>
      <c r="P322">
        <f t="shared" si="41"/>
        <v>1</v>
      </c>
      <c r="Q322">
        <f t="shared" si="42"/>
        <v>2</v>
      </c>
      <c r="R322">
        <f t="shared" si="43"/>
        <v>1</v>
      </c>
      <c r="S322">
        <f t="shared" si="44"/>
        <v>4</v>
      </c>
      <c r="U322">
        <f t="shared" si="40"/>
        <v>0</v>
      </c>
    </row>
    <row r="323" spans="1:21" x14ac:dyDescent="0.3">
      <c r="A323" s="2">
        <v>33</v>
      </c>
      <c r="B323" s="2">
        <v>14535</v>
      </c>
      <c r="C323" s="2" t="s">
        <v>105</v>
      </c>
      <c r="D323" s="4">
        <v>65</v>
      </c>
      <c r="E323" s="4" t="s">
        <v>9</v>
      </c>
      <c r="F323" s="4"/>
      <c r="G323" s="2" t="s">
        <v>50</v>
      </c>
      <c r="H323">
        <v>2</v>
      </c>
      <c r="M323">
        <f t="shared" si="46"/>
        <v>2</v>
      </c>
      <c r="O323">
        <f t="shared" si="47"/>
        <v>4</v>
      </c>
      <c r="P323">
        <f t="shared" si="41"/>
        <v>0</v>
      </c>
      <c r="Q323">
        <f t="shared" si="42"/>
        <v>4</v>
      </c>
      <c r="R323">
        <f t="shared" si="43"/>
        <v>2</v>
      </c>
      <c r="S323">
        <f t="shared" si="44"/>
        <v>6</v>
      </c>
      <c r="U323">
        <f t="shared" si="40"/>
        <v>0</v>
      </c>
    </row>
    <row r="324" spans="1:21" x14ac:dyDescent="0.3">
      <c r="A324" s="2">
        <v>35</v>
      </c>
      <c r="B324" s="2">
        <v>14297</v>
      </c>
      <c r="C324" s="2" t="s">
        <v>109</v>
      </c>
      <c r="D324" s="4">
        <v>32</v>
      </c>
      <c r="E324" s="4" t="s">
        <v>10</v>
      </c>
      <c r="F324" s="4"/>
      <c r="G324" s="2" t="s">
        <v>50</v>
      </c>
      <c r="H324">
        <v>0</v>
      </c>
      <c r="M324">
        <f t="shared" si="46"/>
        <v>0</v>
      </c>
      <c r="O324">
        <f t="shared" si="47"/>
        <v>0</v>
      </c>
      <c r="P324">
        <f t="shared" si="41"/>
        <v>1</v>
      </c>
      <c r="Q324">
        <f t="shared" si="42"/>
        <v>0</v>
      </c>
      <c r="R324">
        <f t="shared" si="43"/>
        <v>0</v>
      </c>
      <c r="S324">
        <f t="shared" si="44"/>
        <v>1</v>
      </c>
      <c r="U324">
        <f t="shared" si="40"/>
        <v>0</v>
      </c>
    </row>
    <row r="325" spans="1:21" x14ac:dyDescent="0.3">
      <c r="A325" s="2">
        <v>37</v>
      </c>
      <c r="B325" s="2">
        <v>14481</v>
      </c>
      <c r="C325" s="2" t="s">
        <v>112</v>
      </c>
      <c r="D325" s="4">
        <v>10</v>
      </c>
      <c r="E325" s="4" t="s">
        <v>10</v>
      </c>
      <c r="F325" s="4"/>
      <c r="G325" s="2" t="s">
        <v>50</v>
      </c>
      <c r="H325">
        <v>3</v>
      </c>
      <c r="M325">
        <f t="shared" si="46"/>
        <v>0</v>
      </c>
      <c r="O325">
        <f t="shared" si="47"/>
        <v>3</v>
      </c>
      <c r="P325">
        <f t="shared" si="41"/>
        <v>1</v>
      </c>
      <c r="Q325">
        <f t="shared" si="42"/>
        <v>0</v>
      </c>
      <c r="R325">
        <f t="shared" si="43"/>
        <v>0</v>
      </c>
      <c r="S325">
        <f t="shared" si="44"/>
        <v>1</v>
      </c>
      <c r="U325">
        <f t="shared" si="40"/>
        <v>0</v>
      </c>
    </row>
    <row r="326" spans="1:21" x14ac:dyDescent="0.3">
      <c r="A326" s="2">
        <v>38</v>
      </c>
      <c r="B326" s="2">
        <v>14483</v>
      </c>
      <c r="C326" s="2" t="s">
        <v>113</v>
      </c>
      <c r="D326" s="4">
        <v>35</v>
      </c>
      <c r="E326" s="4" t="s">
        <v>9</v>
      </c>
      <c r="F326" s="4"/>
      <c r="G326" s="2" t="s">
        <v>50</v>
      </c>
      <c r="H326">
        <v>0</v>
      </c>
      <c r="M326">
        <f t="shared" si="46"/>
        <v>0</v>
      </c>
      <c r="O326">
        <f t="shared" si="47"/>
        <v>0</v>
      </c>
      <c r="P326">
        <f t="shared" si="41"/>
        <v>0</v>
      </c>
      <c r="Q326">
        <f t="shared" si="42"/>
        <v>0</v>
      </c>
      <c r="R326">
        <f t="shared" si="43"/>
        <v>0</v>
      </c>
      <c r="S326">
        <f t="shared" si="44"/>
        <v>0</v>
      </c>
      <c r="U326">
        <f t="shared" si="40"/>
        <v>0</v>
      </c>
    </row>
    <row r="327" spans="1:21" x14ac:dyDescent="0.3">
      <c r="A327" s="2">
        <v>40</v>
      </c>
      <c r="B327" s="2">
        <v>14062</v>
      </c>
      <c r="C327" s="2" t="s">
        <v>116</v>
      </c>
      <c r="D327" s="4">
        <v>38</v>
      </c>
      <c r="E327" s="4" t="s">
        <v>10</v>
      </c>
      <c r="F327" s="4"/>
      <c r="G327" s="2" t="s">
        <v>50</v>
      </c>
      <c r="H327">
        <v>2</v>
      </c>
      <c r="M327">
        <f t="shared" si="46"/>
        <v>0</v>
      </c>
      <c r="O327">
        <f t="shared" si="47"/>
        <v>2</v>
      </c>
      <c r="P327">
        <f t="shared" si="41"/>
        <v>1</v>
      </c>
      <c r="Q327">
        <f t="shared" si="42"/>
        <v>0</v>
      </c>
      <c r="R327">
        <f t="shared" si="43"/>
        <v>0</v>
      </c>
      <c r="S327">
        <f t="shared" si="44"/>
        <v>1</v>
      </c>
      <c r="U327">
        <f t="shared" si="40"/>
        <v>0</v>
      </c>
    </row>
    <row r="328" spans="1:21" x14ac:dyDescent="0.3">
      <c r="A328" s="2">
        <v>41</v>
      </c>
      <c r="B328" s="2">
        <v>14178</v>
      </c>
      <c r="C328" s="2" t="s">
        <v>118</v>
      </c>
      <c r="D328" s="4">
        <v>29</v>
      </c>
      <c r="E328" s="4" t="s">
        <v>9</v>
      </c>
      <c r="F328" s="4"/>
      <c r="G328" s="2" t="s">
        <v>50</v>
      </c>
      <c r="H328">
        <v>0</v>
      </c>
      <c r="M328">
        <f t="shared" si="46"/>
        <v>0</v>
      </c>
      <c r="O328">
        <f t="shared" si="47"/>
        <v>0</v>
      </c>
      <c r="P328">
        <f t="shared" si="41"/>
        <v>0</v>
      </c>
      <c r="Q328">
        <f t="shared" si="42"/>
        <v>0</v>
      </c>
      <c r="R328">
        <f t="shared" si="43"/>
        <v>0</v>
      </c>
      <c r="S328">
        <f t="shared" si="44"/>
        <v>0</v>
      </c>
      <c r="U328">
        <f t="shared" si="40"/>
        <v>0</v>
      </c>
    </row>
    <row r="329" spans="1:21" x14ac:dyDescent="0.3">
      <c r="A329" s="2">
        <v>43</v>
      </c>
      <c r="B329" s="2">
        <v>14283</v>
      </c>
      <c r="C329" s="2" t="s">
        <v>121</v>
      </c>
      <c r="D329" s="4">
        <v>8</v>
      </c>
      <c r="E329" s="4" t="s">
        <v>10</v>
      </c>
      <c r="F329" s="4"/>
      <c r="G329" s="2" t="s">
        <v>50</v>
      </c>
      <c r="H329">
        <v>0</v>
      </c>
      <c r="M329">
        <f t="shared" ref="M329:M360" si="48">IF(D329&gt;79.9,4,IF(D329&gt;69.9,3,IF(D329&gt;59.9,2,IF(D329&gt;49.9,1,0))))</f>
        <v>0</v>
      </c>
      <c r="O329">
        <f t="shared" si="47"/>
        <v>0</v>
      </c>
      <c r="P329">
        <f t="shared" si="41"/>
        <v>1</v>
      </c>
      <c r="Q329">
        <f t="shared" si="42"/>
        <v>0</v>
      </c>
      <c r="R329">
        <f t="shared" si="43"/>
        <v>0</v>
      </c>
      <c r="S329">
        <f t="shared" si="44"/>
        <v>1</v>
      </c>
      <c r="U329">
        <f t="shared" si="40"/>
        <v>0</v>
      </c>
    </row>
    <row r="330" spans="1:21" x14ac:dyDescent="0.3">
      <c r="A330" s="2">
        <v>44</v>
      </c>
      <c r="B330" s="2">
        <v>14284</v>
      </c>
      <c r="C330" s="2" t="s">
        <v>122</v>
      </c>
      <c r="D330" s="4">
        <v>34</v>
      </c>
      <c r="E330" s="4" t="s">
        <v>10</v>
      </c>
      <c r="F330" s="4"/>
      <c r="G330" s="2" t="s">
        <v>50</v>
      </c>
      <c r="H330">
        <v>0</v>
      </c>
      <c r="M330">
        <f t="shared" si="48"/>
        <v>0</v>
      </c>
      <c r="O330">
        <f t="shared" si="47"/>
        <v>0</v>
      </c>
      <c r="P330">
        <f t="shared" si="41"/>
        <v>1</v>
      </c>
      <c r="Q330">
        <f t="shared" si="42"/>
        <v>0</v>
      </c>
      <c r="R330">
        <f t="shared" si="43"/>
        <v>0</v>
      </c>
      <c r="S330">
        <f t="shared" si="44"/>
        <v>1</v>
      </c>
      <c r="U330">
        <f t="shared" si="40"/>
        <v>0</v>
      </c>
    </row>
    <row r="331" spans="1:21" x14ac:dyDescent="0.3">
      <c r="A331" s="2">
        <v>46</v>
      </c>
      <c r="B331" s="2">
        <v>14658</v>
      </c>
      <c r="C331" s="2" t="s">
        <v>125</v>
      </c>
      <c r="D331" s="4">
        <v>45</v>
      </c>
      <c r="E331" s="4" t="s">
        <v>9</v>
      </c>
      <c r="F331" s="4"/>
      <c r="G331" s="2" t="s">
        <v>50</v>
      </c>
      <c r="H331">
        <v>2</v>
      </c>
      <c r="M331">
        <f t="shared" si="48"/>
        <v>0</v>
      </c>
      <c r="O331">
        <f t="shared" si="47"/>
        <v>2</v>
      </c>
      <c r="P331">
        <f t="shared" si="41"/>
        <v>0</v>
      </c>
      <c r="Q331">
        <f t="shared" si="42"/>
        <v>0</v>
      </c>
      <c r="R331">
        <f t="shared" si="43"/>
        <v>0</v>
      </c>
      <c r="S331">
        <f t="shared" si="44"/>
        <v>0</v>
      </c>
      <c r="U331">
        <f t="shared" si="40"/>
        <v>0</v>
      </c>
    </row>
    <row r="332" spans="1:21" x14ac:dyDescent="0.3">
      <c r="A332" s="2">
        <v>47</v>
      </c>
      <c r="B332" s="2">
        <v>15999</v>
      </c>
      <c r="C332" s="2" t="s">
        <v>127</v>
      </c>
      <c r="D332" s="4">
        <v>27</v>
      </c>
      <c r="E332" s="4" t="s">
        <v>10</v>
      </c>
      <c r="F332" s="4"/>
      <c r="G332" s="2" t="s">
        <v>50</v>
      </c>
      <c r="H332">
        <v>1</v>
      </c>
      <c r="M332">
        <f t="shared" si="48"/>
        <v>0</v>
      </c>
      <c r="O332">
        <f t="shared" si="47"/>
        <v>1</v>
      </c>
      <c r="P332">
        <f t="shared" si="41"/>
        <v>1</v>
      </c>
      <c r="Q332">
        <f t="shared" si="42"/>
        <v>0</v>
      </c>
      <c r="R332">
        <f t="shared" si="43"/>
        <v>0</v>
      </c>
      <c r="S332">
        <f t="shared" si="44"/>
        <v>1</v>
      </c>
      <c r="U332">
        <f t="shared" si="40"/>
        <v>0</v>
      </c>
    </row>
    <row r="333" spans="1:21" x14ac:dyDescent="0.3">
      <c r="A333" s="2">
        <v>49</v>
      </c>
      <c r="B333" s="2">
        <v>13832</v>
      </c>
      <c r="C333" s="2" t="s">
        <v>130</v>
      </c>
      <c r="D333" s="4">
        <v>56</v>
      </c>
      <c r="E333" s="4" t="s">
        <v>9</v>
      </c>
      <c r="F333" s="4"/>
      <c r="G333" s="2" t="s">
        <v>50</v>
      </c>
      <c r="H333">
        <v>4</v>
      </c>
      <c r="M333">
        <f t="shared" si="48"/>
        <v>1</v>
      </c>
      <c r="O333">
        <f t="shared" si="47"/>
        <v>5</v>
      </c>
      <c r="P333">
        <f t="shared" si="41"/>
        <v>0</v>
      </c>
      <c r="Q333">
        <f t="shared" si="42"/>
        <v>2</v>
      </c>
      <c r="R333">
        <f t="shared" si="43"/>
        <v>1</v>
      </c>
      <c r="S333">
        <f t="shared" si="44"/>
        <v>3</v>
      </c>
      <c r="U333">
        <f t="shared" si="40"/>
        <v>0</v>
      </c>
    </row>
    <row r="334" spans="1:21" x14ac:dyDescent="0.3">
      <c r="A334" s="2">
        <v>50</v>
      </c>
      <c r="B334" s="2">
        <v>13992</v>
      </c>
      <c r="C334" s="2" t="s">
        <v>131</v>
      </c>
      <c r="D334" s="4">
        <v>54</v>
      </c>
      <c r="E334" s="4" t="s">
        <v>9</v>
      </c>
      <c r="F334" s="4"/>
      <c r="G334" s="2" t="s">
        <v>50</v>
      </c>
      <c r="H334">
        <v>1</v>
      </c>
      <c r="M334">
        <f t="shared" si="48"/>
        <v>1</v>
      </c>
      <c r="O334">
        <f t="shared" si="47"/>
        <v>2</v>
      </c>
      <c r="P334">
        <f t="shared" si="41"/>
        <v>0</v>
      </c>
      <c r="Q334">
        <f t="shared" si="42"/>
        <v>2</v>
      </c>
      <c r="R334">
        <f t="shared" si="43"/>
        <v>1</v>
      </c>
      <c r="S334">
        <f t="shared" si="44"/>
        <v>3</v>
      </c>
      <c r="U334">
        <f t="shared" si="40"/>
        <v>0</v>
      </c>
    </row>
    <row r="335" spans="1:21" x14ac:dyDescent="0.3">
      <c r="A335" s="2">
        <v>52</v>
      </c>
      <c r="B335" s="2">
        <v>14029</v>
      </c>
      <c r="C335" s="2" t="s">
        <v>135</v>
      </c>
      <c r="D335" s="4">
        <v>45</v>
      </c>
      <c r="E335" s="4" t="s">
        <v>9</v>
      </c>
      <c r="F335" s="4"/>
      <c r="G335" s="2" t="s">
        <v>50</v>
      </c>
      <c r="H335">
        <v>0</v>
      </c>
      <c r="M335">
        <f t="shared" si="48"/>
        <v>0</v>
      </c>
      <c r="O335">
        <f t="shared" si="47"/>
        <v>0</v>
      </c>
      <c r="P335">
        <f t="shared" si="41"/>
        <v>0</v>
      </c>
      <c r="Q335">
        <f t="shared" si="42"/>
        <v>0</v>
      </c>
      <c r="R335">
        <f t="shared" si="43"/>
        <v>0</v>
      </c>
      <c r="S335">
        <f t="shared" si="44"/>
        <v>0</v>
      </c>
      <c r="U335">
        <f t="shared" si="40"/>
        <v>0</v>
      </c>
    </row>
    <row r="336" spans="1:21" x14ac:dyDescent="0.3">
      <c r="A336" s="2">
        <v>54</v>
      </c>
      <c r="B336" s="2">
        <v>15255</v>
      </c>
      <c r="C336" s="2" t="s">
        <v>137</v>
      </c>
      <c r="D336" s="4">
        <v>72</v>
      </c>
      <c r="E336" s="4" t="s">
        <v>10</v>
      </c>
      <c r="F336" s="4"/>
      <c r="G336" s="2" t="s">
        <v>50</v>
      </c>
      <c r="H336">
        <v>6</v>
      </c>
      <c r="M336">
        <f t="shared" si="48"/>
        <v>3</v>
      </c>
      <c r="O336">
        <f t="shared" si="47"/>
        <v>9</v>
      </c>
      <c r="P336">
        <f t="shared" si="41"/>
        <v>1</v>
      </c>
      <c r="Q336">
        <f t="shared" si="42"/>
        <v>6</v>
      </c>
      <c r="R336">
        <f t="shared" si="43"/>
        <v>2</v>
      </c>
      <c r="S336">
        <f t="shared" si="44"/>
        <v>9</v>
      </c>
      <c r="U336">
        <f t="shared" si="40"/>
        <v>1</v>
      </c>
    </row>
    <row r="337" spans="1:21" x14ac:dyDescent="0.3">
      <c r="A337" s="2">
        <v>55</v>
      </c>
      <c r="B337" s="2">
        <v>14647</v>
      </c>
      <c r="C337" s="2" t="s">
        <v>138</v>
      </c>
      <c r="D337" s="4">
        <v>71</v>
      </c>
      <c r="E337" s="4" t="s">
        <v>9</v>
      </c>
      <c r="F337" s="4"/>
      <c r="G337" s="2" t="s">
        <v>50</v>
      </c>
      <c r="H337">
        <v>2</v>
      </c>
      <c r="M337">
        <f t="shared" si="48"/>
        <v>3</v>
      </c>
      <c r="O337">
        <f t="shared" si="47"/>
        <v>5</v>
      </c>
      <c r="P337">
        <f t="shared" si="41"/>
        <v>0</v>
      </c>
      <c r="Q337">
        <f t="shared" si="42"/>
        <v>6</v>
      </c>
      <c r="R337">
        <f t="shared" si="43"/>
        <v>2</v>
      </c>
      <c r="S337">
        <f t="shared" si="44"/>
        <v>8</v>
      </c>
      <c r="U337">
        <f t="shared" si="40"/>
        <v>1</v>
      </c>
    </row>
    <row r="338" spans="1:21" x14ac:dyDescent="0.3">
      <c r="A338" s="2">
        <v>56</v>
      </c>
      <c r="B338" s="2">
        <v>14216</v>
      </c>
      <c r="C338" s="2" t="s">
        <v>139</v>
      </c>
      <c r="D338" s="4">
        <v>15</v>
      </c>
      <c r="E338" s="4" t="s">
        <v>9</v>
      </c>
      <c r="F338" s="4"/>
      <c r="G338" s="2" t="s">
        <v>50</v>
      </c>
      <c r="H338">
        <v>0</v>
      </c>
      <c r="M338">
        <f t="shared" si="48"/>
        <v>0</v>
      </c>
      <c r="O338">
        <f t="shared" si="47"/>
        <v>0</v>
      </c>
      <c r="P338">
        <f t="shared" si="41"/>
        <v>0</v>
      </c>
      <c r="Q338">
        <f t="shared" si="42"/>
        <v>0</v>
      </c>
      <c r="R338">
        <f t="shared" si="43"/>
        <v>0</v>
      </c>
      <c r="S338">
        <f t="shared" si="44"/>
        <v>0</v>
      </c>
      <c r="U338">
        <f t="shared" si="40"/>
        <v>0</v>
      </c>
    </row>
    <row r="339" spans="1:21" x14ac:dyDescent="0.3">
      <c r="A339" s="2">
        <v>57</v>
      </c>
      <c r="B339" s="2">
        <v>14217</v>
      </c>
      <c r="C339" s="2" t="s">
        <v>140</v>
      </c>
      <c r="D339" s="4">
        <v>47</v>
      </c>
      <c r="E339" s="4" t="s">
        <v>9</v>
      </c>
      <c r="F339" s="4"/>
      <c r="G339" s="2" t="s">
        <v>50</v>
      </c>
      <c r="H339">
        <v>2</v>
      </c>
      <c r="M339">
        <f t="shared" si="48"/>
        <v>0</v>
      </c>
      <c r="O339">
        <f t="shared" si="47"/>
        <v>2</v>
      </c>
      <c r="P339">
        <f t="shared" si="41"/>
        <v>0</v>
      </c>
      <c r="Q339">
        <f t="shared" si="42"/>
        <v>0</v>
      </c>
      <c r="R339">
        <f t="shared" si="43"/>
        <v>0</v>
      </c>
      <c r="S339">
        <f t="shared" si="44"/>
        <v>0</v>
      </c>
      <c r="U339">
        <f t="shared" ref="U339:U402" si="49">IF(S339&gt;7.9,1,0)</f>
        <v>0</v>
      </c>
    </row>
    <row r="340" spans="1:21" x14ac:dyDescent="0.3">
      <c r="A340" s="2">
        <v>58</v>
      </c>
      <c r="B340" s="2">
        <v>15085</v>
      </c>
      <c r="C340" s="2" t="s">
        <v>142</v>
      </c>
      <c r="D340" s="4">
        <v>69</v>
      </c>
      <c r="E340" s="4" t="s">
        <v>9</v>
      </c>
      <c r="F340" s="4"/>
      <c r="G340" s="2" t="s">
        <v>50</v>
      </c>
      <c r="H340">
        <v>4</v>
      </c>
      <c r="M340">
        <f t="shared" si="48"/>
        <v>2</v>
      </c>
      <c r="O340">
        <f t="shared" si="47"/>
        <v>6</v>
      </c>
      <c r="P340">
        <f t="shared" si="41"/>
        <v>0</v>
      </c>
      <c r="Q340">
        <f t="shared" si="42"/>
        <v>4</v>
      </c>
      <c r="R340">
        <f t="shared" si="43"/>
        <v>2</v>
      </c>
      <c r="S340">
        <f t="shared" si="44"/>
        <v>6</v>
      </c>
      <c r="U340">
        <f t="shared" si="49"/>
        <v>0</v>
      </c>
    </row>
    <row r="341" spans="1:21" x14ac:dyDescent="0.3">
      <c r="A341" s="2">
        <v>59</v>
      </c>
      <c r="B341" s="2">
        <v>14208</v>
      </c>
      <c r="C341" s="2" t="s">
        <v>143</v>
      </c>
      <c r="D341" s="4">
        <v>14</v>
      </c>
      <c r="E341" s="4" t="s">
        <v>9</v>
      </c>
      <c r="F341" s="6"/>
      <c r="G341" s="2" t="s">
        <v>50</v>
      </c>
      <c r="H341">
        <v>0</v>
      </c>
      <c r="M341">
        <f t="shared" si="48"/>
        <v>0</v>
      </c>
      <c r="O341">
        <f t="shared" si="47"/>
        <v>0</v>
      </c>
      <c r="P341">
        <f t="shared" si="41"/>
        <v>0</v>
      </c>
      <c r="Q341">
        <f t="shared" si="42"/>
        <v>0</v>
      </c>
      <c r="R341">
        <f t="shared" si="43"/>
        <v>0</v>
      </c>
      <c r="S341">
        <f t="shared" si="44"/>
        <v>0</v>
      </c>
      <c r="U341">
        <f t="shared" si="49"/>
        <v>0</v>
      </c>
    </row>
    <row r="342" spans="1:21" x14ac:dyDescent="0.3">
      <c r="A342" s="2">
        <v>60</v>
      </c>
      <c r="B342" s="2">
        <v>14204</v>
      </c>
      <c r="C342" s="2" t="s">
        <v>144</v>
      </c>
      <c r="D342" s="4">
        <v>40</v>
      </c>
      <c r="E342" s="4" t="s">
        <v>9</v>
      </c>
      <c r="F342" s="6"/>
      <c r="G342" s="2" t="s">
        <v>50</v>
      </c>
      <c r="H342">
        <v>0</v>
      </c>
      <c r="M342">
        <f t="shared" si="48"/>
        <v>0</v>
      </c>
      <c r="O342">
        <f t="shared" si="47"/>
        <v>0</v>
      </c>
      <c r="P342">
        <f t="shared" si="41"/>
        <v>0</v>
      </c>
      <c r="Q342">
        <f t="shared" si="42"/>
        <v>0</v>
      </c>
      <c r="R342">
        <f t="shared" si="43"/>
        <v>0</v>
      </c>
      <c r="S342">
        <f t="shared" si="44"/>
        <v>0</v>
      </c>
      <c r="U342">
        <f t="shared" si="49"/>
        <v>0</v>
      </c>
    </row>
    <row r="343" spans="1:21" x14ac:dyDescent="0.3">
      <c r="A343" s="2">
        <v>61</v>
      </c>
      <c r="B343" s="2">
        <v>14207</v>
      </c>
      <c r="C343" s="2" t="s">
        <v>145</v>
      </c>
      <c r="D343" s="4">
        <v>11</v>
      </c>
      <c r="E343" s="4" t="s">
        <v>10</v>
      </c>
      <c r="F343" s="6"/>
      <c r="G343" s="2" t="s">
        <v>50</v>
      </c>
      <c r="H343">
        <v>0</v>
      </c>
      <c r="M343">
        <f t="shared" si="48"/>
        <v>0</v>
      </c>
      <c r="O343">
        <f t="shared" si="47"/>
        <v>0</v>
      </c>
      <c r="P343">
        <f t="shared" ref="P343:P406" si="50">IF(ISNUMBER(FIND("M",E343)),1,0)</f>
        <v>1</v>
      </c>
      <c r="Q343">
        <f t="shared" ref="Q343:Q406" si="51">IF(D343&gt;79.9,7,IF(D343&gt;69.9,6,IF(D343&gt;59.9,4,IF(D343&gt;49.9,2,0))))</f>
        <v>0</v>
      </c>
      <c r="R343">
        <f t="shared" ref="R343:R406" si="52">IF(M343&gt;1.9,2,IF(M343&gt;0.9,1,0))</f>
        <v>0</v>
      </c>
      <c r="S343">
        <f t="shared" ref="S343:S406" si="53">SUM(P343:R343)</f>
        <v>1</v>
      </c>
      <c r="U343">
        <f t="shared" si="49"/>
        <v>0</v>
      </c>
    </row>
    <row r="344" spans="1:21" x14ac:dyDescent="0.3">
      <c r="A344" s="2">
        <v>62</v>
      </c>
      <c r="B344" s="2">
        <v>13839</v>
      </c>
      <c r="C344" s="2" t="s">
        <v>146</v>
      </c>
      <c r="D344" s="4">
        <v>67</v>
      </c>
      <c r="E344" s="4" t="s">
        <v>9</v>
      </c>
      <c r="F344" s="4"/>
      <c r="G344" s="2" t="s">
        <v>50</v>
      </c>
      <c r="H344">
        <v>2</v>
      </c>
      <c r="M344">
        <f t="shared" si="48"/>
        <v>2</v>
      </c>
      <c r="O344">
        <f t="shared" si="47"/>
        <v>4</v>
      </c>
      <c r="P344">
        <f t="shared" si="50"/>
        <v>0</v>
      </c>
      <c r="Q344">
        <f t="shared" si="51"/>
        <v>4</v>
      </c>
      <c r="R344">
        <f t="shared" si="52"/>
        <v>2</v>
      </c>
      <c r="S344">
        <f t="shared" si="53"/>
        <v>6</v>
      </c>
      <c r="U344">
        <f t="shared" si="49"/>
        <v>0</v>
      </c>
    </row>
    <row r="345" spans="1:21" x14ac:dyDescent="0.3">
      <c r="A345" s="2">
        <v>64</v>
      </c>
      <c r="B345" s="2">
        <v>14183</v>
      </c>
      <c r="C345" s="2" t="s">
        <v>148</v>
      </c>
      <c r="D345" s="4">
        <v>74</v>
      </c>
      <c r="E345" s="4" t="s">
        <v>9</v>
      </c>
      <c r="F345" s="4"/>
      <c r="G345" s="2" t="s">
        <v>50</v>
      </c>
      <c r="H345">
        <v>4</v>
      </c>
      <c r="M345">
        <f t="shared" si="48"/>
        <v>3</v>
      </c>
      <c r="O345">
        <f t="shared" si="47"/>
        <v>7</v>
      </c>
      <c r="P345">
        <f t="shared" si="50"/>
        <v>0</v>
      </c>
      <c r="Q345">
        <f t="shared" si="51"/>
        <v>6</v>
      </c>
      <c r="R345">
        <f t="shared" si="52"/>
        <v>2</v>
      </c>
      <c r="S345">
        <f t="shared" si="53"/>
        <v>8</v>
      </c>
      <c r="U345">
        <f t="shared" si="49"/>
        <v>1</v>
      </c>
    </row>
    <row r="346" spans="1:21" x14ac:dyDescent="0.3">
      <c r="A346" s="2">
        <v>65</v>
      </c>
      <c r="B346" s="2">
        <v>14066</v>
      </c>
      <c r="C346" s="2" t="s">
        <v>149</v>
      </c>
      <c r="D346" s="4">
        <v>10</v>
      </c>
      <c r="E346" s="4" t="s">
        <v>10</v>
      </c>
      <c r="F346" s="4"/>
      <c r="G346" s="2" t="s">
        <v>50</v>
      </c>
      <c r="H346">
        <v>0</v>
      </c>
      <c r="M346">
        <f t="shared" si="48"/>
        <v>0</v>
      </c>
      <c r="O346">
        <f t="shared" si="47"/>
        <v>0</v>
      </c>
      <c r="P346">
        <f t="shared" si="50"/>
        <v>1</v>
      </c>
      <c r="Q346">
        <f t="shared" si="51"/>
        <v>0</v>
      </c>
      <c r="R346">
        <f t="shared" si="52"/>
        <v>0</v>
      </c>
      <c r="S346">
        <f t="shared" si="53"/>
        <v>1</v>
      </c>
      <c r="U346">
        <f t="shared" si="49"/>
        <v>0</v>
      </c>
    </row>
    <row r="347" spans="1:21" x14ac:dyDescent="0.3">
      <c r="A347" s="2">
        <v>66</v>
      </c>
      <c r="B347" s="28">
        <v>14012</v>
      </c>
      <c r="C347" s="2" t="s">
        <v>150</v>
      </c>
      <c r="D347" s="4">
        <v>42</v>
      </c>
      <c r="E347" s="4" t="s">
        <v>9</v>
      </c>
      <c r="F347" s="4"/>
      <c r="G347" s="2" t="s">
        <v>50</v>
      </c>
      <c r="H347">
        <v>0</v>
      </c>
      <c r="M347">
        <f t="shared" si="48"/>
        <v>0</v>
      </c>
      <c r="O347">
        <f t="shared" si="47"/>
        <v>0</v>
      </c>
      <c r="P347">
        <f t="shared" si="50"/>
        <v>0</v>
      </c>
      <c r="Q347">
        <f t="shared" si="51"/>
        <v>0</v>
      </c>
      <c r="R347">
        <f t="shared" si="52"/>
        <v>0</v>
      </c>
      <c r="S347">
        <f t="shared" si="53"/>
        <v>0</v>
      </c>
      <c r="U347">
        <f t="shared" si="49"/>
        <v>0</v>
      </c>
    </row>
    <row r="348" spans="1:21" x14ac:dyDescent="0.3">
      <c r="A348" s="2">
        <v>67</v>
      </c>
      <c r="B348" s="2">
        <v>14131</v>
      </c>
      <c r="C348" s="2" t="s">
        <v>152</v>
      </c>
      <c r="D348" s="4">
        <v>19</v>
      </c>
      <c r="E348" s="4" t="s">
        <v>10</v>
      </c>
      <c r="F348" s="4"/>
      <c r="G348" s="2" t="s">
        <v>50</v>
      </c>
      <c r="H348">
        <v>0</v>
      </c>
      <c r="M348">
        <f t="shared" si="48"/>
        <v>0</v>
      </c>
      <c r="O348">
        <f t="shared" si="47"/>
        <v>0</v>
      </c>
      <c r="P348">
        <f t="shared" si="50"/>
        <v>1</v>
      </c>
      <c r="Q348">
        <f t="shared" si="51"/>
        <v>0</v>
      </c>
      <c r="R348">
        <f t="shared" si="52"/>
        <v>0</v>
      </c>
      <c r="S348">
        <f t="shared" si="53"/>
        <v>1</v>
      </c>
      <c r="U348">
        <f t="shared" si="49"/>
        <v>0</v>
      </c>
    </row>
    <row r="349" spans="1:21" x14ac:dyDescent="0.3">
      <c r="A349" s="2">
        <v>70</v>
      </c>
      <c r="B349" s="2">
        <v>14074</v>
      </c>
      <c r="C349" s="2" t="s">
        <v>159</v>
      </c>
      <c r="D349" s="4">
        <v>20</v>
      </c>
      <c r="E349" s="4" t="s">
        <v>9</v>
      </c>
      <c r="F349" s="4"/>
      <c r="G349" s="2" t="s">
        <v>50</v>
      </c>
      <c r="H349">
        <v>0</v>
      </c>
      <c r="M349">
        <f t="shared" si="48"/>
        <v>0</v>
      </c>
      <c r="O349">
        <f t="shared" si="47"/>
        <v>0</v>
      </c>
      <c r="P349">
        <f t="shared" si="50"/>
        <v>0</v>
      </c>
      <c r="Q349">
        <f t="shared" si="51"/>
        <v>0</v>
      </c>
      <c r="R349">
        <f t="shared" si="52"/>
        <v>0</v>
      </c>
      <c r="S349">
        <f t="shared" si="53"/>
        <v>0</v>
      </c>
      <c r="U349">
        <f t="shared" si="49"/>
        <v>0</v>
      </c>
    </row>
    <row r="350" spans="1:21" x14ac:dyDescent="0.3">
      <c r="A350" s="2">
        <v>71</v>
      </c>
      <c r="B350" s="2">
        <v>13859</v>
      </c>
      <c r="C350" s="2" t="s">
        <v>160</v>
      </c>
      <c r="D350" s="4" t="s">
        <v>161</v>
      </c>
      <c r="E350" s="4" t="s">
        <v>10</v>
      </c>
      <c r="F350" s="4"/>
      <c r="G350" s="2" t="s">
        <v>50</v>
      </c>
      <c r="H350">
        <v>0</v>
      </c>
      <c r="M350">
        <f t="shared" si="48"/>
        <v>4</v>
      </c>
      <c r="O350">
        <f t="shared" si="47"/>
        <v>4</v>
      </c>
      <c r="P350">
        <f t="shared" si="50"/>
        <v>1</v>
      </c>
      <c r="Q350">
        <f t="shared" si="51"/>
        <v>7</v>
      </c>
      <c r="R350">
        <f t="shared" si="52"/>
        <v>2</v>
      </c>
      <c r="S350">
        <f t="shared" si="53"/>
        <v>10</v>
      </c>
      <c r="U350">
        <f t="shared" si="49"/>
        <v>1</v>
      </c>
    </row>
    <row r="351" spans="1:21" x14ac:dyDescent="0.3">
      <c r="A351" s="2">
        <v>72</v>
      </c>
      <c r="B351" s="2">
        <v>13860</v>
      </c>
      <c r="C351" s="2" t="s">
        <v>162</v>
      </c>
      <c r="D351" s="4">
        <v>31</v>
      </c>
      <c r="E351" s="4" t="s">
        <v>9</v>
      </c>
      <c r="F351" s="4"/>
      <c r="G351" s="2" t="s">
        <v>50</v>
      </c>
      <c r="H351">
        <v>0</v>
      </c>
      <c r="M351">
        <f t="shared" si="48"/>
        <v>0</v>
      </c>
      <c r="O351">
        <f t="shared" si="47"/>
        <v>0</v>
      </c>
      <c r="P351">
        <f t="shared" si="50"/>
        <v>0</v>
      </c>
      <c r="Q351">
        <f t="shared" si="51"/>
        <v>0</v>
      </c>
      <c r="R351">
        <f t="shared" si="52"/>
        <v>0</v>
      </c>
      <c r="S351">
        <f t="shared" si="53"/>
        <v>0</v>
      </c>
      <c r="U351">
        <f t="shared" si="49"/>
        <v>0</v>
      </c>
    </row>
    <row r="352" spans="1:21" x14ac:dyDescent="0.3">
      <c r="A352" s="2">
        <v>73</v>
      </c>
      <c r="B352" s="2">
        <v>15742</v>
      </c>
      <c r="C352" s="2" t="s">
        <v>163</v>
      </c>
      <c r="D352" s="4">
        <v>69</v>
      </c>
      <c r="E352" s="4" t="s">
        <v>9</v>
      </c>
      <c r="F352" s="4"/>
      <c r="G352" s="2" t="s">
        <v>50</v>
      </c>
      <c r="H352">
        <v>2</v>
      </c>
      <c r="M352">
        <f t="shared" si="48"/>
        <v>2</v>
      </c>
      <c r="O352">
        <f t="shared" si="47"/>
        <v>4</v>
      </c>
      <c r="P352">
        <f t="shared" si="50"/>
        <v>0</v>
      </c>
      <c r="Q352">
        <f t="shared" si="51"/>
        <v>4</v>
      </c>
      <c r="R352">
        <f t="shared" si="52"/>
        <v>2</v>
      </c>
      <c r="S352">
        <f t="shared" si="53"/>
        <v>6</v>
      </c>
      <c r="U352">
        <f t="shared" si="49"/>
        <v>0</v>
      </c>
    </row>
    <row r="353" spans="1:21" x14ac:dyDescent="0.3">
      <c r="A353" s="2">
        <v>74</v>
      </c>
      <c r="B353" s="2">
        <v>13851</v>
      </c>
      <c r="C353" s="2" t="s">
        <v>164</v>
      </c>
      <c r="D353" s="4">
        <v>29</v>
      </c>
      <c r="E353" s="4" t="s">
        <v>9</v>
      </c>
      <c r="F353" s="4"/>
      <c r="G353" s="2" t="s">
        <v>50</v>
      </c>
      <c r="H353">
        <v>0</v>
      </c>
      <c r="M353">
        <f t="shared" si="48"/>
        <v>0</v>
      </c>
      <c r="O353">
        <f t="shared" si="47"/>
        <v>0</v>
      </c>
      <c r="P353">
        <f t="shared" si="50"/>
        <v>0</v>
      </c>
      <c r="Q353">
        <f t="shared" si="51"/>
        <v>0</v>
      </c>
      <c r="R353">
        <f t="shared" si="52"/>
        <v>0</v>
      </c>
      <c r="S353">
        <f t="shared" si="53"/>
        <v>0</v>
      </c>
      <c r="U353">
        <f t="shared" si="49"/>
        <v>0</v>
      </c>
    </row>
    <row r="354" spans="1:21" x14ac:dyDescent="0.3">
      <c r="A354" s="2">
        <v>75</v>
      </c>
      <c r="B354" s="2">
        <v>13765</v>
      </c>
      <c r="C354" s="2" t="s">
        <v>166</v>
      </c>
      <c r="D354" s="4">
        <v>29</v>
      </c>
      <c r="E354" s="4" t="s">
        <v>10</v>
      </c>
      <c r="F354" s="4"/>
      <c r="G354" s="2" t="s">
        <v>50</v>
      </c>
      <c r="H354">
        <v>0</v>
      </c>
      <c r="M354">
        <f t="shared" si="48"/>
        <v>0</v>
      </c>
      <c r="O354">
        <f t="shared" si="47"/>
        <v>0</v>
      </c>
      <c r="P354">
        <f t="shared" si="50"/>
        <v>1</v>
      </c>
      <c r="Q354">
        <f t="shared" si="51"/>
        <v>0</v>
      </c>
      <c r="R354">
        <f t="shared" si="52"/>
        <v>0</v>
      </c>
      <c r="S354">
        <f t="shared" si="53"/>
        <v>1</v>
      </c>
      <c r="U354">
        <f t="shared" si="49"/>
        <v>0</v>
      </c>
    </row>
    <row r="355" spans="1:21" x14ac:dyDescent="0.3">
      <c r="A355" s="2">
        <v>76</v>
      </c>
      <c r="B355" s="2">
        <v>15195</v>
      </c>
      <c r="C355" s="2" t="s">
        <v>168</v>
      </c>
      <c r="D355" s="4">
        <v>25</v>
      </c>
      <c r="E355" s="4" t="s">
        <v>9</v>
      </c>
      <c r="F355" s="4"/>
      <c r="G355" s="2" t="s">
        <v>50</v>
      </c>
      <c r="H355">
        <v>1</v>
      </c>
      <c r="M355">
        <f t="shared" si="48"/>
        <v>0</v>
      </c>
      <c r="O355">
        <f t="shared" si="47"/>
        <v>1</v>
      </c>
      <c r="P355">
        <f t="shared" si="50"/>
        <v>0</v>
      </c>
      <c r="Q355">
        <f t="shared" si="51"/>
        <v>0</v>
      </c>
      <c r="R355">
        <f t="shared" si="52"/>
        <v>0</v>
      </c>
      <c r="S355">
        <f t="shared" si="53"/>
        <v>0</v>
      </c>
      <c r="U355">
        <f t="shared" si="49"/>
        <v>0</v>
      </c>
    </row>
    <row r="356" spans="1:21" x14ac:dyDescent="0.3">
      <c r="A356" s="2">
        <v>78</v>
      </c>
      <c r="B356" s="2">
        <v>15143</v>
      </c>
      <c r="C356" s="2" t="s">
        <v>170</v>
      </c>
      <c r="D356" s="4">
        <v>11</v>
      </c>
      <c r="E356" s="4" t="s">
        <v>10</v>
      </c>
      <c r="F356" s="4"/>
      <c r="G356" s="2" t="s">
        <v>50</v>
      </c>
      <c r="H356">
        <v>3</v>
      </c>
      <c r="M356">
        <f t="shared" si="48"/>
        <v>0</v>
      </c>
      <c r="O356">
        <f t="shared" si="47"/>
        <v>3</v>
      </c>
      <c r="P356">
        <f t="shared" si="50"/>
        <v>1</v>
      </c>
      <c r="Q356">
        <f t="shared" si="51"/>
        <v>0</v>
      </c>
      <c r="R356">
        <f t="shared" si="52"/>
        <v>0</v>
      </c>
      <c r="S356">
        <f t="shared" si="53"/>
        <v>1</v>
      </c>
      <c r="U356">
        <f t="shared" si="49"/>
        <v>0</v>
      </c>
    </row>
    <row r="357" spans="1:21" x14ac:dyDescent="0.3">
      <c r="A357" s="2">
        <v>85</v>
      </c>
      <c r="B357" s="2">
        <v>13911</v>
      </c>
      <c r="C357" s="2" t="s">
        <v>182</v>
      </c>
      <c r="D357" s="4">
        <v>70</v>
      </c>
      <c r="E357" s="4" t="s">
        <v>183</v>
      </c>
      <c r="F357" s="4"/>
      <c r="G357" s="2" t="s">
        <v>50</v>
      </c>
      <c r="H357">
        <v>6</v>
      </c>
      <c r="M357">
        <f t="shared" si="48"/>
        <v>3</v>
      </c>
      <c r="O357">
        <f t="shared" si="47"/>
        <v>9</v>
      </c>
      <c r="P357">
        <f t="shared" si="50"/>
        <v>0</v>
      </c>
      <c r="Q357">
        <f t="shared" si="51"/>
        <v>6</v>
      </c>
      <c r="R357">
        <f t="shared" si="52"/>
        <v>2</v>
      </c>
      <c r="S357">
        <f t="shared" si="53"/>
        <v>8</v>
      </c>
      <c r="U357">
        <f t="shared" si="49"/>
        <v>1</v>
      </c>
    </row>
    <row r="358" spans="1:21" x14ac:dyDescent="0.3">
      <c r="A358" s="2">
        <v>86</v>
      </c>
      <c r="B358" s="2">
        <v>13913</v>
      </c>
      <c r="C358" s="2" t="s">
        <v>184</v>
      </c>
      <c r="D358" s="4">
        <v>40</v>
      </c>
      <c r="E358" s="4" t="s">
        <v>183</v>
      </c>
      <c r="F358" s="4"/>
      <c r="G358" s="2" t="s">
        <v>50</v>
      </c>
      <c r="H358">
        <v>0</v>
      </c>
      <c r="M358">
        <f t="shared" si="48"/>
        <v>0</v>
      </c>
      <c r="O358">
        <f t="shared" si="47"/>
        <v>0</v>
      </c>
      <c r="P358">
        <f t="shared" si="50"/>
        <v>0</v>
      </c>
      <c r="Q358">
        <f t="shared" si="51"/>
        <v>0</v>
      </c>
      <c r="R358">
        <f t="shared" si="52"/>
        <v>0</v>
      </c>
      <c r="S358">
        <f t="shared" si="53"/>
        <v>0</v>
      </c>
      <c r="U358">
        <f t="shared" si="49"/>
        <v>0</v>
      </c>
    </row>
    <row r="359" spans="1:21" x14ac:dyDescent="0.3">
      <c r="A359" s="2">
        <v>87</v>
      </c>
      <c r="B359" s="2">
        <v>13914</v>
      </c>
      <c r="C359" s="2" t="s">
        <v>185</v>
      </c>
      <c r="D359" s="4">
        <v>8</v>
      </c>
      <c r="E359" s="4" t="s">
        <v>9</v>
      </c>
      <c r="F359" s="4"/>
      <c r="G359" s="2" t="s">
        <v>50</v>
      </c>
      <c r="H359">
        <v>0</v>
      </c>
      <c r="M359">
        <f t="shared" si="48"/>
        <v>0</v>
      </c>
      <c r="O359">
        <f t="shared" si="47"/>
        <v>0</v>
      </c>
      <c r="P359">
        <f t="shared" si="50"/>
        <v>0</v>
      </c>
      <c r="Q359">
        <f t="shared" si="51"/>
        <v>0</v>
      </c>
      <c r="R359">
        <f t="shared" si="52"/>
        <v>0</v>
      </c>
      <c r="S359">
        <f t="shared" si="53"/>
        <v>0</v>
      </c>
      <c r="U359">
        <f t="shared" si="49"/>
        <v>0</v>
      </c>
    </row>
    <row r="360" spans="1:21" x14ac:dyDescent="0.3">
      <c r="A360" s="2">
        <v>89</v>
      </c>
      <c r="B360" s="2">
        <v>15253</v>
      </c>
      <c r="C360" s="2" t="s">
        <v>187</v>
      </c>
      <c r="D360" s="4">
        <v>59</v>
      </c>
      <c r="E360" s="4" t="s">
        <v>10</v>
      </c>
      <c r="F360" s="4"/>
      <c r="G360" s="2" t="s">
        <v>50</v>
      </c>
      <c r="H360">
        <v>7</v>
      </c>
      <c r="M360">
        <f t="shared" si="48"/>
        <v>1</v>
      </c>
      <c r="O360">
        <f t="shared" si="47"/>
        <v>8</v>
      </c>
      <c r="P360">
        <f t="shared" si="50"/>
        <v>1</v>
      </c>
      <c r="Q360">
        <f t="shared" si="51"/>
        <v>2</v>
      </c>
      <c r="R360">
        <f t="shared" si="52"/>
        <v>1</v>
      </c>
      <c r="S360">
        <f t="shared" si="53"/>
        <v>4</v>
      </c>
      <c r="U360">
        <f t="shared" si="49"/>
        <v>0</v>
      </c>
    </row>
    <row r="361" spans="1:21" x14ac:dyDescent="0.3">
      <c r="A361" s="2">
        <v>91</v>
      </c>
      <c r="B361" s="2">
        <v>15197</v>
      </c>
      <c r="C361" s="2" t="s">
        <v>189</v>
      </c>
      <c r="D361" s="4">
        <v>4</v>
      </c>
      <c r="E361" s="4" t="s">
        <v>10</v>
      </c>
      <c r="F361" s="4"/>
      <c r="G361" s="2" t="s">
        <v>50</v>
      </c>
      <c r="H361">
        <v>0</v>
      </c>
      <c r="M361">
        <f t="shared" ref="M361:M392" si="54">IF(D361&gt;79.9,4,IF(D361&gt;69.9,3,IF(D361&gt;59.9,2,IF(D361&gt;49.9,1,0))))</f>
        <v>0</v>
      </c>
      <c r="O361">
        <f t="shared" si="47"/>
        <v>0</v>
      </c>
      <c r="P361">
        <f t="shared" si="50"/>
        <v>1</v>
      </c>
      <c r="Q361">
        <f t="shared" si="51"/>
        <v>0</v>
      </c>
      <c r="R361">
        <f t="shared" si="52"/>
        <v>0</v>
      </c>
      <c r="S361">
        <f t="shared" si="53"/>
        <v>1</v>
      </c>
      <c r="U361">
        <f t="shared" si="49"/>
        <v>0</v>
      </c>
    </row>
    <row r="362" spans="1:21" x14ac:dyDescent="0.3">
      <c r="A362" s="2">
        <v>92</v>
      </c>
      <c r="B362" s="2">
        <v>15558</v>
      </c>
      <c r="C362" s="2" t="s">
        <v>191</v>
      </c>
      <c r="D362" s="4">
        <v>1</v>
      </c>
      <c r="E362" s="4" t="s">
        <v>9</v>
      </c>
      <c r="F362" s="4"/>
      <c r="G362" s="2" t="s">
        <v>50</v>
      </c>
      <c r="H362">
        <v>1</v>
      </c>
      <c r="M362">
        <f t="shared" si="54"/>
        <v>0</v>
      </c>
      <c r="O362">
        <f t="shared" si="47"/>
        <v>1</v>
      </c>
      <c r="P362">
        <f t="shared" si="50"/>
        <v>0</v>
      </c>
      <c r="Q362">
        <f t="shared" si="51"/>
        <v>0</v>
      </c>
      <c r="R362">
        <f t="shared" si="52"/>
        <v>0</v>
      </c>
      <c r="S362">
        <f t="shared" si="53"/>
        <v>0</v>
      </c>
      <c r="U362">
        <f t="shared" si="49"/>
        <v>0</v>
      </c>
    </row>
    <row r="363" spans="1:21" x14ac:dyDescent="0.3">
      <c r="A363" s="2">
        <v>93</v>
      </c>
      <c r="B363" s="2">
        <v>14656</v>
      </c>
      <c r="C363" s="2" t="s">
        <v>193</v>
      </c>
      <c r="D363" s="4">
        <v>70</v>
      </c>
      <c r="E363" s="4" t="s">
        <v>9</v>
      </c>
      <c r="F363" s="4"/>
      <c r="G363" s="2" t="s">
        <v>50</v>
      </c>
      <c r="H363">
        <v>6</v>
      </c>
      <c r="M363">
        <f t="shared" si="54"/>
        <v>3</v>
      </c>
      <c r="O363">
        <f t="shared" si="47"/>
        <v>9</v>
      </c>
      <c r="P363">
        <f t="shared" si="50"/>
        <v>0</v>
      </c>
      <c r="Q363">
        <f t="shared" si="51"/>
        <v>6</v>
      </c>
      <c r="R363">
        <f t="shared" si="52"/>
        <v>2</v>
      </c>
      <c r="S363">
        <f t="shared" si="53"/>
        <v>8</v>
      </c>
      <c r="U363">
        <f t="shared" si="49"/>
        <v>1</v>
      </c>
    </row>
    <row r="364" spans="1:21" x14ac:dyDescent="0.3">
      <c r="A364" s="2">
        <v>94</v>
      </c>
      <c r="B364" s="2">
        <v>14579</v>
      </c>
      <c r="C364" s="2" t="s">
        <v>195</v>
      </c>
      <c r="D364" s="4">
        <v>80</v>
      </c>
      <c r="E364" s="4" t="s">
        <v>10</v>
      </c>
      <c r="F364" s="4"/>
      <c r="G364" s="2" t="s">
        <v>50</v>
      </c>
      <c r="H364">
        <v>4</v>
      </c>
      <c r="M364">
        <f t="shared" si="54"/>
        <v>4</v>
      </c>
      <c r="O364">
        <f t="shared" si="47"/>
        <v>8</v>
      </c>
      <c r="P364">
        <f t="shared" si="50"/>
        <v>1</v>
      </c>
      <c r="Q364">
        <f t="shared" si="51"/>
        <v>7</v>
      </c>
      <c r="R364">
        <f t="shared" si="52"/>
        <v>2</v>
      </c>
      <c r="S364">
        <f t="shared" si="53"/>
        <v>10</v>
      </c>
      <c r="U364">
        <f t="shared" si="49"/>
        <v>1</v>
      </c>
    </row>
    <row r="365" spans="1:21" x14ac:dyDescent="0.3">
      <c r="A365" s="2">
        <v>95</v>
      </c>
      <c r="B365" s="2">
        <v>14477</v>
      </c>
      <c r="C365" s="2" t="s">
        <v>197</v>
      </c>
      <c r="D365" s="4">
        <v>11</v>
      </c>
      <c r="E365" s="4" t="s">
        <v>10</v>
      </c>
      <c r="F365" s="4"/>
      <c r="G365" s="2" t="s">
        <v>50</v>
      </c>
      <c r="H365">
        <v>0</v>
      </c>
      <c r="M365">
        <f t="shared" si="54"/>
        <v>0</v>
      </c>
      <c r="O365">
        <f t="shared" si="47"/>
        <v>0</v>
      </c>
      <c r="P365">
        <f t="shared" si="50"/>
        <v>1</v>
      </c>
      <c r="Q365">
        <f t="shared" si="51"/>
        <v>0</v>
      </c>
      <c r="R365">
        <f t="shared" si="52"/>
        <v>0</v>
      </c>
      <c r="S365">
        <f t="shared" si="53"/>
        <v>1</v>
      </c>
      <c r="U365">
        <f t="shared" si="49"/>
        <v>0</v>
      </c>
    </row>
    <row r="366" spans="1:21" x14ac:dyDescent="0.3">
      <c r="A366" s="2">
        <v>96</v>
      </c>
      <c r="B366" s="2">
        <v>14476</v>
      </c>
      <c r="C366" s="2" t="s">
        <v>198</v>
      </c>
      <c r="D366" s="4">
        <v>11</v>
      </c>
      <c r="E366" s="4" t="s">
        <v>9</v>
      </c>
      <c r="F366" s="4"/>
      <c r="G366" s="2" t="s">
        <v>50</v>
      </c>
      <c r="H366">
        <v>0</v>
      </c>
      <c r="M366">
        <f t="shared" si="54"/>
        <v>0</v>
      </c>
      <c r="O366">
        <f t="shared" si="47"/>
        <v>0</v>
      </c>
      <c r="P366">
        <f t="shared" si="50"/>
        <v>0</v>
      </c>
      <c r="Q366">
        <f t="shared" si="51"/>
        <v>0</v>
      </c>
      <c r="R366">
        <f t="shared" si="52"/>
        <v>0</v>
      </c>
      <c r="S366">
        <f t="shared" si="53"/>
        <v>0</v>
      </c>
      <c r="U366">
        <f t="shared" si="49"/>
        <v>0</v>
      </c>
    </row>
    <row r="367" spans="1:21" x14ac:dyDescent="0.3">
      <c r="A367" s="2">
        <v>97</v>
      </c>
      <c r="B367" s="2">
        <v>14478</v>
      </c>
      <c r="C367" s="2" t="s">
        <v>199</v>
      </c>
      <c r="D367" s="4">
        <v>12</v>
      </c>
      <c r="E367" s="4" t="s">
        <v>9</v>
      </c>
      <c r="F367" s="4"/>
      <c r="G367" s="2" t="s">
        <v>50</v>
      </c>
      <c r="H367">
        <v>0</v>
      </c>
      <c r="M367">
        <f t="shared" si="54"/>
        <v>0</v>
      </c>
      <c r="O367">
        <f t="shared" si="47"/>
        <v>0</v>
      </c>
      <c r="P367">
        <f t="shared" si="50"/>
        <v>0</v>
      </c>
      <c r="Q367">
        <f t="shared" si="51"/>
        <v>0</v>
      </c>
      <c r="R367">
        <f t="shared" si="52"/>
        <v>0</v>
      </c>
      <c r="S367">
        <f t="shared" si="53"/>
        <v>0</v>
      </c>
      <c r="U367">
        <f t="shared" si="49"/>
        <v>0</v>
      </c>
    </row>
    <row r="368" spans="1:21" x14ac:dyDescent="0.3">
      <c r="A368" s="2">
        <v>98</v>
      </c>
      <c r="B368" s="35">
        <v>14664</v>
      </c>
      <c r="C368" s="2" t="s">
        <v>200</v>
      </c>
      <c r="D368" s="4">
        <v>41</v>
      </c>
      <c r="E368" s="4" t="s">
        <v>9</v>
      </c>
      <c r="F368" s="4"/>
      <c r="G368" s="2" t="s">
        <v>50</v>
      </c>
      <c r="H368">
        <v>4</v>
      </c>
      <c r="M368">
        <f t="shared" si="54"/>
        <v>0</v>
      </c>
      <c r="O368">
        <f t="shared" si="47"/>
        <v>4</v>
      </c>
      <c r="P368">
        <f t="shared" si="50"/>
        <v>0</v>
      </c>
      <c r="Q368">
        <f t="shared" si="51"/>
        <v>0</v>
      </c>
      <c r="R368">
        <f t="shared" si="52"/>
        <v>0</v>
      </c>
      <c r="S368">
        <f t="shared" si="53"/>
        <v>0</v>
      </c>
      <c r="U368">
        <f t="shared" si="49"/>
        <v>0</v>
      </c>
    </row>
    <row r="369" spans="1:21" x14ac:dyDescent="0.3">
      <c r="A369" s="2">
        <v>99</v>
      </c>
      <c r="B369" s="35">
        <v>16020</v>
      </c>
      <c r="C369" s="2" t="s">
        <v>201</v>
      </c>
      <c r="D369" s="4">
        <v>46</v>
      </c>
      <c r="E369" s="4" t="s">
        <v>9</v>
      </c>
      <c r="F369" s="4"/>
      <c r="G369" s="2" t="s">
        <v>50</v>
      </c>
      <c r="H369">
        <v>1</v>
      </c>
      <c r="M369">
        <f t="shared" si="54"/>
        <v>0</v>
      </c>
      <c r="O369">
        <f t="shared" si="47"/>
        <v>1</v>
      </c>
      <c r="P369">
        <f t="shared" si="50"/>
        <v>0</v>
      </c>
      <c r="Q369">
        <f t="shared" si="51"/>
        <v>0</v>
      </c>
      <c r="R369">
        <f t="shared" si="52"/>
        <v>0</v>
      </c>
      <c r="S369">
        <f t="shared" si="53"/>
        <v>0</v>
      </c>
      <c r="U369">
        <f t="shared" si="49"/>
        <v>0</v>
      </c>
    </row>
    <row r="370" spans="1:21" x14ac:dyDescent="0.3">
      <c r="A370" s="2">
        <v>100</v>
      </c>
      <c r="B370" s="35">
        <v>14927</v>
      </c>
      <c r="C370" s="2" t="s">
        <v>203</v>
      </c>
      <c r="D370" s="4">
        <v>64</v>
      </c>
      <c r="E370" s="4" t="s">
        <v>10</v>
      </c>
      <c r="F370" s="4"/>
      <c r="G370" s="2" t="s">
        <v>50</v>
      </c>
      <c r="H370">
        <v>4</v>
      </c>
      <c r="M370">
        <f t="shared" si="54"/>
        <v>2</v>
      </c>
      <c r="O370">
        <f t="shared" si="47"/>
        <v>6</v>
      </c>
      <c r="P370">
        <f t="shared" si="50"/>
        <v>1</v>
      </c>
      <c r="Q370">
        <f t="shared" si="51"/>
        <v>4</v>
      </c>
      <c r="R370">
        <f t="shared" si="52"/>
        <v>2</v>
      </c>
      <c r="S370">
        <f t="shared" si="53"/>
        <v>7</v>
      </c>
      <c r="U370">
        <f t="shared" si="49"/>
        <v>0</v>
      </c>
    </row>
    <row r="371" spans="1:21" x14ac:dyDescent="0.3">
      <c r="A371" s="2">
        <v>103</v>
      </c>
      <c r="B371" s="2">
        <v>14637</v>
      </c>
      <c r="C371" s="2" t="s">
        <v>206</v>
      </c>
      <c r="D371" s="4">
        <v>42</v>
      </c>
      <c r="E371" s="4" t="s">
        <v>10</v>
      </c>
      <c r="F371" s="4"/>
      <c r="G371" s="2" t="s">
        <v>50</v>
      </c>
      <c r="H371">
        <v>1</v>
      </c>
      <c r="M371">
        <f t="shared" si="54"/>
        <v>0</v>
      </c>
      <c r="O371">
        <f t="shared" si="47"/>
        <v>1</v>
      </c>
      <c r="P371">
        <f t="shared" si="50"/>
        <v>1</v>
      </c>
      <c r="Q371">
        <f t="shared" si="51"/>
        <v>0</v>
      </c>
      <c r="R371">
        <f t="shared" si="52"/>
        <v>0</v>
      </c>
      <c r="S371">
        <f t="shared" si="53"/>
        <v>1</v>
      </c>
      <c r="U371">
        <f t="shared" si="49"/>
        <v>0</v>
      </c>
    </row>
    <row r="372" spans="1:21" x14ac:dyDescent="0.3">
      <c r="A372" s="2">
        <v>104</v>
      </c>
      <c r="B372" s="2">
        <v>14046</v>
      </c>
      <c r="C372" s="2" t="s">
        <v>209</v>
      </c>
      <c r="D372" s="4">
        <v>36</v>
      </c>
      <c r="E372" s="4" t="s">
        <v>10</v>
      </c>
      <c r="F372" s="4"/>
      <c r="G372" s="2" t="s">
        <v>50</v>
      </c>
      <c r="H372">
        <v>0</v>
      </c>
      <c r="M372">
        <f t="shared" si="54"/>
        <v>0</v>
      </c>
      <c r="O372">
        <f t="shared" si="47"/>
        <v>0</v>
      </c>
      <c r="P372">
        <f t="shared" si="50"/>
        <v>1</v>
      </c>
      <c r="Q372">
        <f t="shared" si="51"/>
        <v>0</v>
      </c>
      <c r="R372">
        <f t="shared" si="52"/>
        <v>0</v>
      </c>
      <c r="S372">
        <f t="shared" si="53"/>
        <v>1</v>
      </c>
      <c r="U372">
        <f t="shared" si="49"/>
        <v>0</v>
      </c>
    </row>
    <row r="373" spans="1:21" x14ac:dyDescent="0.3">
      <c r="A373" s="2">
        <v>106</v>
      </c>
      <c r="B373" s="2">
        <v>14312</v>
      </c>
      <c r="C373" s="2" t="s">
        <v>214</v>
      </c>
      <c r="D373" s="4">
        <v>31</v>
      </c>
      <c r="E373" s="4" t="s">
        <v>10</v>
      </c>
      <c r="F373" s="4"/>
      <c r="G373" s="2" t="s">
        <v>50</v>
      </c>
      <c r="H373">
        <v>0</v>
      </c>
      <c r="M373">
        <f t="shared" si="54"/>
        <v>0</v>
      </c>
      <c r="O373">
        <f t="shared" si="47"/>
        <v>0</v>
      </c>
      <c r="P373">
        <f t="shared" si="50"/>
        <v>1</v>
      </c>
      <c r="Q373">
        <f t="shared" si="51"/>
        <v>0</v>
      </c>
      <c r="R373">
        <f t="shared" si="52"/>
        <v>0</v>
      </c>
      <c r="S373">
        <f t="shared" si="53"/>
        <v>1</v>
      </c>
      <c r="U373">
        <f t="shared" si="49"/>
        <v>0</v>
      </c>
    </row>
    <row r="374" spans="1:21" x14ac:dyDescent="0.3">
      <c r="A374" s="2">
        <v>107</v>
      </c>
      <c r="B374" s="2">
        <v>14278</v>
      </c>
      <c r="C374" s="2" t="s">
        <v>216</v>
      </c>
      <c r="D374" s="4">
        <v>13</v>
      </c>
      <c r="E374" s="4" t="s">
        <v>9</v>
      </c>
      <c r="F374" s="4"/>
      <c r="G374" s="2" t="s">
        <v>50</v>
      </c>
      <c r="H374">
        <v>0</v>
      </c>
      <c r="M374">
        <f t="shared" si="54"/>
        <v>0</v>
      </c>
      <c r="O374">
        <f t="shared" si="47"/>
        <v>0</v>
      </c>
      <c r="P374">
        <f t="shared" si="50"/>
        <v>0</v>
      </c>
      <c r="Q374">
        <f t="shared" si="51"/>
        <v>0</v>
      </c>
      <c r="R374">
        <f t="shared" si="52"/>
        <v>0</v>
      </c>
      <c r="S374">
        <f t="shared" si="53"/>
        <v>0</v>
      </c>
      <c r="U374">
        <f t="shared" si="49"/>
        <v>0</v>
      </c>
    </row>
    <row r="375" spans="1:21" x14ac:dyDescent="0.3">
      <c r="A375" s="2">
        <v>110</v>
      </c>
      <c r="B375" s="2">
        <v>13836</v>
      </c>
      <c r="C375" s="2" t="s">
        <v>219</v>
      </c>
      <c r="D375" s="4">
        <v>30</v>
      </c>
      <c r="E375" s="4" t="s">
        <v>9</v>
      </c>
      <c r="F375" s="4"/>
      <c r="G375" s="2" t="s">
        <v>50</v>
      </c>
      <c r="H375">
        <v>1</v>
      </c>
      <c r="M375">
        <f t="shared" si="54"/>
        <v>0</v>
      </c>
      <c r="O375">
        <f t="shared" si="47"/>
        <v>1</v>
      </c>
      <c r="P375">
        <f t="shared" si="50"/>
        <v>0</v>
      </c>
      <c r="Q375">
        <f t="shared" si="51"/>
        <v>0</v>
      </c>
      <c r="R375">
        <f t="shared" si="52"/>
        <v>0</v>
      </c>
      <c r="S375">
        <f t="shared" si="53"/>
        <v>0</v>
      </c>
      <c r="U375">
        <f t="shared" si="49"/>
        <v>0</v>
      </c>
    </row>
    <row r="376" spans="1:21" x14ac:dyDescent="0.3">
      <c r="A376" s="2">
        <v>111</v>
      </c>
      <c r="B376" s="2">
        <v>14949</v>
      </c>
      <c r="C376" s="2" t="s">
        <v>220</v>
      </c>
      <c r="D376" s="4">
        <v>35</v>
      </c>
      <c r="E376" s="4" t="s">
        <v>9</v>
      </c>
      <c r="F376" s="4"/>
      <c r="G376" s="2" t="s">
        <v>50</v>
      </c>
      <c r="H376">
        <v>2</v>
      </c>
      <c r="M376">
        <f t="shared" si="54"/>
        <v>0</v>
      </c>
      <c r="O376">
        <f t="shared" si="47"/>
        <v>2</v>
      </c>
      <c r="P376">
        <f t="shared" si="50"/>
        <v>0</v>
      </c>
      <c r="Q376">
        <f t="shared" si="51"/>
        <v>0</v>
      </c>
      <c r="R376">
        <f t="shared" si="52"/>
        <v>0</v>
      </c>
      <c r="S376">
        <f t="shared" si="53"/>
        <v>0</v>
      </c>
      <c r="U376">
        <f t="shared" si="49"/>
        <v>0</v>
      </c>
    </row>
    <row r="377" spans="1:21" x14ac:dyDescent="0.3">
      <c r="A377" s="2">
        <v>112</v>
      </c>
      <c r="B377" s="2">
        <v>14013</v>
      </c>
      <c r="C377" s="2" t="s">
        <v>221</v>
      </c>
      <c r="D377" s="4">
        <v>54</v>
      </c>
      <c r="E377" s="4" t="s">
        <v>9</v>
      </c>
      <c r="F377" s="4"/>
      <c r="G377" s="2" t="s">
        <v>50</v>
      </c>
      <c r="H377">
        <v>2</v>
      </c>
      <c r="M377">
        <f t="shared" si="54"/>
        <v>1</v>
      </c>
      <c r="O377">
        <f t="shared" si="47"/>
        <v>3</v>
      </c>
      <c r="P377">
        <f t="shared" si="50"/>
        <v>0</v>
      </c>
      <c r="Q377">
        <f t="shared" si="51"/>
        <v>2</v>
      </c>
      <c r="R377">
        <f t="shared" si="52"/>
        <v>1</v>
      </c>
      <c r="S377">
        <f t="shared" si="53"/>
        <v>3</v>
      </c>
      <c r="U377">
        <f t="shared" si="49"/>
        <v>0</v>
      </c>
    </row>
    <row r="378" spans="1:21" x14ac:dyDescent="0.3">
      <c r="A378" s="2">
        <v>114</v>
      </c>
      <c r="B378" s="2">
        <v>13854</v>
      </c>
      <c r="C378" s="2" t="s">
        <v>226</v>
      </c>
      <c r="D378" s="4">
        <v>34</v>
      </c>
      <c r="E378" s="4" t="s">
        <v>10</v>
      </c>
      <c r="F378" s="4"/>
      <c r="G378" s="2" t="s">
        <v>50</v>
      </c>
      <c r="H378">
        <v>0</v>
      </c>
      <c r="M378">
        <f t="shared" si="54"/>
        <v>0</v>
      </c>
      <c r="O378">
        <f t="shared" si="47"/>
        <v>0</v>
      </c>
      <c r="P378">
        <f t="shared" si="50"/>
        <v>1</v>
      </c>
      <c r="Q378">
        <f t="shared" si="51"/>
        <v>0</v>
      </c>
      <c r="R378">
        <f t="shared" si="52"/>
        <v>0</v>
      </c>
      <c r="S378">
        <f t="shared" si="53"/>
        <v>1</v>
      </c>
      <c r="U378">
        <f t="shared" si="49"/>
        <v>0</v>
      </c>
    </row>
    <row r="379" spans="1:21" x14ac:dyDescent="0.3">
      <c r="A379" s="2">
        <v>115</v>
      </c>
      <c r="B379" s="2">
        <v>14650</v>
      </c>
      <c r="C379" s="2" t="s">
        <v>227</v>
      </c>
      <c r="D379" s="4">
        <v>82</v>
      </c>
      <c r="E379" s="4" t="s">
        <v>10</v>
      </c>
      <c r="F379" s="4"/>
      <c r="G379" s="2" t="s">
        <v>50</v>
      </c>
      <c r="H379">
        <v>4</v>
      </c>
      <c r="M379">
        <f t="shared" si="54"/>
        <v>4</v>
      </c>
      <c r="O379">
        <f t="shared" si="47"/>
        <v>8</v>
      </c>
      <c r="P379">
        <f t="shared" si="50"/>
        <v>1</v>
      </c>
      <c r="Q379">
        <f t="shared" si="51"/>
        <v>7</v>
      </c>
      <c r="R379">
        <f t="shared" si="52"/>
        <v>2</v>
      </c>
      <c r="S379">
        <f t="shared" si="53"/>
        <v>10</v>
      </c>
      <c r="U379">
        <f t="shared" si="49"/>
        <v>1</v>
      </c>
    </row>
    <row r="380" spans="1:21" x14ac:dyDescent="0.3">
      <c r="A380" s="2">
        <v>118</v>
      </c>
      <c r="B380" s="2">
        <v>15448</v>
      </c>
      <c r="C380" s="2" t="s">
        <v>237</v>
      </c>
      <c r="D380" s="4">
        <v>6</v>
      </c>
      <c r="E380" s="4" t="s">
        <v>10</v>
      </c>
      <c r="F380" s="4"/>
      <c r="G380" s="2" t="s">
        <v>50</v>
      </c>
      <c r="H380">
        <v>0</v>
      </c>
      <c r="M380">
        <f t="shared" si="54"/>
        <v>0</v>
      </c>
      <c r="O380">
        <f t="shared" si="47"/>
        <v>0</v>
      </c>
      <c r="P380">
        <f t="shared" si="50"/>
        <v>1</v>
      </c>
      <c r="Q380">
        <f t="shared" si="51"/>
        <v>0</v>
      </c>
      <c r="R380">
        <f t="shared" si="52"/>
        <v>0</v>
      </c>
      <c r="S380">
        <f t="shared" si="53"/>
        <v>1</v>
      </c>
      <c r="U380">
        <f t="shared" si="49"/>
        <v>0</v>
      </c>
    </row>
    <row r="381" spans="1:21" x14ac:dyDescent="0.3">
      <c r="A381" s="2">
        <v>119</v>
      </c>
      <c r="B381" s="2">
        <v>14665</v>
      </c>
      <c r="C381" s="2" t="s">
        <v>238</v>
      </c>
      <c r="D381" s="4">
        <v>93</v>
      </c>
      <c r="E381" s="4" t="s">
        <v>9</v>
      </c>
      <c r="F381" s="4"/>
      <c r="G381" s="2" t="s">
        <v>50</v>
      </c>
      <c r="H381">
        <v>3</v>
      </c>
      <c r="M381">
        <f t="shared" si="54"/>
        <v>4</v>
      </c>
      <c r="O381">
        <f t="shared" si="47"/>
        <v>7</v>
      </c>
      <c r="P381">
        <f t="shared" si="50"/>
        <v>0</v>
      </c>
      <c r="Q381">
        <f t="shared" si="51"/>
        <v>7</v>
      </c>
      <c r="R381">
        <f t="shared" si="52"/>
        <v>2</v>
      </c>
      <c r="S381">
        <f t="shared" si="53"/>
        <v>9</v>
      </c>
      <c r="U381">
        <f t="shared" si="49"/>
        <v>1</v>
      </c>
    </row>
    <row r="382" spans="1:21" x14ac:dyDescent="0.3">
      <c r="A382" s="2">
        <v>120</v>
      </c>
      <c r="B382" s="2">
        <v>15256</v>
      </c>
      <c r="C382" s="2" t="s">
        <v>239</v>
      </c>
      <c r="D382" s="4">
        <v>24</v>
      </c>
      <c r="E382" s="4" t="s">
        <v>9</v>
      </c>
      <c r="F382" s="4"/>
      <c r="G382" s="2" t="s">
        <v>50</v>
      </c>
      <c r="H382">
        <v>0</v>
      </c>
      <c r="M382">
        <f t="shared" si="54"/>
        <v>0</v>
      </c>
      <c r="O382">
        <f t="shared" si="47"/>
        <v>0</v>
      </c>
      <c r="P382">
        <f t="shared" si="50"/>
        <v>0</v>
      </c>
      <c r="Q382">
        <f t="shared" si="51"/>
        <v>0</v>
      </c>
      <c r="R382">
        <f t="shared" si="52"/>
        <v>0</v>
      </c>
      <c r="S382">
        <f t="shared" si="53"/>
        <v>0</v>
      </c>
      <c r="U382">
        <f t="shared" si="49"/>
        <v>0</v>
      </c>
    </row>
    <row r="383" spans="1:21" x14ac:dyDescent="0.3">
      <c r="A383" s="2">
        <v>121</v>
      </c>
      <c r="B383" s="86">
        <v>14227</v>
      </c>
      <c r="C383" s="88" t="s">
        <v>240</v>
      </c>
      <c r="D383" s="97">
        <v>45</v>
      </c>
      <c r="E383" s="97" t="s">
        <v>9</v>
      </c>
      <c r="F383" s="97"/>
      <c r="G383" s="2" t="s">
        <v>50</v>
      </c>
      <c r="H383">
        <v>0</v>
      </c>
      <c r="M383">
        <f t="shared" si="54"/>
        <v>0</v>
      </c>
      <c r="O383">
        <f t="shared" si="47"/>
        <v>0</v>
      </c>
      <c r="P383">
        <f t="shared" si="50"/>
        <v>0</v>
      </c>
      <c r="Q383">
        <f t="shared" si="51"/>
        <v>0</v>
      </c>
      <c r="R383">
        <f t="shared" si="52"/>
        <v>0</v>
      </c>
      <c r="S383">
        <f t="shared" si="53"/>
        <v>0</v>
      </c>
      <c r="U383">
        <f t="shared" si="49"/>
        <v>0</v>
      </c>
    </row>
    <row r="384" spans="1:21" x14ac:dyDescent="0.3">
      <c r="A384" s="2">
        <v>122</v>
      </c>
      <c r="B384" s="2">
        <v>14198</v>
      </c>
      <c r="C384" s="2" t="s">
        <v>241</v>
      </c>
      <c r="D384" s="4">
        <v>52</v>
      </c>
      <c r="E384" s="4" t="s">
        <v>10</v>
      </c>
      <c r="F384" s="4"/>
      <c r="G384" s="2" t="s">
        <v>50</v>
      </c>
      <c r="H384">
        <v>0</v>
      </c>
      <c r="M384">
        <f t="shared" si="54"/>
        <v>1</v>
      </c>
      <c r="O384">
        <f t="shared" si="47"/>
        <v>1</v>
      </c>
      <c r="P384">
        <f t="shared" si="50"/>
        <v>1</v>
      </c>
      <c r="Q384">
        <f t="shared" si="51"/>
        <v>2</v>
      </c>
      <c r="R384">
        <f t="shared" si="52"/>
        <v>1</v>
      </c>
      <c r="S384">
        <f t="shared" si="53"/>
        <v>4</v>
      </c>
      <c r="U384">
        <f t="shared" si="49"/>
        <v>0</v>
      </c>
    </row>
    <row r="385" spans="1:21" x14ac:dyDescent="0.3">
      <c r="A385" s="2">
        <v>123</v>
      </c>
      <c r="B385" s="2">
        <v>14073</v>
      </c>
      <c r="C385" s="2" t="s">
        <v>243</v>
      </c>
      <c r="D385" s="4" t="s">
        <v>244</v>
      </c>
      <c r="E385" s="4" t="s">
        <v>10</v>
      </c>
      <c r="F385" s="4"/>
      <c r="G385" s="2" t="s">
        <v>50</v>
      </c>
      <c r="H385">
        <v>0</v>
      </c>
      <c r="M385">
        <f t="shared" si="54"/>
        <v>4</v>
      </c>
      <c r="O385">
        <f t="shared" ref="O385:O448" si="55">H385+M385</f>
        <v>4</v>
      </c>
      <c r="P385">
        <f t="shared" si="50"/>
        <v>1</v>
      </c>
      <c r="Q385">
        <f t="shared" si="51"/>
        <v>7</v>
      </c>
      <c r="R385">
        <f t="shared" si="52"/>
        <v>2</v>
      </c>
      <c r="S385">
        <f t="shared" si="53"/>
        <v>10</v>
      </c>
      <c r="U385">
        <f t="shared" si="49"/>
        <v>1</v>
      </c>
    </row>
    <row r="386" spans="1:21" x14ac:dyDescent="0.3">
      <c r="A386" s="2">
        <v>127</v>
      </c>
      <c r="B386" s="2">
        <v>15663</v>
      </c>
      <c r="C386" s="2" t="s">
        <v>249</v>
      </c>
      <c r="D386" s="4">
        <v>45</v>
      </c>
      <c r="E386" s="4" t="s">
        <v>9</v>
      </c>
      <c r="F386" s="4"/>
      <c r="G386" s="2" t="s">
        <v>50</v>
      </c>
      <c r="H386">
        <v>1</v>
      </c>
      <c r="M386">
        <f t="shared" si="54"/>
        <v>0</v>
      </c>
      <c r="O386">
        <f t="shared" si="55"/>
        <v>1</v>
      </c>
      <c r="P386">
        <f t="shared" si="50"/>
        <v>0</v>
      </c>
      <c r="Q386">
        <f t="shared" si="51"/>
        <v>0</v>
      </c>
      <c r="R386">
        <f t="shared" si="52"/>
        <v>0</v>
      </c>
      <c r="S386">
        <f t="shared" si="53"/>
        <v>0</v>
      </c>
      <c r="U386">
        <f t="shared" si="49"/>
        <v>0</v>
      </c>
    </row>
    <row r="387" spans="1:21" x14ac:dyDescent="0.3">
      <c r="A387" s="2">
        <v>129</v>
      </c>
      <c r="B387" s="2">
        <v>15610</v>
      </c>
      <c r="C387" s="2" t="s">
        <v>252</v>
      </c>
      <c r="D387" s="4">
        <v>74</v>
      </c>
      <c r="E387" s="4" t="s">
        <v>9</v>
      </c>
      <c r="F387" s="4"/>
      <c r="G387" s="2" t="s">
        <v>50</v>
      </c>
      <c r="H387">
        <v>14</v>
      </c>
      <c r="M387">
        <f t="shared" si="54"/>
        <v>3</v>
      </c>
      <c r="O387">
        <f t="shared" si="55"/>
        <v>17</v>
      </c>
      <c r="P387">
        <f t="shared" si="50"/>
        <v>0</v>
      </c>
      <c r="Q387">
        <f t="shared" si="51"/>
        <v>6</v>
      </c>
      <c r="R387">
        <f t="shared" si="52"/>
        <v>2</v>
      </c>
      <c r="S387">
        <f t="shared" si="53"/>
        <v>8</v>
      </c>
      <c r="U387">
        <f t="shared" si="49"/>
        <v>1</v>
      </c>
    </row>
    <row r="388" spans="1:21" x14ac:dyDescent="0.3">
      <c r="A388" s="2">
        <v>131</v>
      </c>
      <c r="B388" s="2">
        <v>13837</v>
      </c>
      <c r="C388" s="2" t="s">
        <v>254</v>
      </c>
      <c r="D388" s="4">
        <v>32</v>
      </c>
      <c r="E388" s="4" t="s">
        <v>9</v>
      </c>
      <c r="F388" s="4"/>
      <c r="G388" s="2" t="s">
        <v>50</v>
      </c>
      <c r="H388">
        <v>1</v>
      </c>
      <c r="M388">
        <f t="shared" si="54"/>
        <v>0</v>
      </c>
      <c r="O388">
        <f t="shared" si="55"/>
        <v>1</v>
      </c>
      <c r="P388">
        <f t="shared" si="50"/>
        <v>0</v>
      </c>
      <c r="Q388">
        <f t="shared" si="51"/>
        <v>0</v>
      </c>
      <c r="R388">
        <f t="shared" si="52"/>
        <v>0</v>
      </c>
      <c r="S388">
        <f t="shared" si="53"/>
        <v>0</v>
      </c>
      <c r="U388">
        <f t="shared" si="49"/>
        <v>0</v>
      </c>
    </row>
    <row r="389" spans="1:21" x14ac:dyDescent="0.3">
      <c r="A389" s="2">
        <v>132</v>
      </c>
      <c r="B389" s="2">
        <v>15432</v>
      </c>
      <c r="C389" s="2" t="s">
        <v>255</v>
      </c>
      <c r="D389" s="4">
        <v>38</v>
      </c>
      <c r="E389" s="4" t="s">
        <v>10</v>
      </c>
      <c r="F389" s="4"/>
      <c r="G389" s="2" t="s">
        <v>50</v>
      </c>
      <c r="H389">
        <v>0</v>
      </c>
      <c r="M389">
        <f t="shared" si="54"/>
        <v>0</v>
      </c>
      <c r="O389">
        <f t="shared" si="55"/>
        <v>0</v>
      </c>
      <c r="P389">
        <f t="shared" si="50"/>
        <v>1</v>
      </c>
      <c r="Q389">
        <f t="shared" si="51"/>
        <v>0</v>
      </c>
      <c r="R389">
        <f t="shared" si="52"/>
        <v>0</v>
      </c>
      <c r="S389">
        <f t="shared" si="53"/>
        <v>1</v>
      </c>
      <c r="U389">
        <f t="shared" si="49"/>
        <v>0</v>
      </c>
    </row>
    <row r="390" spans="1:21" x14ac:dyDescent="0.3">
      <c r="A390" s="2">
        <v>133</v>
      </c>
      <c r="B390" s="2">
        <v>14638</v>
      </c>
      <c r="C390" s="2" t="s">
        <v>256</v>
      </c>
      <c r="D390" s="4">
        <v>70</v>
      </c>
      <c r="E390" s="4" t="s">
        <v>10</v>
      </c>
      <c r="F390" s="4"/>
      <c r="G390" s="2" t="s">
        <v>50</v>
      </c>
      <c r="H390">
        <v>4</v>
      </c>
      <c r="M390">
        <f t="shared" si="54"/>
        <v>3</v>
      </c>
      <c r="O390">
        <f t="shared" si="55"/>
        <v>7</v>
      </c>
      <c r="P390">
        <f t="shared" si="50"/>
        <v>1</v>
      </c>
      <c r="Q390">
        <f t="shared" si="51"/>
        <v>6</v>
      </c>
      <c r="R390">
        <f t="shared" si="52"/>
        <v>2</v>
      </c>
      <c r="S390">
        <f t="shared" si="53"/>
        <v>9</v>
      </c>
      <c r="U390">
        <f t="shared" si="49"/>
        <v>1</v>
      </c>
    </row>
    <row r="391" spans="1:21" x14ac:dyDescent="0.3">
      <c r="A391" s="2">
        <v>134</v>
      </c>
      <c r="B391" s="2">
        <v>14251</v>
      </c>
      <c r="C391" s="2" t="s">
        <v>257</v>
      </c>
      <c r="D391" s="4">
        <v>39</v>
      </c>
      <c r="E391" s="4" t="s">
        <v>10</v>
      </c>
      <c r="F391" s="4"/>
      <c r="G391" s="2" t="s">
        <v>50</v>
      </c>
      <c r="H391">
        <v>0</v>
      </c>
      <c r="M391">
        <f t="shared" si="54"/>
        <v>0</v>
      </c>
      <c r="O391">
        <f t="shared" si="55"/>
        <v>0</v>
      </c>
      <c r="P391">
        <f t="shared" si="50"/>
        <v>1</v>
      </c>
      <c r="Q391">
        <f t="shared" si="51"/>
        <v>0</v>
      </c>
      <c r="R391">
        <f t="shared" si="52"/>
        <v>0</v>
      </c>
      <c r="S391">
        <f t="shared" si="53"/>
        <v>1</v>
      </c>
      <c r="U391">
        <f t="shared" si="49"/>
        <v>0</v>
      </c>
    </row>
    <row r="392" spans="1:21" x14ac:dyDescent="0.3">
      <c r="A392" s="2">
        <v>138</v>
      </c>
      <c r="B392" s="2">
        <v>15201</v>
      </c>
      <c r="C392" s="2" t="s">
        <v>262</v>
      </c>
      <c r="D392" s="4">
        <v>79</v>
      </c>
      <c r="E392" s="4" t="s">
        <v>10</v>
      </c>
      <c r="F392" s="4"/>
      <c r="G392" s="2" t="s">
        <v>50</v>
      </c>
      <c r="H392">
        <v>6</v>
      </c>
      <c r="M392">
        <f t="shared" si="54"/>
        <v>3</v>
      </c>
      <c r="O392">
        <f t="shared" si="55"/>
        <v>9</v>
      </c>
      <c r="P392">
        <f t="shared" si="50"/>
        <v>1</v>
      </c>
      <c r="Q392">
        <f t="shared" si="51"/>
        <v>6</v>
      </c>
      <c r="R392">
        <f t="shared" si="52"/>
        <v>2</v>
      </c>
      <c r="S392">
        <f t="shared" si="53"/>
        <v>9</v>
      </c>
      <c r="U392">
        <f t="shared" si="49"/>
        <v>1</v>
      </c>
    </row>
    <row r="393" spans="1:21" x14ac:dyDescent="0.3">
      <c r="A393" s="2">
        <v>139</v>
      </c>
      <c r="B393" s="2">
        <v>14223</v>
      </c>
      <c r="C393" s="2" t="s">
        <v>263</v>
      </c>
      <c r="D393" s="4">
        <v>19</v>
      </c>
      <c r="E393" s="4" t="s">
        <v>10</v>
      </c>
      <c r="F393" s="4"/>
      <c r="G393" s="2" t="s">
        <v>50</v>
      </c>
      <c r="H393">
        <v>0</v>
      </c>
      <c r="M393">
        <f t="shared" ref="M393:M424" si="56">IF(D393&gt;79.9,4,IF(D393&gt;69.9,3,IF(D393&gt;59.9,2,IF(D393&gt;49.9,1,0))))</f>
        <v>0</v>
      </c>
      <c r="O393">
        <f t="shared" si="55"/>
        <v>0</v>
      </c>
      <c r="P393">
        <f t="shared" si="50"/>
        <v>1</v>
      </c>
      <c r="Q393">
        <f t="shared" si="51"/>
        <v>0</v>
      </c>
      <c r="R393">
        <f t="shared" si="52"/>
        <v>0</v>
      </c>
      <c r="S393">
        <f t="shared" si="53"/>
        <v>1</v>
      </c>
      <c r="U393">
        <f t="shared" si="49"/>
        <v>0</v>
      </c>
    </row>
    <row r="394" spans="1:21" x14ac:dyDescent="0.3">
      <c r="A394" s="2">
        <v>140</v>
      </c>
      <c r="B394" s="2">
        <v>13842</v>
      </c>
      <c r="C394" s="35" t="s">
        <v>269</v>
      </c>
      <c r="D394" s="4">
        <v>69</v>
      </c>
      <c r="E394" s="4" t="s">
        <v>9</v>
      </c>
      <c r="F394" s="4"/>
      <c r="G394" s="2" t="s">
        <v>50</v>
      </c>
      <c r="H394">
        <v>2</v>
      </c>
      <c r="M394">
        <f t="shared" si="56"/>
        <v>2</v>
      </c>
      <c r="O394">
        <f t="shared" si="55"/>
        <v>4</v>
      </c>
      <c r="P394">
        <f t="shared" si="50"/>
        <v>0</v>
      </c>
      <c r="Q394">
        <f t="shared" si="51"/>
        <v>4</v>
      </c>
      <c r="R394">
        <f t="shared" si="52"/>
        <v>2</v>
      </c>
      <c r="S394">
        <f t="shared" si="53"/>
        <v>6</v>
      </c>
      <c r="U394">
        <f t="shared" si="49"/>
        <v>0</v>
      </c>
    </row>
    <row r="395" spans="1:21" x14ac:dyDescent="0.3">
      <c r="A395" s="2">
        <v>141</v>
      </c>
      <c r="B395" s="2">
        <v>14414</v>
      </c>
      <c r="C395" s="2" t="s">
        <v>264</v>
      </c>
      <c r="D395" s="4">
        <v>42</v>
      </c>
      <c r="E395" s="4" t="s">
        <v>10</v>
      </c>
      <c r="F395" s="4"/>
      <c r="G395" s="2" t="s">
        <v>50</v>
      </c>
      <c r="H395">
        <v>0</v>
      </c>
      <c r="M395">
        <f t="shared" si="56"/>
        <v>0</v>
      </c>
      <c r="O395">
        <f t="shared" si="55"/>
        <v>0</v>
      </c>
      <c r="P395">
        <f t="shared" si="50"/>
        <v>1</v>
      </c>
      <c r="Q395">
        <f t="shared" si="51"/>
        <v>0</v>
      </c>
      <c r="R395">
        <f t="shared" si="52"/>
        <v>0</v>
      </c>
      <c r="S395">
        <f t="shared" si="53"/>
        <v>1</v>
      </c>
      <c r="U395">
        <f t="shared" si="49"/>
        <v>0</v>
      </c>
    </row>
    <row r="396" spans="1:21" x14ac:dyDescent="0.3">
      <c r="A396" s="2">
        <v>142</v>
      </c>
      <c r="B396" s="2">
        <v>14121</v>
      </c>
      <c r="C396" s="35" t="s">
        <v>265</v>
      </c>
      <c r="D396" s="4">
        <v>78</v>
      </c>
      <c r="E396" s="4" t="s">
        <v>9</v>
      </c>
      <c r="F396" s="4"/>
      <c r="G396" s="2" t="s">
        <v>50</v>
      </c>
      <c r="H396">
        <v>7</v>
      </c>
      <c r="M396">
        <f t="shared" si="56"/>
        <v>3</v>
      </c>
      <c r="O396">
        <f t="shared" si="55"/>
        <v>10</v>
      </c>
      <c r="P396">
        <f t="shared" si="50"/>
        <v>0</v>
      </c>
      <c r="Q396">
        <f t="shared" si="51"/>
        <v>6</v>
      </c>
      <c r="R396">
        <f t="shared" si="52"/>
        <v>2</v>
      </c>
      <c r="S396">
        <f t="shared" si="53"/>
        <v>8</v>
      </c>
      <c r="U396">
        <f t="shared" si="49"/>
        <v>1</v>
      </c>
    </row>
    <row r="397" spans="1:21" x14ac:dyDescent="0.3">
      <c r="A397" s="2">
        <v>146</v>
      </c>
      <c r="B397" s="2">
        <v>14111</v>
      </c>
      <c r="C397" s="2" t="s">
        <v>271</v>
      </c>
      <c r="D397" s="4">
        <v>66</v>
      </c>
      <c r="E397" s="4" t="s">
        <v>9</v>
      </c>
      <c r="F397" s="4"/>
      <c r="G397" s="2" t="s">
        <v>50</v>
      </c>
      <c r="H397">
        <v>2</v>
      </c>
      <c r="M397">
        <f t="shared" si="56"/>
        <v>2</v>
      </c>
      <c r="O397">
        <f t="shared" si="55"/>
        <v>4</v>
      </c>
      <c r="P397">
        <f t="shared" si="50"/>
        <v>0</v>
      </c>
      <c r="Q397">
        <f t="shared" si="51"/>
        <v>4</v>
      </c>
      <c r="R397">
        <f t="shared" si="52"/>
        <v>2</v>
      </c>
      <c r="S397">
        <f t="shared" si="53"/>
        <v>6</v>
      </c>
      <c r="U397">
        <f t="shared" si="49"/>
        <v>0</v>
      </c>
    </row>
    <row r="398" spans="1:21" x14ac:dyDescent="0.3">
      <c r="A398" s="2">
        <v>147</v>
      </c>
      <c r="B398" s="2">
        <v>14089</v>
      </c>
      <c r="C398" s="2" t="s">
        <v>272</v>
      </c>
      <c r="D398" s="4">
        <v>53</v>
      </c>
      <c r="E398" s="4" t="s">
        <v>9</v>
      </c>
      <c r="F398" s="4"/>
      <c r="G398" s="2" t="s">
        <v>50</v>
      </c>
      <c r="H398">
        <v>0</v>
      </c>
      <c r="M398">
        <f t="shared" si="56"/>
        <v>1</v>
      </c>
      <c r="O398">
        <f t="shared" si="55"/>
        <v>1</v>
      </c>
      <c r="P398">
        <f t="shared" si="50"/>
        <v>0</v>
      </c>
      <c r="Q398">
        <f t="shared" si="51"/>
        <v>2</v>
      </c>
      <c r="R398">
        <f t="shared" si="52"/>
        <v>1</v>
      </c>
      <c r="S398">
        <f t="shared" si="53"/>
        <v>3</v>
      </c>
      <c r="U398">
        <f t="shared" si="49"/>
        <v>0</v>
      </c>
    </row>
    <row r="399" spans="1:21" x14ac:dyDescent="0.3">
      <c r="A399" s="2">
        <v>148</v>
      </c>
      <c r="B399" s="2">
        <v>14090</v>
      </c>
      <c r="C399" s="2" t="s">
        <v>273</v>
      </c>
      <c r="D399" s="4">
        <v>55</v>
      </c>
      <c r="E399" s="4" t="s">
        <v>10</v>
      </c>
      <c r="F399" s="4"/>
      <c r="G399" s="2" t="s">
        <v>50</v>
      </c>
      <c r="H399">
        <v>0</v>
      </c>
      <c r="M399">
        <f t="shared" si="56"/>
        <v>1</v>
      </c>
      <c r="O399">
        <f t="shared" si="55"/>
        <v>1</v>
      </c>
      <c r="P399">
        <f t="shared" si="50"/>
        <v>1</v>
      </c>
      <c r="Q399">
        <f t="shared" si="51"/>
        <v>2</v>
      </c>
      <c r="R399">
        <f t="shared" si="52"/>
        <v>1</v>
      </c>
      <c r="S399">
        <f t="shared" si="53"/>
        <v>4</v>
      </c>
      <c r="U399">
        <f t="shared" si="49"/>
        <v>0</v>
      </c>
    </row>
    <row r="400" spans="1:21" x14ac:dyDescent="0.3">
      <c r="A400" s="2">
        <v>149</v>
      </c>
      <c r="B400" s="2">
        <v>14123</v>
      </c>
      <c r="C400" s="2" t="s">
        <v>274</v>
      </c>
      <c r="D400" s="4">
        <v>14</v>
      </c>
      <c r="E400" s="4" t="s">
        <v>10</v>
      </c>
      <c r="F400" s="4"/>
      <c r="G400" s="2" t="s">
        <v>50</v>
      </c>
      <c r="H400">
        <v>0</v>
      </c>
      <c r="M400">
        <f t="shared" si="56"/>
        <v>0</v>
      </c>
      <c r="O400">
        <f t="shared" si="55"/>
        <v>0</v>
      </c>
      <c r="P400">
        <f t="shared" si="50"/>
        <v>1</v>
      </c>
      <c r="Q400">
        <f t="shared" si="51"/>
        <v>0</v>
      </c>
      <c r="R400">
        <f t="shared" si="52"/>
        <v>0</v>
      </c>
      <c r="S400">
        <f t="shared" si="53"/>
        <v>1</v>
      </c>
      <c r="U400">
        <f t="shared" si="49"/>
        <v>0</v>
      </c>
    </row>
    <row r="401" spans="1:21" x14ac:dyDescent="0.3">
      <c r="A401" s="2">
        <v>150</v>
      </c>
      <c r="B401" s="2">
        <v>14203</v>
      </c>
      <c r="C401" s="2" t="s">
        <v>275</v>
      </c>
      <c r="D401" s="4">
        <v>62</v>
      </c>
      <c r="E401" s="4" t="s">
        <v>10</v>
      </c>
      <c r="F401" s="4"/>
      <c r="G401" s="2" t="s">
        <v>50</v>
      </c>
      <c r="H401">
        <v>1</v>
      </c>
      <c r="M401">
        <f t="shared" si="56"/>
        <v>2</v>
      </c>
      <c r="O401">
        <f t="shared" si="55"/>
        <v>3</v>
      </c>
      <c r="P401">
        <f t="shared" si="50"/>
        <v>1</v>
      </c>
      <c r="Q401">
        <f t="shared" si="51"/>
        <v>4</v>
      </c>
      <c r="R401">
        <f t="shared" si="52"/>
        <v>2</v>
      </c>
      <c r="S401">
        <f t="shared" si="53"/>
        <v>7</v>
      </c>
      <c r="U401">
        <f t="shared" si="49"/>
        <v>0</v>
      </c>
    </row>
    <row r="402" spans="1:21" x14ac:dyDescent="0.3">
      <c r="A402" s="2">
        <v>154</v>
      </c>
      <c r="B402" s="2">
        <v>14662</v>
      </c>
      <c r="C402" s="2" t="s">
        <v>280</v>
      </c>
      <c r="D402" s="4">
        <v>76</v>
      </c>
      <c r="E402" s="4" t="s">
        <v>9</v>
      </c>
      <c r="F402" s="4"/>
      <c r="G402" s="2" t="s">
        <v>50</v>
      </c>
      <c r="H402">
        <v>1</v>
      </c>
      <c r="M402">
        <f t="shared" si="56"/>
        <v>3</v>
      </c>
      <c r="O402">
        <f t="shared" si="55"/>
        <v>4</v>
      </c>
      <c r="P402">
        <f t="shared" si="50"/>
        <v>0</v>
      </c>
      <c r="Q402">
        <f t="shared" si="51"/>
        <v>6</v>
      </c>
      <c r="R402">
        <f t="shared" si="52"/>
        <v>2</v>
      </c>
      <c r="S402">
        <f t="shared" si="53"/>
        <v>8</v>
      </c>
      <c r="U402">
        <f t="shared" si="49"/>
        <v>1</v>
      </c>
    </row>
    <row r="403" spans="1:21" x14ac:dyDescent="0.3">
      <c r="A403" s="2">
        <v>155</v>
      </c>
      <c r="B403" s="2">
        <v>14659</v>
      </c>
      <c r="C403" s="2" t="s">
        <v>282</v>
      </c>
      <c r="D403" s="4">
        <v>46</v>
      </c>
      <c r="E403" s="4" t="s">
        <v>9</v>
      </c>
      <c r="F403" s="4"/>
      <c r="G403" s="2" t="s">
        <v>50</v>
      </c>
      <c r="H403">
        <v>3</v>
      </c>
      <c r="M403">
        <f t="shared" si="56"/>
        <v>0</v>
      </c>
      <c r="O403">
        <f t="shared" si="55"/>
        <v>3</v>
      </c>
      <c r="P403">
        <f t="shared" si="50"/>
        <v>0</v>
      </c>
      <c r="Q403">
        <f t="shared" si="51"/>
        <v>0</v>
      </c>
      <c r="R403">
        <f t="shared" si="52"/>
        <v>0</v>
      </c>
      <c r="S403">
        <f t="shared" si="53"/>
        <v>0</v>
      </c>
      <c r="U403">
        <f t="shared" ref="U403:U466" si="57">IF(S403&gt;7.9,1,0)</f>
        <v>0</v>
      </c>
    </row>
    <row r="404" spans="1:21" x14ac:dyDescent="0.3">
      <c r="A404" s="2">
        <v>156</v>
      </c>
      <c r="B404" s="2">
        <v>14338</v>
      </c>
      <c r="C404" s="2" t="s">
        <v>286</v>
      </c>
      <c r="D404" s="4">
        <v>23</v>
      </c>
      <c r="E404" s="4" t="s">
        <v>9</v>
      </c>
      <c r="F404" s="4"/>
      <c r="G404" s="2" t="s">
        <v>50</v>
      </c>
      <c r="H404">
        <v>0</v>
      </c>
      <c r="M404">
        <f t="shared" si="56"/>
        <v>0</v>
      </c>
      <c r="O404">
        <f t="shared" si="55"/>
        <v>0</v>
      </c>
      <c r="P404">
        <f t="shared" si="50"/>
        <v>0</v>
      </c>
      <c r="Q404">
        <f t="shared" si="51"/>
        <v>0</v>
      </c>
      <c r="R404">
        <f t="shared" si="52"/>
        <v>0</v>
      </c>
      <c r="S404">
        <f t="shared" si="53"/>
        <v>0</v>
      </c>
      <c r="U404">
        <f t="shared" si="57"/>
        <v>0</v>
      </c>
    </row>
    <row r="405" spans="1:21" x14ac:dyDescent="0.3">
      <c r="A405" s="2">
        <v>157</v>
      </c>
      <c r="B405" s="2">
        <v>14339</v>
      </c>
      <c r="C405" s="2" t="s">
        <v>288</v>
      </c>
      <c r="D405" s="4">
        <v>5</v>
      </c>
      <c r="E405" s="4" t="s">
        <v>10</v>
      </c>
      <c r="F405" s="4"/>
      <c r="G405" s="2" t="s">
        <v>50</v>
      </c>
      <c r="H405">
        <v>0</v>
      </c>
      <c r="M405">
        <f t="shared" si="56"/>
        <v>0</v>
      </c>
      <c r="O405">
        <f t="shared" si="55"/>
        <v>0</v>
      </c>
      <c r="P405">
        <f t="shared" si="50"/>
        <v>1</v>
      </c>
      <c r="Q405">
        <f t="shared" si="51"/>
        <v>0</v>
      </c>
      <c r="R405">
        <f t="shared" si="52"/>
        <v>0</v>
      </c>
      <c r="S405">
        <f t="shared" si="53"/>
        <v>1</v>
      </c>
      <c r="U405">
        <f t="shared" si="57"/>
        <v>0</v>
      </c>
    </row>
    <row r="406" spans="1:21" x14ac:dyDescent="0.3">
      <c r="A406" s="2">
        <v>158</v>
      </c>
      <c r="B406" s="2">
        <v>14355</v>
      </c>
      <c r="C406" s="2" t="s">
        <v>289</v>
      </c>
      <c r="D406" s="4">
        <v>15</v>
      </c>
      <c r="E406" s="4" t="s">
        <v>9</v>
      </c>
      <c r="F406" s="4"/>
      <c r="G406" s="2" t="s">
        <v>50</v>
      </c>
      <c r="H406">
        <v>2</v>
      </c>
      <c r="M406">
        <f t="shared" si="56"/>
        <v>0</v>
      </c>
      <c r="O406">
        <f t="shared" si="55"/>
        <v>2</v>
      </c>
      <c r="P406">
        <f t="shared" si="50"/>
        <v>0</v>
      </c>
      <c r="Q406">
        <f t="shared" si="51"/>
        <v>0</v>
      </c>
      <c r="R406">
        <f t="shared" si="52"/>
        <v>0</v>
      </c>
      <c r="S406">
        <f t="shared" si="53"/>
        <v>0</v>
      </c>
      <c r="U406">
        <f t="shared" si="57"/>
        <v>0</v>
      </c>
    </row>
    <row r="407" spans="1:21" x14ac:dyDescent="0.3">
      <c r="A407" s="2">
        <v>159</v>
      </c>
      <c r="B407" s="2">
        <v>14341</v>
      </c>
      <c r="C407" s="2" t="s">
        <v>291</v>
      </c>
      <c r="D407" s="4">
        <v>13</v>
      </c>
      <c r="E407" s="4" t="s">
        <v>183</v>
      </c>
      <c r="F407" s="4"/>
      <c r="G407" s="2" t="s">
        <v>50</v>
      </c>
      <c r="H407">
        <v>0</v>
      </c>
      <c r="M407">
        <f t="shared" si="56"/>
        <v>0</v>
      </c>
      <c r="O407">
        <f t="shared" si="55"/>
        <v>0</v>
      </c>
      <c r="P407">
        <f t="shared" ref="P407:P470" si="58">IF(ISNUMBER(FIND("M",E407)),1,0)</f>
        <v>0</v>
      </c>
      <c r="Q407">
        <f t="shared" ref="Q407:Q470" si="59">IF(D407&gt;79.9,7,IF(D407&gt;69.9,6,IF(D407&gt;59.9,4,IF(D407&gt;49.9,2,0))))</f>
        <v>0</v>
      </c>
      <c r="R407">
        <f t="shared" ref="R407:R470" si="60">IF(M407&gt;1.9,2,IF(M407&gt;0.9,1,0))</f>
        <v>0</v>
      </c>
      <c r="S407">
        <f t="shared" ref="S407:S470" si="61">SUM(P407:R407)</f>
        <v>0</v>
      </c>
      <c r="U407">
        <f t="shared" si="57"/>
        <v>0</v>
      </c>
    </row>
    <row r="408" spans="1:21" x14ac:dyDescent="0.3">
      <c r="A408" s="2">
        <v>160</v>
      </c>
      <c r="B408" s="2">
        <v>14311</v>
      </c>
      <c r="C408" s="2" t="s">
        <v>292</v>
      </c>
      <c r="D408" s="4">
        <v>12</v>
      </c>
      <c r="E408" s="4" t="s">
        <v>9</v>
      </c>
      <c r="F408" s="4"/>
      <c r="G408" s="2" t="s">
        <v>50</v>
      </c>
      <c r="H408">
        <v>2</v>
      </c>
      <c r="M408">
        <f t="shared" si="56"/>
        <v>0</v>
      </c>
      <c r="O408">
        <f t="shared" si="55"/>
        <v>2</v>
      </c>
      <c r="P408">
        <f t="shared" si="58"/>
        <v>0</v>
      </c>
      <c r="Q408">
        <f t="shared" si="59"/>
        <v>0</v>
      </c>
      <c r="R408">
        <f t="shared" si="60"/>
        <v>0</v>
      </c>
      <c r="S408">
        <f t="shared" si="61"/>
        <v>0</v>
      </c>
      <c r="U408">
        <f t="shared" si="57"/>
        <v>0</v>
      </c>
    </row>
    <row r="409" spans="1:21" x14ac:dyDescent="0.3">
      <c r="A409" s="2">
        <v>161</v>
      </c>
      <c r="B409" s="2">
        <v>14991</v>
      </c>
      <c r="C409" s="2" t="s">
        <v>293</v>
      </c>
      <c r="D409" s="4">
        <v>5</v>
      </c>
      <c r="E409" s="4" t="s">
        <v>9</v>
      </c>
      <c r="F409" s="4"/>
      <c r="G409" s="2" t="s">
        <v>50</v>
      </c>
      <c r="H409">
        <v>0</v>
      </c>
      <c r="M409">
        <f t="shared" si="56"/>
        <v>0</v>
      </c>
      <c r="O409">
        <f t="shared" si="55"/>
        <v>0</v>
      </c>
      <c r="P409">
        <f t="shared" si="58"/>
        <v>0</v>
      </c>
      <c r="Q409">
        <f t="shared" si="59"/>
        <v>0</v>
      </c>
      <c r="R409">
        <f t="shared" si="60"/>
        <v>0</v>
      </c>
      <c r="S409">
        <f t="shared" si="61"/>
        <v>0</v>
      </c>
      <c r="U409">
        <f t="shared" si="57"/>
        <v>0</v>
      </c>
    </row>
    <row r="410" spans="1:21" x14ac:dyDescent="0.3">
      <c r="A410" s="2">
        <v>162</v>
      </c>
      <c r="B410" s="2">
        <v>14992</v>
      </c>
      <c r="C410" s="2" t="s">
        <v>295</v>
      </c>
      <c r="D410" s="4">
        <v>2</v>
      </c>
      <c r="E410" s="4" t="s">
        <v>10</v>
      </c>
      <c r="F410" s="4"/>
      <c r="G410" s="2" t="s">
        <v>50</v>
      </c>
      <c r="H410">
        <v>0</v>
      </c>
      <c r="M410">
        <f t="shared" si="56"/>
        <v>0</v>
      </c>
      <c r="O410">
        <f t="shared" si="55"/>
        <v>0</v>
      </c>
      <c r="P410">
        <f t="shared" si="58"/>
        <v>1</v>
      </c>
      <c r="Q410">
        <f t="shared" si="59"/>
        <v>0</v>
      </c>
      <c r="R410">
        <f t="shared" si="60"/>
        <v>0</v>
      </c>
      <c r="S410">
        <f t="shared" si="61"/>
        <v>1</v>
      </c>
      <c r="U410">
        <f t="shared" si="57"/>
        <v>0</v>
      </c>
    </row>
    <row r="411" spans="1:21" x14ac:dyDescent="0.3">
      <c r="A411" s="2">
        <v>163</v>
      </c>
      <c r="B411" s="2">
        <v>14654</v>
      </c>
      <c r="C411" s="2" t="s">
        <v>296</v>
      </c>
      <c r="D411" s="4">
        <v>74</v>
      </c>
      <c r="E411" s="4" t="s">
        <v>9</v>
      </c>
      <c r="F411" s="4"/>
      <c r="G411" s="2" t="s">
        <v>50</v>
      </c>
      <c r="H411">
        <v>3</v>
      </c>
      <c r="M411">
        <f t="shared" si="56"/>
        <v>3</v>
      </c>
      <c r="O411">
        <f t="shared" si="55"/>
        <v>6</v>
      </c>
      <c r="P411">
        <f t="shared" si="58"/>
        <v>0</v>
      </c>
      <c r="Q411">
        <f t="shared" si="59"/>
        <v>6</v>
      </c>
      <c r="R411">
        <f t="shared" si="60"/>
        <v>2</v>
      </c>
      <c r="S411">
        <f t="shared" si="61"/>
        <v>8</v>
      </c>
      <c r="U411">
        <f t="shared" si="57"/>
        <v>1</v>
      </c>
    </row>
    <row r="412" spans="1:21" x14ac:dyDescent="0.3">
      <c r="A412" s="2">
        <v>164</v>
      </c>
      <c r="B412" s="2">
        <v>13833</v>
      </c>
      <c r="C412" s="2" t="s">
        <v>297</v>
      </c>
      <c r="D412" s="4">
        <v>46</v>
      </c>
      <c r="E412" s="4" t="s">
        <v>9</v>
      </c>
      <c r="F412" s="4"/>
      <c r="G412" s="2" t="s">
        <v>50</v>
      </c>
      <c r="H412">
        <v>2</v>
      </c>
      <c r="M412">
        <f t="shared" si="56"/>
        <v>0</v>
      </c>
      <c r="O412">
        <f t="shared" si="55"/>
        <v>2</v>
      </c>
      <c r="P412">
        <f t="shared" si="58"/>
        <v>0</v>
      </c>
      <c r="Q412">
        <f t="shared" si="59"/>
        <v>0</v>
      </c>
      <c r="R412">
        <f t="shared" si="60"/>
        <v>0</v>
      </c>
      <c r="S412">
        <f t="shared" si="61"/>
        <v>0</v>
      </c>
      <c r="U412">
        <f t="shared" si="57"/>
        <v>0</v>
      </c>
    </row>
    <row r="413" spans="1:21" x14ac:dyDescent="0.3">
      <c r="A413" s="2">
        <v>165</v>
      </c>
      <c r="B413" s="2">
        <v>14004</v>
      </c>
      <c r="C413" s="2" t="s">
        <v>298</v>
      </c>
      <c r="D413" s="4">
        <v>44</v>
      </c>
      <c r="E413" s="4" t="s">
        <v>9</v>
      </c>
      <c r="F413" s="4"/>
      <c r="G413" s="2" t="s">
        <v>50</v>
      </c>
      <c r="H413">
        <v>0</v>
      </c>
      <c r="M413">
        <f t="shared" si="56"/>
        <v>0</v>
      </c>
      <c r="O413">
        <f t="shared" si="55"/>
        <v>0</v>
      </c>
      <c r="P413">
        <f t="shared" si="58"/>
        <v>0</v>
      </c>
      <c r="Q413">
        <f t="shared" si="59"/>
        <v>0</v>
      </c>
      <c r="R413">
        <f t="shared" si="60"/>
        <v>0</v>
      </c>
      <c r="S413">
        <f t="shared" si="61"/>
        <v>0</v>
      </c>
      <c r="U413">
        <f t="shared" si="57"/>
        <v>0</v>
      </c>
    </row>
    <row r="414" spans="1:21" x14ac:dyDescent="0.3">
      <c r="A414" s="2">
        <v>167</v>
      </c>
      <c r="B414" s="2">
        <v>15257</v>
      </c>
      <c r="C414" s="2" t="s">
        <v>301</v>
      </c>
      <c r="D414" s="4">
        <v>57</v>
      </c>
      <c r="E414" s="4" t="s">
        <v>9</v>
      </c>
      <c r="F414" s="4"/>
      <c r="G414" s="2" t="s">
        <v>50</v>
      </c>
      <c r="H414">
        <v>2</v>
      </c>
      <c r="M414">
        <f t="shared" si="56"/>
        <v>1</v>
      </c>
      <c r="O414">
        <f t="shared" si="55"/>
        <v>3</v>
      </c>
      <c r="P414">
        <f t="shared" si="58"/>
        <v>0</v>
      </c>
      <c r="Q414">
        <f t="shared" si="59"/>
        <v>2</v>
      </c>
      <c r="R414">
        <f t="shared" si="60"/>
        <v>1</v>
      </c>
      <c r="S414">
        <f t="shared" si="61"/>
        <v>3</v>
      </c>
      <c r="U414">
        <f t="shared" si="57"/>
        <v>0</v>
      </c>
    </row>
    <row r="415" spans="1:21" x14ac:dyDescent="0.3">
      <c r="A415" s="2">
        <v>168</v>
      </c>
      <c r="B415" s="2">
        <v>14657</v>
      </c>
      <c r="C415" s="2" t="s">
        <v>302</v>
      </c>
      <c r="D415" s="4">
        <v>89</v>
      </c>
      <c r="E415" s="4" t="s">
        <v>9</v>
      </c>
      <c r="F415" s="4"/>
      <c r="G415" s="2" t="s">
        <v>50</v>
      </c>
      <c r="H415">
        <v>5</v>
      </c>
      <c r="M415">
        <f t="shared" si="56"/>
        <v>4</v>
      </c>
      <c r="O415">
        <f t="shared" si="55"/>
        <v>9</v>
      </c>
      <c r="P415">
        <f t="shared" si="58"/>
        <v>0</v>
      </c>
      <c r="Q415">
        <f t="shared" si="59"/>
        <v>7</v>
      </c>
      <c r="R415">
        <f t="shared" si="60"/>
        <v>2</v>
      </c>
      <c r="S415">
        <f t="shared" si="61"/>
        <v>9</v>
      </c>
      <c r="U415">
        <f t="shared" si="57"/>
        <v>1</v>
      </c>
    </row>
    <row r="416" spans="1:21" x14ac:dyDescent="0.3">
      <c r="A416" s="2">
        <v>169</v>
      </c>
      <c r="B416" s="2">
        <v>14646</v>
      </c>
      <c r="C416" s="2" t="s">
        <v>303</v>
      </c>
      <c r="D416" s="4">
        <v>86</v>
      </c>
      <c r="E416" s="4" t="s">
        <v>10</v>
      </c>
      <c r="F416" s="4"/>
      <c r="G416" s="2" t="s">
        <v>50</v>
      </c>
      <c r="H416">
        <v>2</v>
      </c>
      <c r="M416">
        <f t="shared" si="56"/>
        <v>4</v>
      </c>
      <c r="O416">
        <f t="shared" si="55"/>
        <v>6</v>
      </c>
      <c r="P416">
        <f t="shared" si="58"/>
        <v>1</v>
      </c>
      <c r="Q416">
        <f t="shared" si="59"/>
        <v>7</v>
      </c>
      <c r="R416">
        <f t="shared" si="60"/>
        <v>2</v>
      </c>
      <c r="S416">
        <f t="shared" si="61"/>
        <v>10</v>
      </c>
      <c r="U416">
        <f t="shared" si="57"/>
        <v>1</v>
      </c>
    </row>
    <row r="417" spans="1:21" x14ac:dyDescent="0.3">
      <c r="A417" s="2">
        <v>171</v>
      </c>
      <c r="B417" s="2">
        <v>14036</v>
      </c>
      <c r="C417" s="2" t="s">
        <v>305</v>
      </c>
      <c r="D417" s="4">
        <v>42</v>
      </c>
      <c r="E417" s="4" t="s">
        <v>9</v>
      </c>
      <c r="F417" s="4"/>
      <c r="G417" s="2" t="s">
        <v>50</v>
      </c>
      <c r="H417">
        <v>1</v>
      </c>
      <c r="M417">
        <f t="shared" si="56"/>
        <v>0</v>
      </c>
      <c r="O417">
        <f t="shared" si="55"/>
        <v>1</v>
      </c>
      <c r="P417">
        <f t="shared" si="58"/>
        <v>0</v>
      </c>
      <c r="Q417">
        <f t="shared" si="59"/>
        <v>0</v>
      </c>
      <c r="R417">
        <f t="shared" si="60"/>
        <v>0</v>
      </c>
      <c r="S417">
        <f t="shared" si="61"/>
        <v>0</v>
      </c>
      <c r="U417">
        <f t="shared" si="57"/>
        <v>0</v>
      </c>
    </row>
    <row r="418" spans="1:21" x14ac:dyDescent="0.3">
      <c r="A418" s="2">
        <v>172</v>
      </c>
      <c r="B418" s="2">
        <v>14039</v>
      </c>
      <c r="C418" s="45" t="s">
        <v>317</v>
      </c>
      <c r="D418" s="4">
        <v>43</v>
      </c>
      <c r="E418" s="4" t="s">
        <v>10</v>
      </c>
      <c r="F418" s="4"/>
      <c r="G418" s="2" t="s">
        <v>50</v>
      </c>
      <c r="H418">
        <v>1</v>
      </c>
      <c r="M418">
        <f t="shared" si="56"/>
        <v>0</v>
      </c>
      <c r="O418">
        <f t="shared" si="55"/>
        <v>1</v>
      </c>
      <c r="P418">
        <f t="shared" si="58"/>
        <v>1</v>
      </c>
      <c r="Q418">
        <f t="shared" si="59"/>
        <v>0</v>
      </c>
      <c r="R418">
        <f t="shared" si="60"/>
        <v>0</v>
      </c>
      <c r="S418">
        <f t="shared" si="61"/>
        <v>1</v>
      </c>
      <c r="U418">
        <f t="shared" si="57"/>
        <v>0</v>
      </c>
    </row>
    <row r="419" spans="1:21" x14ac:dyDescent="0.3">
      <c r="A419" s="2">
        <v>173</v>
      </c>
      <c r="B419" s="2">
        <v>14035</v>
      </c>
      <c r="C419" s="2" t="s">
        <v>308</v>
      </c>
      <c r="D419" s="4">
        <v>1</v>
      </c>
      <c r="E419" s="4" t="s">
        <v>10</v>
      </c>
      <c r="F419" s="4"/>
      <c r="G419" s="2" t="s">
        <v>50</v>
      </c>
      <c r="H419">
        <v>0</v>
      </c>
      <c r="M419">
        <f t="shared" si="56"/>
        <v>0</v>
      </c>
      <c r="O419">
        <f t="shared" si="55"/>
        <v>0</v>
      </c>
      <c r="P419">
        <f t="shared" si="58"/>
        <v>1</v>
      </c>
      <c r="Q419">
        <f t="shared" si="59"/>
        <v>0</v>
      </c>
      <c r="R419">
        <f t="shared" si="60"/>
        <v>0</v>
      </c>
      <c r="S419">
        <f t="shared" si="61"/>
        <v>1</v>
      </c>
      <c r="U419">
        <f t="shared" si="57"/>
        <v>0</v>
      </c>
    </row>
    <row r="420" spans="1:21" x14ac:dyDescent="0.3">
      <c r="A420" s="2">
        <v>174</v>
      </c>
      <c r="B420" s="2">
        <v>13835</v>
      </c>
      <c r="C420" s="2" t="s">
        <v>309</v>
      </c>
      <c r="D420" s="4">
        <v>47</v>
      </c>
      <c r="E420" s="4" t="s">
        <v>9</v>
      </c>
      <c r="F420" s="4"/>
      <c r="G420" s="2" t="s">
        <v>50</v>
      </c>
      <c r="H420">
        <v>3</v>
      </c>
      <c r="M420">
        <f t="shared" si="56"/>
        <v>0</v>
      </c>
      <c r="O420">
        <f t="shared" si="55"/>
        <v>3</v>
      </c>
      <c r="P420">
        <f t="shared" si="58"/>
        <v>0</v>
      </c>
      <c r="Q420">
        <f t="shared" si="59"/>
        <v>0</v>
      </c>
      <c r="R420">
        <f t="shared" si="60"/>
        <v>0</v>
      </c>
      <c r="S420">
        <f t="shared" si="61"/>
        <v>0</v>
      </c>
      <c r="U420">
        <f t="shared" si="57"/>
        <v>0</v>
      </c>
    </row>
    <row r="421" spans="1:21" x14ac:dyDescent="0.3">
      <c r="A421" s="2">
        <v>175</v>
      </c>
      <c r="B421" s="2">
        <v>14661</v>
      </c>
      <c r="C421" s="2" t="s">
        <v>310</v>
      </c>
      <c r="D421" s="4">
        <v>92</v>
      </c>
      <c r="E421" s="4" t="s">
        <v>9</v>
      </c>
      <c r="F421" s="4"/>
      <c r="G421" s="2" t="s">
        <v>50</v>
      </c>
      <c r="H421">
        <v>3</v>
      </c>
      <c r="M421">
        <f t="shared" si="56"/>
        <v>4</v>
      </c>
      <c r="O421">
        <f t="shared" si="55"/>
        <v>7</v>
      </c>
      <c r="P421">
        <f t="shared" si="58"/>
        <v>0</v>
      </c>
      <c r="Q421">
        <f t="shared" si="59"/>
        <v>7</v>
      </c>
      <c r="R421">
        <f t="shared" si="60"/>
        <v>2</v>
      </c>
      <c r="S421">
        <f t="shared" si="61"/>
        <v>9</v>
      </c>
      <c r="U421">
        <f t="shared" si="57"/>
        <v>1</v>
      </c>
    </row>
    <row r="422" spans="1:21" x14ac:dyDescent="0.3">
      <c r="A422" s="2">
        <v>177</v>
      </c>
      <c r="B422" s="35">
        <v>13677</v>
      </c>
      <c r="C422" s="2" t="s">
        <v>318</v>
      </c>
      <c r="D422" s="4">
        <v>61</v>
      </c>
      <c r="E422" s="4" t="s">
        <v>9</v>
      </c>
      <c r="F422" s="4"/>
      <c r="G422" s="2" t="s">
        <v>50</v>
      </c>
      <c r="H422">
        <v>2</v>
      </c>
      <c r="M422">
        <f t="shared" si="56"/>
        <v>2</v>
      </c>
      <c r="O422">
        <f t="shared" si="55"/>
        <v>4</v>
      </c>
      <c r="P422">
        <f t="shared" si="58"/>
        <v>0</v>
      </c>
      <c r="Q422">
        <f t="shared" si="59"/>
        <v>4</v>
      </c>
      <c r="R422">
        <f t="shared" si="60"/>
        <v>2</v>
      </c>
      <c r="S422">
        <f t="shared" si="61"/>
        <v>6</v>
      </c>
      <c r="U422">
        <f t="shared" si="57"/>
        <v>0</v>
      </c>
    </row>
    <row r="423" spans="1:21" x14ac:dyDescent="0.3">
      <c r="A423" s="2">
        <v>178</v>
      </c>
      <c r="B423" s="2">
        <v>14649</v>
      </c>
      <c r="C423" s="2" t="s">
        <v>314</v>
      </c>
      <c r="D423" s="4">
        <v>75</v>
      </c>
      <c r="E423" s="4" t="s">
        <v>10</v>
      </c>
      <c r="F423" s="4"/>
      <c r="G423" s="2" t="s">
        <v>50</v>
      </c>
      <c r="H423">
        <v>5</v>
      </c>
      <c r="M423">
        <f t="shared" si="56"/>
        <v>3</v>
      </c>
      <c r="O423">
        <f t="shared" si="55"/>
        <v>8</v>
      </c>
      <c r="P423">
        <f t="shared" si="58"/>
        <v>1</v>
      </c>
      <c r="Q423">
        <f t="shared" si="59"/>
        <v>6</v>
      </c>
      <c r="R423">
        <f t="shared" si="60"/>
        <v>2</v>
      </c>
      <c r="S423">
        <f t="shared" si="61"/>
        <v>9</v>
      </c>
      <c r="U423">
        <f t="shared" si="57"/>
        <v>1</v>
      </c>
    </row>
    <row r="424" spans="1:21" x14ac:dyDescent="0.3">
      <c r="A424" s="2">
        <v>180</v>
      </c>
      <c r="B424" s="2">
        <v>14653</v>
      </c>
      <c r="C424" s="2" t="s">
        <v>319</v>
      </c>
      <c r="D424" s="4">
        <v>75</v>
      </c>
      <c r="E424" s="4" t="s">
        <v>10</v>
      </c>
      <c r="F424" s="4"/>
      <c r="G424" s="2" t="s">
        <v>50</v>
      </c>
      <c r="H424">
        <v>4</v>
      </c>
      <c r="M424">
        <f t="shared" si="56"/>
        <v>3</v>
      </c>
      <c r="O424">
        <f t="shared" si="55"/>
        <v>7</v>
      </c>
      <c r="P424">
        <f t="shared" si="58"/>
        <v>1</v>
      </c>
      <c r="Q424">
        <f t="shared" si="59"/>
        <v>6</v>
      </c>
      <c r="R424">
        <f t="shared" si="60"/>
        <v>2</v>
      </c>
      <c r="S424">
        <f t="shared" si="61"/>
        <v>9</v>
      </c>
      <c r="U424">
        <f t="shared" si="57"/>
        <v>1</v>
      </c>
    </row>
    <row r="425" spans="1:21" x14ac:dyDescent="0.3">
      <c r="A425" s="2">
        <v>182</v>
      </c>
      <c r="B425" s="2">
        <v>13205</v>
      </c>
      <c r="C425" s="35" t="s">
        <v>325</v>
      </c>
      <c r="D425" s="4">
        <v>73</v>
      </c>
      <c r="E425" s="4" t="s">
        <v>9</v>
      </c>
      <c r="F425" s="4"/>
      <c r="G425" s="2" t="s">
        <v>50</v>
      </c>
      <c r="H425">
        <v>3</v>
      </c>
      <c r="M425">
        <f t="shared" ref="M425:M456" si="62">IF(D425&gt;79.9,4,IF(D425&gt;69.9,3,IF(D425&gt;59.9,2,IF(D425&gt;49.9,1,0))))</f>
        <v>3</v>
      </c>
      <c r="O425">
        <f t="shared" si="55"/>
        <v>6</v>
      </c>
      <c r="P425">
        <f t="shared" si="58"/>
        <v>0</v>
      </c>
      <c r="Q425">
        <f t="shared" si="59"/>
        <v>6</v>
      </c>
      <c r="R425">
        <f t="shared" si="60"/>
        <v>2</v>
      </c>
      <c r="S425">
        <f t="shared" si="61"/>
        <v>8</v>
      </c>
      <c r="U425">
        <f t="shared" si="57"/>
        <v>1</v>
      </c>
    </row>
    <row r="426" spans="1:21" x14ac:dyDescent="0.3">
      <c r="A426" s="2">
        <v>184</v>
      </c>
      <c r="B426" s="2">
        <v>13221</v>
      </c>
      <c r="C426" s="2" t="s">
        <v>324</v>
      </c>
      <c r="D426" s="4">
        <v>52</v>
      </c>
      <c r="E426" s="4" t="s">
        <v>9</v>
      </c>
      <c r="F426" s="4"/>
      <c r="G426" s="2" t="s">
        <v>50</v>
      </c>
      <c r="H426">
        <v>3</v>
      </c>
      <c r="M426">
        <f t="shared" si="62"/>
        <v>1</v>
      </c>
      <c r="O426">
        <f t="shared" si="55"/>
        <v>4</v>
      </c>
      <c r="P426">
        <f t="shared" si="58"/>
        <v>0</v>
      </c>
      <c r="Q426">
        <f t="shared" si="59"/>
        <v>2</v>
      </c>
      <c r="R426">
        <f t="shared" si="60"/>
        <v>1</v>
      </c>
      <c r="S426">
        <f t="shared" si="61"/>
        <v>3</v>
      </c>
      <c r="U426">
        <f t="shared" si="57"/>
        <v>0</v>
      </c>
    </row>
    <row r="427" spans="1:21" x14ac:dyDescent="0.3">
      <c r="A427" s="2">
        <v>185</v>
      </c>
      <c r="B427" s="2">
        <v>14274</v>
      </c>
      <c r="C427" s="2" t="s">
        <v>326</v>
      </c>
      <c r="D427" s="4">
        <v>39</v>
      </c>
      <c r="E427" s="4" t="s">
        <v>10</v>
      </c>
      <c r="F427" s="4"/>
      <c r="G427" s="2" t="s">
        <v>50</v>
      </c>
      <c r="H427">
        <v>0</v>
      </c>
      <c r="M427">
        <f t="shared" si="62"/>
        <v>0</v>
      </c>
      <c r="O427">
        <f t="shared" si="55"/>
        <v>0</v>
      </c>
      <c r="P427">
        <f t="shared" si="58"/>
        <v>1</v>
      </c>
      <c r="Q427">
        <f t="shared" si="59"/>
        <v>0</v>
      </c>
      <c r="R427">
        <f t="shared" si="60"/>
        <v>0</v>
      </c>
      <c r="S427">
        <f t="shared" si="61"/>
        <v>1</v>
      </c>
      <c r="U427">
        <f t="shared" si="57"/>
        <v>0</v>
      </c>
    </row>
    <row r="428" spans="1:21" x14ac:dyDescent="0.3">
      <c r="A428" s="2">
        <v>186</v>
      </c>
      <c r="B428" s="2">
        <v>14081</v>
      </c>
      <c r="C428" s="2" t="s">
        <v>327</v>
      </c>
      <c r="D428" s="4">
        <v>47</v>
      </c>
      <c r="E428" s="4" t="s">
        <v>10</v>
      </c>
      <c r="F428" s="4"/>
      <c r="G428" s="2" t="s">
        <v>50</v>
      </c>
      <c r="H428">
        <v>0</v>
      </c>
      <c r="M428">
        <f t="shared" si="62"/>
        <v>0</v>
      </c>
      <c r="O428">
        <f t="shared" si="55"/>
        <v>0</v>
      </c>
      <c r="P428">
        <f t="shared" si="58"/>
        <v>1</v>
      </c>
      <c r="Q428">
        <f t="shared" si="59"/>
        <v>0</v>
      </c>
      <c r="R428">
        <f t="shared" si="60"/>
        <v>0</v>
      </c>
      <c r="S428">
        <f t="shared" si="61"/>
        <v>1</v>
      </c>
      <c r="U428">
        <f t="shared" si="57"/>
        <v>0</v>
      </c>
    </row>
    <row r="429" spans="1:21" x14ac:dyDescent="0.3">
      <c r="A429" s="2">
        <v>187</v>
      </c>
      <c r="B429" s="2">
        <v>14346</v>
      </c>
      <c r="C429" s="2" t="s">
        <v>329</v>
      </c>
      <c r="D429" s="4">
        <v>76</v>
      </c>
      <c r="E429" s="4" t="s">
        <v>9</v>
      </c>
      <c r="F429" s="4"/>
      <c r="G429" s="2" t="s">
        <v>50</v>
      </c>
      <c r="H429">
        <v>0</v>
      </c>
      <c r="M429">
        <f t="shared" si="62"/>
        <v>3</v>
      </c>
      <c r="O429">
        <f t="shared" si="55"/>
        <v>3</v>
      </c>
      <c r="P429">
        <f t="shared" si="58"/>
        <v>0</v>
      </c>
      <c r="Q429">
        <f t="shared" si="59"/>
        <v>6</v>
      </c>
      <c r="R429">
        <f t="shared" si="60"/>
        <v>2</v>
      </c>
      <c r="S429">
        <f t="shared" si="61"/>
        <v>8</v>
      </c>
      <c r="U429">
        <f t="shared" si="57"/>
        <v>1</v>
      </c>
    </row>
    <row r="430" spans="1:21" x14ac:dyDescent="0.3">
      <c r="A430" s="2">
        <v>188</v>
      </c>
      <c r="B430" s="2">
        <v>14279</v>
      </c>
      <c r="C430" s="2" t="s">
        <v>330</v>
      </c>
      <c r="D430" s="4">
        <v>10</v>
      </c>
      <c r="E430" s="4" t="s">
        <v>10</v>
      </c>
      <c r="F430" s="4"/>
      <c r="G430" s="2" t="s">
        <v>50</v>
      </c>
      <c r="H430">
        <v>0</v>
      </c>
      <c r="M430">
        <f t="shared" si="62"/>
        <v>0</v>
      </c>
      <c r="O430">
        <f t="shared" si="55"/>
        <v>0</v>
      </c>
      <c r="P430">
        <f t="shared" si="58"/>
        <v>1</v>
      </c>
      <c r="Q430">
        <f t="shared" si="59"/>
        <v>0</v>
      </c>
      <c r="R430">
        <f t="shared" si="60"/>
        <v>0</v>
      </c>
      <c r="S430">
        <f t="shared" si="61"/>
        <v>1</v>
      </c>
      <c r="U430">
        <f t="shared" si="57"/>
        <v>0</v>
      </c>
    </row>
    <row r="431" spans="1:21" x14ac:dyDescent="0.3">
      <c r="A431" s="2">
        <v>190</v>
      </c>
      <c r="B431" s="2">
        <v>14330</v>
      </c>
      <c r="C431" s="2" t="s">
        <v>333</v>
      </c>
      <c r="D431" s="4">
        <v>38</v>
      </c>
      <c r="E431" s="4" t="s">
        <v>10</v>
      </c>
      <c r="F431" s="4"/>
      <c r="G431" s="2" t="s">
        <v>50</v>
      </c>
      <c r="H431">
        <v>3</v>
      </c>
      <c r="M431">
        <f t="shared" si="62"/>
        <v>0</v>
      </c>
      <c r="O431">
        <f t="shared" si="55"/>
        <v>3</v>
      </c>
      <c r="P431">
        <f t="shared" si="58"/>
        <v>1</v>
      </c>
      <c r="Q431">
        <f t="shared" si="59"/>
        <v>0</v>
      </c>
      <c r="R431">
        <f t="shared" si="60"/>
        <v>0</v>
      </c>
      <c r="S431">
        <f t="shared" si="61"/>
        <v>1</v>
      </c>
      <c r="U431">
        <f t="shared" si="57"/>
        <v>0</v>
      </c>
    </row>
    <row r="432" spans="1:21" x14ac:dyDescent="0.3">
      <c r="A432" s="2">
        <v>191</v>
      </c>
      <c r="B432" s="2">
        <v>14349</v>
      </c>
      <c r="C432" s="2" t="s">
        <v>335</v>
      </c>
      <c r="D432" s="4">
        <v>1</v>
      </c>
      <c r="E432" s="4" t="s">
        <v>10</v>
      </c>
      <c r="F432" s="4"/>
      <c r="G432" s="2" t="s">
        <v>50</v>
      </c>
      <c r="H432">
        <v>2</v>
      </c>
      <c r="M432">
        <f t="shared" si="62"/>
        <v>0</v>
      </c>
      <c r="O432">
        <f t="shared" si="55"/>
        <v>2</v>
      </c>
      <c r="P432">
        <f t="shared" si="58"/>
        <v>1</v>
      </c>
      <c r="Q432">
        <f t="shared" si="59"/>
        <v>0</v>
      </c>
      <c r="R432">
        <f t="shared" si="60"/>
        <v>0</v>
      </c>
      <c r="S432">
        <f t="shared" si="61"/>
        <v>1</v>
      </c>
      <c r="U432">
        <f t="shared" si="57"/>
        <v>0</v>
      </c>
    </row>
    <row r="433" spans="1:21" x14ac:dyDescent="0.3">
      <c r="A433" s="2">
        <v>193</v>
      </c>
      <c r="B433" s="35">
        <v>14406</v>
      </c>
      <c r="C433" s="35" t="s">
        <v>338</v>
      </c>
      <c r="D433" s="46">
        <v>77</v>
      </c>
      <c r="E433" s="46" t="s">
        <v>9</v>
      </c>
      <c r="F433" s="46"/>
      <c r="G433" s="35" t="s">
        <v>50</v>
      </c>
      <c r="H433">
        <v>8</v>
      </c>
      <c r="M433">
        <f t="shared" si="62"/>
        <v>3</v>
      </c>
      <c r="O433">
        <f t="shared" si="55"/>
        <v>11</v>
      </c>
      <c r="P433">
        <f t="shared" si="58"/>
        <v>0</v>
      </c>
      <c r="Q433">
        <f t="shared" si="59"/>
        <v>6</v>
      </c>
      <c r="R433">
        <f t="shared" si="60"/>
        <v>2</v>
      </c>
      <c r="S433">
        <f t="shared" si="61"/>
        <v>8</v>
      </c>
      <c r="U433">
        <f t="shared" si="57"/>
        <v>1</v>
      </c>
    </row>
    <row r="434" spans="1:21" x14ac:dyDescent="0.3">
      <c r="A434" s="2">
        <v>195</v>
      </c>
      <c r="B434" s="35">
        <v>14201</v>
      </c>
      <c r="C434" s="35" t="s">
        <v>340</v>
      </c>
      <c r="D434" s="46">
        <v>51</v>
      </c>
      <c r="E434" s="46" t="s">
        <v>9</v>
      </c>
      <c r="F434" s="46"/>
      <c r="G434" s="35" t="s">
        <v>50</v>
      </c>
      <c r="H434">
        <v>6</v>
      </c>
      <c r="M434">
        <f t="shared" si="62"/>
        <v>1</v>
      </c>
      <c r="O434">
        <f t="shared" si="55"/>
        <v>7</v>
      </c>
      <c r="P434">
        <f t="shared" si="58"/>
        <v>0</v>
      </c>
      <c r="Q434">
        <f t="shared" si="59"/>
        <v>2</v>
      </c>
      <c r="R434">
        <f t="shared" si="60"/>
        <v>1</v>
      </c>
      <c r="S434">
        <f t="shared" si="61"/>
        <v>3</v>
      </c>
      <c r="U434">
        <f t="shared" si="57"/>
        <v>0</v>
      </c>
    </row>
    <row r="435" spans="1:21" x14ac:dyDescent="0.3">
      <c r="A435" s="2">
        <v>196</v>
      </c>
      <c r="B435" s="2">
        <v>14272</v>
      </c>
      <c r="C435" s="2" t="s">
        <v>341</v>
      </c>
      <c r="D435" s="4">
        <v>26</v>
      </c>
      <c r="E435" s="4" t="s">
        <v>10</v>
      </c>
      <c r="F435" s="4"/>
      <c r="G435" s="2" t="s">
        <v>50</v>
      </c>
      <c r="H435">
        <v>0</v>
      </c>
      <c r="M435">
        <f t="shared" si="62"/>
        <v>0</v>
      </c>
      <c r="O435">
        <f t="shared" si="55"/>
        <v>0</v>
      </c>
      <c r="P435">
        <f t="shared" si="58"/>
        <v>1</v>
      </c>
      <c r="Q435">
        <f t="shared" si="59"/>
        <v>0</v>
      </c>
      <c r="R435">
        <f t="shared" si="60"/>
        <v>0</v>
      </c>
      <c r="S435">
        <f t="shared" si="61"/>
        <v>1</v>
      </c>
      <c r="U435">
        <f t="shared" si="57"/>
        <v>0</v>
      </c>
    </row>
    <row r="436" spans="1:21" x14ac:dyDescent="0.3">
      <c r="A436" s="2">
        <v>197</v>
      </c>
      <c r="B436" s="2">
        <v>14336</v>
      </c>
      <c r="C436" s="2" t="s">
        <v>342</v>
      </c>
      <c r="D436" s="4">
        <v>35</v>
      </c>
      <c r="E436" s="4" t="s">
        <v>9</v>
      </c>
      <c r="F436" s="4"/>
      <c r="G436" s="2" t="s">
        <v>50</v>
      </c>
      <c r="H436">
        <v>2</v>
      </c>
      <c r="M436">
        <f t="shared" si="62"/>
        <v>0</v>
      </c>
      <c r="O436">
        <f t="shared" si="55"/>
        <v>2</v>
      </c>
      <c r="P436">
        <f t="shared" si="58"/>
        <v>0</v>
      </c>
      <c r="Q436">
        <f t="shared" si="59"/>
        <v>0</v>
      </c>
      <c r="R436">
        <f t="shared" si="60"/>
        <v>0</v>
      </c>
      <c r="S436">
        <f t="shared" si="61"/>
        <v>0</v>
      </c>
      <c r="U436">
        <f t="shared" si="57"/>
        <v>0</v>
      </c>
    </row>
    <row r="437" spans="1:21" x14ac:dyDescent="0.3">
      <c r="A437" s="2">
        <v>198</v>
      </c>
      <c r="B437" s="2">
        <v>14405</v>
      </c>
      <c r="C437" s="2" t="s">
        <v>344</v>
      </c>
      <c r="D437" s="4">
        <v>29</v>
      </c>
      <c r="E437" s="4" t="s">
        <v>10</v>
      </c>
      <c r="F437" s="4"/>
      <c r="G437" s="2" t="s">
        <v>50</v>
      </c>
      <c r="H437">
        <v>1</v>
      </c>
      <c r="M437">
        <f t="shared" si="62"/>
        <v>0</v>
      </c>
      <c r="O437">
        <f t="shared" si="55"/>
        <v>1</v>
      </c>
      <c r="P437">
        <f t="shared" si="58"/>
        <v>1</v>
      </c>
      <c r="Q437">
        <f t="shared" si="59"/>
        <v>0</v>
      </c>
      <c r="R437">
        <f t="shared" si="60"/>
        <v>0</v>
      </c>
      <c r="S437">
        <f t="shared" si="61"/>
        <v>1</v>
      </c>
      <c r="U437">
        <f t="shared" si="57"/>
        <v>0</v>
      </c>
    </row>
    <row r="438" spans="1:21" x14ac:dyDescent="0.3">
      <c r="A438" s="2">
        <v>199</v>
      </c>
      <c r="B438" s="2">
        <v>14200</v>
      </c>
      <c r="C438" s="2" t="s">
        <v>346</v>
      </c>
      <c r="D438" s="4">
        <v>55</v>
      </c>
      <c r="E438" s="4" t="s">
        <v>10</v>
      </c>
      <c r="F438" s="4"/>
      <c r="G438" s="2" t="s">
        <v>50</v>
      </c>
      <c r="H438">
        <v>5</v>
      </c>
      <c r="M438">
        <f t="shared" si="62"/>
        <v>1</v>
      </c>
      <c r="O438">
        <f t="shared" si="55"/>
        <v>6</v>
      </c>
      <c r="P438">
        <f t="shared" si="58"/>
        <v>1</v>
      </c>
      <c r="Q438">
        <f t="shared" si="59"/>
        <v>2</v>
      </c>
      <c r="R438">
        <f t="shared" si="60"/>
        <v>1</v>
      </c>
      <c r="S438">
        <f t="shared" si="61"/>
        <v>4</v>
      </c>
      <c r="U438">
        <f t="shared" si="57"/>
        <v>0</v>
      </c>
    </row>
    <row r="439" spans="1:21" x14ac:dyDescent="0.3">
      <c r="A439" s="2">
        <v>200</v>
      </c>
      <c r="B439" s="2">
        <v>14322</v>
      </c>
      <c r="C439" s="2" t="s">
        <v>348</v>
      </c>
      <c r="D439" s="4">
        <v>22</v>
      </c>
      <c r="E439" s="4" t="s">
        <v>9</v>
      </c>
      <c r="F439" s="4"/>
      <c r="G439" s="2" t="s">
        <v>50</v>
      </c>
      <c r="H439">
        <v>0</v>
      </c>
      <c r="M439">
        <f t="shared" si="62"/>
        <v>0</v>
      </c>
      <c r="O439">
        <f t="shared" si="55"/>
        <v>0</v>
      </c>
      <c r="P439">
        <f t="shared" si="58"/>
        <v>0</v>
      </c>
      <c r="Q439">
        <f t="shared" si="59"/>
        <v>0</v>
      </c>
      <c r="R439">
        <f t="shared" si="60"/>
        <v>0</v>
      </c>
      <c r="S439">
        <f t="shared" si="61"/>
        <v>0</v>
      </c>
      <c r="U439">
        <f t="shared" si="57"/>
        <v>0</v>
      </c>
    </row>
    <row r="440" spans="1:21" x14ac:dyDescent="0.3">
      <c r="A440" s="2">
        <v>201</v>
      </c>
      <c r="B440" s="35">
        <v>14332</v>
      </c>
      <c r="C440" s="2" t="s">
        <v>350</v>
      </c>
      <c r="D440" s="4">
        <v>39</v>
      </c>
      <c r="E440" s="4" t="s">
        <v>9</v>
      </c>
      <c r="F440" s="4"/>
      <c r="G440" s="2" t="s">
        <v>50</v>
      </c>
      <c r="H440">
        <v>1</v>
      </c>
      <c r="M440">
        <f t="shared" si="62"/>
        <v>0</v>
      </c>
      <c r="O440">
        <f t="shared" si="55"/>
        <v>1</v>
      </c>
      <c r="P440">
        <f t="shared" si="58"/>
        <v>0</v>
      </c>
      <c r="Q440">
        <f t="shared" si="59"/>
        <v>0</v>
      </c>
      <c r="R440">
        <f t="shared" si="60"/>
        <v>0</v>
      </c>
      <c r="S440">
        <f t="shared" si="61"/>
        <v>0</v>
      </c>
      <c r="U440">
        <f t="shared" si="57"/>
        <v>0</v>
      </c>
    </row>
    <row r="441" spans="1:21" x14ac:dyDescent="0.3">
      <c r="A441" s="2">
        <v>202</v>
      </c>
      <c r="B441" s="2">
        <v>14348</v>
      </c>
      <c r="C441" s="2" t="s">
        <v>351</v>
      </c>
      <c r="D441" s="4">
        <v>21</v>
      </c>
      <c r="E441" s="4" t="s">
        <v>9</v>
      </c>
      <c r="F441" s="4"/>
      <c r="G441" s="2" t="s">
        <v>50</v>
      </c>
      <c r="H441">
        <v>1</v>
      </c>
      <c r="M441">
        <f t="shared" si="62"/>
        <v>0</v>
      </c>
      <c r="O441">
        <f t="shared" si="55"/>
        <v>1</v>
      </c>
      <c r="P441">
        <f t="shared" si="58"/>
        <v>0</v>
      </c>
      <c r="Q441">
        <f t="shared" si="59"/>
        <v>0</v>
      </c>
      <c r="R441">
        <f t="shared" si="60"/>
        <v>0</v>
      </c>
      <c r="S441">
        <f t="shared" si="61"/>
        <v>0</v>
      </c>
      <c r="U441">
        <f t="shared" si="57"/>
        <v>0</v>
      </c>
    </row>
    <row r="442" spans="1:21" x14ac:dyDescent="0.3">
      <c r="A442" s="2">
        <v>203</v>
      </c>
      <c r="B442" s="2">
        <v>14224</v>
      </c>
      <c r="C442" s="2" t="s">
        <v>353</v>
      </c>
      <c r="D442" s="4">
        <v>52</v>
      </c>
      <c r="E442" s="4" t="s">
        <v>9</v>
      </c>
      <c r="F442" s="4"/>
      <c r="G442" s="2" t="s">
        <v>50</v>
      </c>
      <c r="H442">
        <v>4</v>
      </c>
      <c r="M442">
        <f t="shared" si="62"/>
        <v>1</v>
      </c>
      <c r="O442">
        <f t="shared" si="55"/>
        <v>5</v>
      </c>
      <c r="P442">
        <f t="shared" si="58"/>
        <v>0</v>
      </c>
      <c r="Q442">
        <f t="shared" si="59"/>
        <v>2</v>
      </c>
      <c r="R442">
        <f t="shared" si="60"/>
        <v>1</v>
      </c>
      <c r="S442">
        <f t="shared" si="61"/>
        <v>3</v>
      </c>
      <c r="U442">
        <f t="shared" si="57"/>
        <v>0</v>
      </c>
    </row>
    <row r="443" spans="1:21" x14ac:dyDescent="0.3">
      <c r="A443" s="2">
        <v>207</v>
      </c>
      <c r="B443" s="2">
        <v>17046</v>
      </c>
      <c r="C443" s="2" t="s">
        <v>359</v>
      </c>
      <c r="D443" s="4">
        <v>61</v>
      </c>
      <c r="E443" s="4" t="s">
        <v>10</v>
      </c>
      <c r="F443" s="4"/>
      <c r="G443" s="2" t="s">
        <v>50</v>
      </c>
      <c r="H443">
        <v>5</v>
      </c>
      <c r="M443">
        <f t="shared" si="62"/>
        <v>2</v>
      </c>
      <c r="O443">
        <f t="shared" si="55"/>
        <v>7</v>
      </c>
      <c r="P443">
        <f t="shared" si="58"/>
        <v>1</v>
      </c>
      <c r="Q443">
        <f t="shared" si="59"/>
        <v>4</v>
      </c>
      <c r="R443">
        <f t="shared" si="60"/>
        <v>2</v>
      </c>
      <c r="S443">
        <f t="shared" si="61"/>
        <v>7</v>
      </c>
      <c r="U443">
        <f t="shared" si="57"/>
        <v>0</v>
      </c>
    </row>
    <row r="444" spans="1:21" x14ac:dyDescent="0.3">
      <c r="A444" s="2">
        <v>210</v>
      </c>
      <c r="B444" s="2">
        <v>16334</v>
      </c>
      <c r="C444" s="2" t="s">
        <v>364</v>
      </c>
      <c r="D444" s="4">
        <v>81</v>
      </c>
      <c r="E444" s="4" t="s">
        <v>10</v>
      </c>
      <c r="F444" s="4"/>
      <c r="G444" s="2" t="s">
        <v>50</v>
      </c>
      <c r="H444">
        <v>10</v>
      </c>
      <c r="M444">
        <f t="shared" si="62"/>
        <v>4</v>
      </c>
      <c r="O444">
        <f t="shared" si="55"/>
        <v>14</v>
      </c>
      <c r="P444">
        <f t="shared" si="58"/>
        <v>1</v>
      </c>
      <c r="Q444">
        <f t="shared" si="59"/>
        <v>7</v>
      </c>
      <c r="R444">
        <f t="shared" si="60"/>
        <v>2</v>
      </c>
      <c r="S444">
        <f t="shared" si="61"/>
        <v>10</v>
      </c>
      <c r="U444">
        <f t="shared" si="57"/>
        <v>1</v>
      </c>
    </row>
    <row r="445" spans="1:21" x14ac:dyDescent="0.3">
      <c r="A445" s="2">
        <v>219</v>
      </c>
      <c r="B445" s="53">
        <v>16807</v>
      </c>
      <c r="C445" s="53" t="s">
        <v>486</v>
      </c>
      <c r="D445" s="55">
        <v>29</v>
      </c>
      <c r="E445" s="55" t="s">
        <v>10</v>
      </c>
      <c r="F445" s="55"/>
      <c r="G445" s="53" t="s">
        <v>50</v>
      </c>
      <c r="H445">
        <v>0</v>
      </c>
      <c r="M445">
        <f t="shared" si="62"/>
        <v>0</v>
      </c>
      <c r="O445">
        <f t="shared" si="55"/>
        <v>0</v>
      </c>
      <c r="P445">
        <f t="shared" si="58"/>
        <v>1</v>
      </c>
      <c r="Q445">
        <f t="shared" si="59"/>
        <v>0</v>
      </c>
      <c r="R445">
        <f t="shared" si="60"/>
        <v>0</v>
      </c>
      <c r="S445">
        <f t="shared" si="61"/>
        <v>1</v>
      </c>
      <c r="U445">
        <f t="shared" si="57"/>
        <v>0</v>
      </c>
    </row>
    <row r="446" spans="1:21" x14ac:dyDescent="0.3">
      <c r="A446" s="2">
        <v>220</v>
      </c>
      <c r="B446" s="2">
        <v>17252</v>
      </c>
      <c r="C446" s="2" t="s">
        <v>378</v>
      </c>
      <c r="D446" s="4">
        <v>58</v>
      </c>
      <c r="E446" s="4" t="s">
        <v>9</v>
      </c>
      <c r="F446" s="4"/>
      <c r="G446" s="2" t="s">
        <v>50</v>
      </c>
      <c r="H446">
        <v>0</v>
      </c>
      <c r="M446">
        <f t="shared" si="62"/>
        <v>1</v>
      </c>
      <c r="O446">
        <f t="shared" si="55"/>
        <v>1</v>
      </c>
      <c r="P446">
        <f t="shared" si="58"/>
        <v>0</v>
      </c>
      <c r="Q446">
        <f t="shared" si="59"/>
        <v>2</v>
      </c>
      <c r="R446">
        <f t="shared" si="60"/>
        <v>1</v>
      </c>
      <c r="S446">
        <f t="shared" si="61"/>
        <v>3</v>
      </c>
      <c r="U446">
        <f t="shared" si="57"/>
        <v>0</v>
      </c>
    </row>
    <row r="447" spans="1:21" x14ac:dyDescent="0.3">
      <c r="A447" s="2">
        <v>221</v>
      </c>
      <c r="B447" s="2">
        <v>16018</v>
      </c>
      <c r="C447" s="2" t="s">
        <v>380</v>
      </c>
      <c r="D447" s="4">
        <v>57</v>
      </c>
      <c r="E447" s="4" t="s">
        <v>10</v>
      </c>
      <c r="F447" s="4"/>
      <c r="G447" s="2" t="s">
        <v>50</v>
      </c>
      <c r="H447">
        <v>2</v>
      </c>
      <c r="M447">
        <f t="shared" si="62"/>
        <v>1</v>
      </c>
      <c r="O447">
        <f t="shared" si="55"/>
        <v>3</v>
      </c>
      <c r="P447">
        <f t="shared" si="58"/>
        <v>1</v>
      </c>
      <c r="Q447">
        <f t="shared" si="59"/>
        <v>2</v>
      </c>
      <c r="R447">
        <f t="shared" si="60"/>
        <v>1</v>
      </c>
      <c r="S447">
        <f t="shared" si="61"/>
        <v>4</v>
      </c>
      <c r="U447">
        <f t="shared" si="57"/>
        <v>0</v>
      </c>
    </row>
    <row r="448" spans="1:21" x14ac:dyDescent="0.3">
      <c r="A448" s="2">
        <v>224</v>
      </c>
      <c r="B448" s="2">
        <v>17313</v>
      </c>
      <c r="C448" s="2" t="s">
        <v>385</v>
      </c>
      <c r="D448" s="4">
        <v>31</v>
      </c>
      <c r="E448" s="4" t="s">
        <v>10</v>
      </c>
      <c r="F448" s="4"/>
      <c r="G448" s="2" t="s">
        <v>50</v>
      </c>
      <c r="H448">
        <v>0</v>
      </c>
      <c r="M448">
        <f t="shared" si="62"/>
        <v>0</v>
      </c>
      <c r="O448">
        <f t="shared" si="55"/>
        <v>0</v>
      </c>
      <c r="P448">
        <f t="shared" si="58"/>
        <v>1</v>
      </c>
      <c r="Q448">
        <f t="shared" si="59"/>
        <v>0</v>
      </c>
      <c r="R448">
        <f t="shared" si="60"/>
        <v>0</v>
      </c>
      <c r="S448">
        <f t="shared" si="61"/>
        <v>1</v>
      </c>
      <c r="U448">
        <f t="shared" si="57"/>
        <v>0</v>
      </c>
    </row>
    <row r="449" spans="1:21" x14ac:dyDescent="0.3">
      <c r="A449" s="2">
        <v>226</v>
      </c>
      <c r="B449" s="2">
        <v>16483</v>
      </c>
      <c r="C449" s="2" t="s">
        <v>388</v>
      </c>
      <c r="D449" s="4">
        <v>46</v>
      </c>
      <c r="E449" s="4" t="s">
        <v>9</v>
      </c>
      <c r="F449" s="4"/>
      <c r="G449" s="2" t="s">
        <v>50</v>
      </c>
      <c r="H449">
        <v>0</v>
      </c>
      <c r="M449">
        <f t="shared" si="62"/>
        <v>0</v>
      </c>
      <c r="O449">
        <f t="shared" ref="O449:O496" si="63">H449+M449</f>
        <v>0</v>
      </c>
      <c r="P449">
        <f t="shared" si="58"/>
        <v>0</v>
      </c>
      <c r="Q449">
        <f t="shared" si="59"/>
        <v>0</v>
      </c>
      <c r="R449">
        <f t="shared" si="60"/>
        <v>0</v>
      </c>
      <c r="S449">
        <f t="shared" si="61"/>
        <v>0</v>
      </c>
      <c r="U449">
        <f t="shared" si="57"/>
        <v>0</v>
      </c>
    </row>
    <row r="450" spans="1:21" x14ac:dyDescent="0.3">
      <c r="A450" s="2">
        <v>227</v>
      </c>
      <c r="B450" s="2">
        <v>15929</v>
      </c>
      <c r="C450" s="2" t="s">
        <v>389</v>
      </c>
      <c r="D450" s="4">
        <v>41</v>
      </c>
      <c r="E450" s="4" t="s">
        <v>10</v>
      </c>
      <c r="F450" s="4"/>
      <c r="G450" s="2" t="s">
        <v>50</v>
      </c>
      <c r="H450">
        <v>5</v>
      </c>
      <c r="M450">
        <f t="shared" si="62"/>
        <v>0</v>
      </c>
      <c r="O450">
        <f t="shared" si="63"/>
        <v>5</v>
      </c>
      <c r="P450">
        <f t="shared" si="58"/>
        <v>1</v>
      </c>
      <c r="Q450">
        <f t="shared" si="59"/>
        <v>0</v>
      </c>
      <c r="R450">
        <f t="shared" si="60"/>
        <v>0</v>
      </c>
      <c r="S450">
        <f t="shared" si="61"/>
        <v>1</v>
      </c>
      <c r="U450">
        <f t="shared" si="57"/>
        <v>0</v>
      </c>
    </row>
    <row r="451" spans="1:21" x14ac:dyDescent="0.3">
      <c r="A451" s="2">
        <v>239</v>
      </c>
      <c r="B451" s="2">
        <v>15299</v>
      </c>
      <c r="C451" s="2" t="s">
        <v>405</v>
      </c>
      <c r="D451" s="4">
        <v>58</v>
      </c>
      <c r="E451" s="4" t="s">
        <v>10</v>
      </c>
      <c r="F451" s="60"/>
      <c r="G451" s="2" t="s">
        <v>50</v>
      </c>
      <c r="H451">
        <v>9</v>
      </c>
      <c r="M451">
        <f t="shared" si="62"/>
        <v>1</v>
      </c>
      <c r="O451">
        <f t="shared" si="63"/>
        <v>10</v>
      </c>
      <c r="P451">
        <f t="shared" si="58"/>
        <v>1</v>
      </c>
      <c r="Q451">
        <f t="shared" si="59"/>
        <v>2</v>
      </c>
      <c r="R451">
        <f t="shared" si="60"/>
        <v>1</v>
      </c>
      <c r="S451">
        <f t="shared" si="61"/>
        <v>4</v>
      </c>
      <c r="U451">
        <f t="shared" si="57"/>
        <v>0</v>
      </c>
    </row>
    <row r="452" spans="1:21" x14ac:dyDescent="0.3">
      <c r="A452" s="2">
        <v>241</v>
      </c>
      <c r="B452" s="2">
        <v>16574</v>
      </c>
      <c r="C452" s="2" t="s">
        <v>408</v>
      </c>
      <c r="D452" s="4">
        <v>57</v>
      </c>
      <c r="E452" s="4" t="s">
        <v>10</v>
      </c>
      <c r="F452" s="4"/>
      <c r="G452" s="2" t="s">
        <v>50</v>
      </c>
      <c r="H452">
        <v>8</v>
      </c>
      <c r="M452">
        <f t="shared" si="62"/>
        <v>1</v>
      </c>
      <c r="O452">
        <f t="shared" si="63"/>
        <v>9</v>
      </c>
      <c r="P452">
        <f t="shared" si="58"/>
        <v>1</v>
      </c>
      <c r="Q452">
        <f t="shared" si="59"/>
        <v>2</v>
      </c>
      <c r="R452">
        <f t="shared" si="60"/>
        <v>1</v>
      </c>
      <c r="S452">
        <f t="shared" si="61"/>
        <v>4</v>
      </c>
      <c r="U452">
        <f t="shared" si="57"/>
        <v>0</v>
      </c>
    </row>
    <row r="453" spans="1:21" x14ac:dyDescent="0.3">
      <c r="A453" s="2">
        <v>251</v>
      </c>
      <c r="B453" s="2">
        <v>17257</v>
      </c>
      <c r="C453" s="53" t="s">
        <v>487</v>
      </c>
      <c r="D453" s="4">
        <v>65</v>
      </c>
      <c r="E453" s="4" t="s">
        <v>10</v>
      </c>
      <c r="F453" s="4"/>
      <c r="G453" s="2" t="s">
        <v>50</v>
      </c>
      <c r="H453">
        <v>3</v>
      </c>
      <c r="M453">
        <f t="shared" si="62"/>
        <v>2</v>
      </c>
      <c r="O453">
        <f t="shared" si="63"/>
        <v>5</v>
      </c>
      <c r="P453">
        <f t="shared" si="58"/>
        <v>1</v>
      </c>
      <c r="Q453">
        <f t="shared" si="59"/>
        <v>4</v>
      </c>
      <c r="R453">
        <f t="shared" si="60"/>
        <v>2</v>
      </c>
      <c r="S453">
        <f t="shared" si="61"/>
        <v>7</v>
      </c>
      <c r="U453">
        <f t="shared" si="57"/>
        <v>0</v>
      </c>
    </row>
    <row r="454" spans="1:21" x14ac:dyDescent="0.3">
      <c r="A454" s="2">
        <v>254</v>
      </c>
      <c r="B454" s="2">
        <v>17672</v>
      </c>
      <c r="C454" s="2" t="s">
        <v>429</v>
      </c>
      <c r="D454" s="4">
        <v>8</v>
      </c>
      <c r="E454" s="4" t="s">
        <v>9</v>
      </c>
      <c r="F454" s="4"/>
      <c r="G454" s="2" t="s">
        <v>50</v>
      </c>
      <c r="H454">
        <v>0</v>
      </c>
      <c r="M454">
        <f t="shared" si="62"/>
        <v>0</v>
      </c>
      <c r="O454">
        <f t="shared" si="63"/>
        <v>0</v>
      </c>
      <c r="P454">
        <f t="shared" si="58"/>
        <v>0</v>
      </c>
      <c r="Q454">
        <f t="shared" si="59"/>
        <v>0</v>
      </c>
      <c r="R454">
        <f t="shared" si="60"/>
        <v>0</v>
      </c>
      <c r="S454">
        <f t="shared" si="61"/>
        <v>0</v>
      </c>
      <c r="U454">
        <f t="shared" si="57"/>
        <v>0</v>
      </c>
    </row>
    <row r="455" spans="1:21" x14ac:dyDescent="0.3">
      <c r="A455" s="2">
        <v>256</v>
      </c>
      <c r="B455" s="2">
        <v>18033</v>
      </c>
      <c r="C455" s="2" t="s">
        <v>431</v>
      </c>
      <c r="D455" s="4">
        <v>51</v>
      </c>
      <c r="E455" s="4" t="s">
        <v>9</v>
      </c>
      <c r="F455" s="4"/>
      <c r="G455" s="2" t="s">
        <v>50</v>
      </c>
      <c r="H455">
        <v>0</v>
      </c>
      <c r="M455">
        <f t="shared" si="62"/>
        <v>1</v>
      </c>
      <c r="O455">
        <f t="shared" si="63"/>
        <v>1</v>
      </c>
      <c r="P455">
        <f t="shared" si="58"/>
        <v>0</v>
      </c>
      <c r="Q455">
        <f t="shared" si="59"/>
        <v>2</v>
      </c>
      <c r="R455">
        <f t="shared" si="60"/>
        <v>1</v>
      </c>
      <c r="S455">
        <f t="shared" si="61"/>
        <v>3</v>
      </c>
      <c r="U455">
        <f t="shared" si="57"/>
        <v>0</v>
      </c>
    </row>
    <row r="456" spans="1:21" x14ac:dyDescent="0.3">
      <c r="A456" s="2">
        <v>269</v>
      </c>
      <c r="B456" s="2">
        <v>16970</v>
      </c>
      <c r="C456" s="2" t="s">
        <v>449</v>
      </c>
      <c r="D456" s="4">
        <v>66</v>
      </c>
      <c r="E456" s="4" t="s">
        <v>10</v>
      </c>
      <c r="F456" s="4"/>
      <c r="G456" s="2" t="s">
        <v>50</v>
      </c>
      <c r="H456">
        <v>5</v>
      </c>
      <c r="M456">
        <f t="shared" si="62"/>
        <v>2</v>
      </c>
      <c r="O456">
        <f t="shared" si="63"/>
        <v>7</v>
      </c>
      <c r="P456">
        <f t="shared" si="58"/>
        <v>1</v>
      </c>
      <c r="Q456">
        <f t="shared" si="59"/>
        <v>4</v>
      </c>
      <c r="R456">
        <f t="shared" si="60"/>
        <v>2</v>
      </c>
      <c r="S456">
        <f t="shared" si="61"/>
        <v>7</v>
      </c>
      <c r="U456">
        <f t="shared" si="57"/>
        <v>0</v>
      </c>
    </row>
    <row r="457" spans="1:21" x14ac:dyDescent="0.3">
      <c r="A457" s="2">
        <v>272</v>
      </c>
      <c r="B457" s="2">
        <v>17513</v>
      </c>
      <c r="C457" s="2" t="s">
        <v>452</v>
      </c>
      <c r="D457" s="4">
        <v>48</v>
      </c>
      <c r="E457" s="4" t="s">
        <v>9</v>
      </c>
      <c r="F457" s="4"/>
      <c r="G457" s="2" t="s">
        <v>50</v>
      </c>
      <c r="H457">
        <v>0</v>
      </c>
      <c r="M457">
        <f t="shared" ref="M457:M488" si="64">IF(D457&gt;79.9,4,IF(D457&gt;69.9,3,IF(D457&gt;59.9,2,IF(D457&gt;49.9,1,0))))</f>
        <v>0</v>
      </c>
      <c r="O457">
        <f t="shared" si="63"/>
        <v>0</v>
      </c>
      <c r="P457">
        <f t="shared" si="58"/>
        <v>0</v>
      </c>
      <c r="Q457">
        <f t="shared" si="59"/>
        <v>0</v>
      </c>
      <c r="R457">
        <f t="shared" si="60"/>
        <v>0</v>
      </c>
      <c r="S457">
        <f t="shared" si="61"/>
        <v>0</v>
      </c>
      <c r="U457">
        <f t="shared" si="57"/>
        <v>0</v>
      </c>
    </row>
    <row r="458" spans="1:21" x14ac:dyDescent="0.3">
      <c r="A458" s="2">
        <v>273</v>
      </c>
      <c r="B458" s="2">
        <v>14666</v>
      </c>
      <c r="C458" s="2" t="s">
        <v>61</v>
      </c>
      <c r="D458" s="4">
        <v>81</v>
      </c>
      <c r="E458" s="4" t="s">
        <v>9</v>
      </c>
      <c r="F458" s="4"/>
      <c r="G458" s="2" t="s">
        <v>50</v>
      </c>
      <c r="H458">
        <v>2</v>
      </c>
      <c r="M458">
        <f t="shared" si="64"/>
        <v>4</v>
      </c>
      <c r="O458">
        <f t="shared" si="63"/>
        <v>6</v>
      </c>
      <c r="P458">
        <f t="shared" si="58"/>
        <v>0</v>
      </c>
      <c r="Q458">
        <f t="shared" si="59"/>
        <v>7</v>
      </c>
      <c r="R458">
        <f t="shared" si="60"/>
        <v>2</v>
      </c>
      <c r="S458">
        <f t="shared" si="61"/>
        <v>9</v>
      </c>
      <c r="U458">
        <f t="shared" si="57"/>
        <v>1</v>
      </c>
    </row>
    <row r="459" spans="1:21" x14ac:dyDescent="0.3">
      <c r="A459" s="2">
        <v>274</v>
      </c>
      <c r="B459" s="2">
        <v>16022</v>
      </c>
      <c r="C459" s="2" t="s">
        <v>455</v>
      </c>
      <c r="D459" s="4">
        <v>76</v>
      </c>
      <c r="E459" s="4" t="s">
        <v>9</v>
      </c>
      <c r="F459" s="4"/>
      <c r="G459" s="2" t="s">
        <v>50</v>
      </c>
      <c r="H459">
        <v>3</v>
      </c>
      <c r="M459">
        <f t="shared" si="64"/>
        <v>3</v>
      </c>
      <c r="O459">
        <f t="shared" si="63"/>
        <v>6</v>
      </c>
      <c r="P459">
        <f t="shared" si="58"/>
        <v>0</v>
      </c>
      <c r="Q459">
        <f t="shared" si="59"/>
        <v>6</v>
      </c>
      <c r="R459">
        <f t="shared" si="60"/>
        <v>2</v>
      </c>
      <c r="S459">
        <f t="shared" si="61"/>
        <v>8</v>
      </c>
      <c r="U459">
        <f t="shared" si="57"/>
        <v>1</v>
      </c>
    </row>
    <row r="460" spans="1:21" x14ac:dyDescent="0.3">
      <c r="A460" s="2">
        <v>276</v>
      </c>
      <c r="B460" s="2">
        <v>17048</v>
      </c>
      <c r="C460" s="2" t="s">
        <v>457</v>
      </c>
      <c r="D460" s="4">
        <v>32</v>
      </c>
      <c r="E460" s="4" t="s">
        <v>10</v>
      </c>
      <c r="F460" s="4"/>
      <c r="G460" s="2" t="s">
        <v>50</v>
      </c>
      <c r="H460">
        <v>1</v>
      </c>
      <c r="M460">
        <f t="shared" si="64"/>
        <v>0</v>
      </c>
      <c r="O460">
        <f t="shared" si="63"/>
        <v>1</v>
      </c>
      <c r="P460">
        <f t="shared" si="58"/>
        <v>1</v>
      </c>
      <c r="Q460">
        <f t="shared" si="59"/>
        <v>0</v>
      </c>
      <c r="R460">
        <f t="shared" si="60"/>
        <v>0</v>
      </c>
      <c r="S460">
        <f t="shared" si="61"/>
        <v>1</v>
      </c>
      <c r="U460">
        <f t="shared" si="57"/>
        <v>0</v>
      </c>
    </row>
    <row r="461" spans="1:21" x14ac:dyDescent="0.3">
      <c r="A461" s="2">
        <v>278</v>
      </c>
      <c r="B461" s="2">
        <v>17260</v>
      </c>
      <c r="C461" s="2" t="s">
        <v>461</v>
      </c>
      <c r="D461" s="4">
        <v>38</v>
      </c>
      <c r="E461" s="4" t="s">
        <v>10</v>
      </c>
      <c r="F461" s="4"/>
      <c r="G461" s="2" t="s">
        <v>50</v>
      </c>
      <c r="H461">
        <v>2</v>
      </c>
      <c r="M461">
        <f t="shared" si="64"/>
        <v>0</v>
      </c>
      <c r="O461">
        <f t="shared" si="63"/>
        <v>2</v>
      </c>
      <c r="P461">
        <f t="shared" si="58"/>
        <v>1</v>
      </c>
      <c r="Q461">
        <f t="shared" si="59"/>
        <v>0</v>
      </c>
      <c r="R461">
        <f t="shared" si="60"/>
        <v>0</v>
      </c>
      <c r="S461">
        <f t="shared" si="61"/>
        <v>1</v>
      </c>
      <c r="U461">
        <f t="shared" si="57"/>
        <v>0</v>
      </c>
    </row>
    <row r="462" spans="1:21" x14ac:dyDescent="0.3">
      <c r="A462" s="2">
        <v>279</v>
      </c>
      <c r="B462" s="2">
        <v>17875</v>
      </c>
      <c r="C462" s="2" t="s">
        <v>462</v>
      </c>
      <c r="D462" s="4">
        <v>24</v>
      </c>
      <c r="E462" s="4" t="s">
        <v>10</v>
      </c>
      <c r="F462" s="4"/>
      <c r="G462" s="2" t="s">
        <v>50</v>
      </c>
      <c r="H462">
        <v>0</v>
      </c>
      <c r="M462">
        <f t="shared" si="64"/>
        <v>0</v>
      </c>
      <c r="O462">
        <f t="shared" si="63"/>
        <v>0</v>
      </c>
      <c r="P462">
        <f t="shared" si="58"/>
        <v>1</v>
      </c>
      <c r="Q462">
        <f t="shared" si="59"/>
        <v>0</v>
      </c>
      <c r="R462">
        <f t="shared" si="60"/>
        <v>0</v>
      </c>
      <c r="S462">
        <f t="shared" si="61"/>
        <v>1</v>
      </c>
      <c r="U462">
        <f t="shared" si="57"/>
        <v>0</v>
      </c>
    </row>
    <row r="463" spans="1:21" x14ac:dyDescent="0.3">
      <c r="A463" s="2">
        <v>281</v>
      </c>
      <c r="B463" s="2">
        <v>17496</v>
      </c>
      <c r="C463" s="2" t="s">
        <v>464</v>
      </c>
      <c r="D463" s="4">
        <v>67</v>
      </c>
      <c r="E463" s="4" t="s">
        <v>9</v>
      </c>
      <c r="F463" s="4"/>
      <c r="G463" s="2" t="s">
        <v>50</v>
      </c>
      <c r="H463">
        <v>2</v>
      </c>
      <c r="M463">
        <f t="shared" si="64"/>
        <v>2</v>
      </c>
      <c r="O463">
        <f t="shared" si="63"/>
        <v>4</v>
      </c>
      <c r="P463">
        <f t="shared" si="58"/>
        <v>0</v>
      </c>
      <c r="Q463">
        <f t="shared" si="59"/>
        <v>4</v>
      </c>
      <c r="R463">
        <f t="shared" si="60"/>
        <v>2</v>
      </c>
      <c r="S463">
        <f t="shared" si="61"/>
        <v>6</v>
      </c>
      <c r="U463">
        <f t="shared" si="57"/>
        <v>0</v>
      </c>
    </row>
    <row r="464" spans="1:21" x14ac:dyDescent="0.3">
      <c r="A464" s="2">
        <v>282</v>
      </c>
      <c r="B464" s="2">
        <v>16335</v>
      </c>
      <c r="C464" s="2" t="s">
        <v>466</v>
      </c>
      <c r="D464" s="4">
        <v>2</v>
      </c>
      <c r="E464" s="4" t="s">
        <v>9</v>
      </c>
      <c r="F464" s="4"/>
      <c r="G464" s="2" t="s">
        <v>50</v>
      </c>
      <c r="H464">
        <v>1</v>
      </c>
      <c r="M464">
        <f t="shared" si="64"/>
        <v>0</v>
      </c>
      <c r="O464">
        <f t="shared" si="63"/>
        <v>1</v>
      </c>
      <c r="P464">
        <f t="shared" si="58"/>
        <v>0</v>
      </c>
      <c r="Q464">
        <f t="shared" si="59"/>
        <v>0</v>
      </c>
      <c r="R464">
        <f t="shared" si="60"/>
        <v>0</v>
      </c>
      <c r="S464">
        <f t="shared" si="61"/>
        <v>0</v>
      </c>
      <c r="U464">
        <f t="shared" si="57"/>
        <v>0</v>
      </c>
    </row>
    <row r="465" spans="1:21" x14ac:dyDescent="0.3">
      <c r="A465" s="2">
        <v>283</v>
      </c>
      <c r="B465" s="2">
        <v>17413</v>
      </c>
      <c r="C465" s="2" t="s">
        <v>468</v>
      </c>
      <c r="D465" s="4">
        <v>31</v>
      </c>
      <c r="E465" s="4" t="s">
        <v>9</v>
      </c>
      <c r="F465" s="55"/>
      <c r="G465" s="2" t="s">
        <v>50</v>
      </c>
      <c r="H465">
        <v>1</v>
      </c>
      <c r="M465">
        <f t="shared" si="64"/>
        <v>0</v>
      </c>
      <c r="O465">
        <f t="shared" si="63"/>
        <v>1</v>
      </c>
      <c r="P465">
        <f t="shared" si="58"/>
        <v>0</v>
      </c>
      <c r="Q465">
        <f t="shared" si="59"/>
        <v>0</v>
      </c>
      <c r="R465">
        <f t="shared" si="60"/>
        <v>0</v>
      </c>
      <c r="S465">
        <f t="shared" si="61"/>
        <v>0</v>
      </c>
      <c r="U465">
        <f t="shared" si="57"/>
        <v>0</v>
      </c>
    </row>
    <row r="466" spans="1:21" x14ac:dyDescent="0.3">
      <c r="A466" s="2">
        <v>289</v>
      </c>
      <c r="B466" s="2">
        <v>17789</v>
      </c>
      <c r="C466" s="2" t="s">
        <v>478</v>
      </c>
      <c r="D466" s="4">
        <v>44</v>
      </c>
      <c r="E466" s="4" t="s">
        <v>9</v>
      </c>
      <c r="F466" s="4"/>
      <c r="G466" s="2" t="s">
        <v>50</v>
      </c>
      <c r="H466">
        <v>0</v>
      </c>
      <c r="M466">
        <f t="shared" si="64"/>
        <v>0</v>
      </c>
      <c r="O466">
        <f t="shared" si="63"/>
        <v>0</v>
      </c>
      <c r="P466">
        <f t="shared" si="58"/>
        <v>0</v>
      </c>
      <c r="Q466">
        <f t="shared" si="59"/>
        <v>0</v>
      </c>
      <c r="R466">
        <f t="shared" si="60"/>
        <v>0</v>
      </c>
      <c r="S466">
        <f t="shared" si="61"/>
        <v>0</v>
      </c>
      <c r="U466">
        <f t="shared" si="57"/>
        <v>0</v>
      </c>
    </row>
    <row r="467" spans="1:21" x14ac:dyDescent="0.3">
      <c r="A467" s="2">
        <v>295</v>
      </c>
      <c r="B467" s="2">
        <v>15445</v>
      </c>
      <c r="C467" s="2" t="s">
        <v>489</v>
      </c>
      <c r="D467" s="4">
        <v>7</v>
      </c>
      <c r="E467" s="4" t="s">
        <v>10</v>
      </c>
      <c r="F467" s="4"/>
      <c r="G467" s="2" t="s">
        <v>50</v>
      </c>
      <c r="H467">
        <v>0</v>
      </c>
      <c r="M467">
        <f t="shared" si="64"/>
        <v>0</v>
      </c>
      <c r="O467">
        <f t="shared" si="63"/>
        <v>0</v>
      </c>
      <c r="P467">
        <f t="shared" si="58"/>
        <v>1</v>
      </c>
      <c r="Q467">
        <f t="shared" si="59"/>
        <v>0</v>
      </c>
      <c r="R467">
        <f t="shared" si="60"/>
        <v>0</v>
      </c>
      <c r="S467">
        <f t="shared" si="61"/>
        <v>1</v>
      </c>
      <c r="U467">
        <f t="shared" ref="U467:U494" si="65">IF(S467&gt;7.9,1,0)</f>
        <v>0</v>
      </c>
    </row>
    <row r="468" spans="1:21" x14ac:dyDescent="0.3">
      <c r="A468" s="2">
        <v>304</v>
      </c>
      <c r="B468" s="2">
        <v>16314</v>
      </c>
      <c r="C468" s="2" t="s">
        <v>502</v>
      </c>
      <c r="D468" s="4">
        <v>37</v>
      </c>
      <c r="E468" s="4" t="s">
        <v>9</v>
      </c>
      <c r="F468" s="4"/>
      <c r="G468" s="2" t="s">
        <v>50</v>
      </c>
      <c r="H468">
        <v>1</v>
      </c>
      <c r="M468">
        <f t="shared" si="64"/>
        <v>0</v>
      </c>
      <c r="O468">
        <f t="shared" si="63"/>
        <v>1</v>
      </c>
      <c r="P468">
        <f t="shared" si="58"/>
        <v>0</v>
      </c>
      <c r="Q468">
        <f t="shared" si="59"/>
        <v>0</v>
      </c>
      <c r="R468">
        <f t="shared" si="60"/>
        <v>0</v>
      </c>
      <c r="S468">
        <f t="shared" si="61"/>
        <v>0</v>
      </c>
      <c r="U468">
        <f t="shared" si="65"/>
        <v>0</v>
      </c>
    </row>
    <row r="469" spans="1:21" x14ac:dyDescent="0.3">
      <c r="A469" s="2">
        <v>312</v>
      </c>
      <c r="B469" s="2">
        <v>17866</v>
      </c>
      <c r="C469" s="2" t="s">
        <v>513</v>
      </c>
      <c r="D469" s="4">
        <v>33</v>
      </c>
      <c r="E469" s="4" t="s">
        <v>9</v>
      </c>
      <c r="F469" s="4"/>
      <c r="G469" s="2" t="s">
        <v>50</v>
      </c>
      <c r="H469">
        <v>0</v>
      </c>
      <c r="M469">
        <f t="shared" si="64"/>
        <v>0</v>
      </c>
      <c r="O469">
        <f t="shared" si="63"/>
        <v>0</v>
      </c>
      <c r="P469">
        <f t="shared" si="58"/>
        <v>0</v>
      </c>
      <c r="Q469">
        <f t="shared" si="59"/>
        <v>0</v>
      </c>
      <c r="R469">
        <f t="shared" si="60"/>
        <v>0</v>
      </c>
      <c r="S469">
        <f t="shared" si="61"/>
        <v>0</v>
      </c>
      <c r="U469">
        <f t="shared" si="65"/>
        <v>0</v>
      </c>
    </row>
    <row r="470" spans="1:21" x14ac:dyDescent="0.3">
      <c r="A470" s="2">
        <v>314</v>
      </c>
      <c r="B470" s="2">
        <v>16620</v>
      </c>
      <c r="C470" s="2" t="s">
        <v>515</v>
      </c>
      <c r="D470" s="4">
        <v>55</v>
      </c>
      <c r="E470" s="4" t="s">
        <v>10</v>
      </c>
      <c r="F470" s="4"/>
      <c r="G470" s="2" t="s">
        <v>50</v>
      </c>
      <c r="H470">
        <v>3</v>
      </c>
      <c r="M470">
        <f t="shared" si="64"/>
        <v>1</v>
      </c>
      <c r="O470">
        <f t="shared" si="63"/>
        <v>4</v>
      </c>
      <c r="P470">
        <f t="shared" si="58"/>
        <v>1</v>
      </c>
      <c r="Q470">
        <f t="shared" si="59"/>
        <v>2</v>
      </c>
      <c r="R470">
        <f t="shared" si="60"/>
        <v>1</v>
      </c>
      <c r="S470">
        <f t="shared" si="61"/>
        <v>4</v>
      </c>
      <c r="U470">
        <f t="shared" si="65"/>
        <v>0</v>
      </c>
    </row>
    <row r="471" spans="1:21" x14ac:dyDescent="0.3">
      <c r="A471" s="2">
        <v>316</v>
      </c>
      <c r="B471" s="2">
        <v>17962</v>
      </c>
      <c r="C471" s="2" t="s">
        <v>518</v>
      </c>
      <c r="D471" s="4">
        <v>53</v>
      </c>
      <c r="E471" s="4" t="s">
        <v>10</v>
      </c>
      <c r="F471" s="4"/>
      <c r="G471" s="2" t="s">
        <v>50</v>
      </c>
      <c r="H471">
        <v>6</v>
      </c>
      <c r="M471">
        <f t="shared" si="64"/>
        <v>1</v>
      </c>
      <c r="O471">
        <f t="shared" si="63"/>
        <v>7</v>
      </c>
      <c r="P471">
        <f t="shared" ref="P471:P494" si="66">IF(ISNUMBER(FIND("M",E471)),1,0)</f>
        <v>1</v>
      </c>
      <c r="Q471">
        <f t="shared" ref="Q471:Q494" si="67">IF(D471&gt;79.9,7,IF(D471&gt;69.9,6,IF(D471&gt;59.9,4,IF(D471&gt;49.9,2,0))))</f>
        <v>2</v>
      </c>
      <c r="R471">
        <f t="shared" ref="R471:R494" si="68">IF(M471&gt;1.9,2,IF(M471&gt;0.9,1,0))</f>
        <v>1</v>
      </c>
      <c r="S471">
        <f t="shared" ref="S471:S494" si="69">SUM(P471:R471)</f>
        <v>4</v>
      </c>
      <c r="U471">
        <f t="shared" si="65"/>
        <v>0</v>
      </c>
    </row>
    <row r="472" spans="1:21" x14ac:dyDescent="0.3">
      <c r="A472" s="2">
        <v>324</v>
      </c>
      <c r="B472" s="2">
        <v>14308</v>
      </c>
      <c r="C472" s="2" t="s">
        <v>73</v>
      </c>
      <c r="D472" s="4">
        <v>10</v>
      </c>
      <c r="E472" s="4" t="s">
        <v>10</v>
      </c>
      <c r="F472" s="4"/>
      <c r="G472" s="2" t="s">
        <v>50</v>
      </c>
      <c r="H472">
        <v>0</v>
      </c>
      <c r="M472">
        <f t="shared" si="64"/>
        <v>0</v>
      </c>
      <c r="O472">
        <f t="shared" si="63"/>
        <v>0</v>
      </c>
      <c r="P472">
        <f t="shared" si="66"/>
        <v>1</v>
      </c>
      <c r="Q472">
        <f t="shared" si="67"/>
        <v>0</v>
      </c>
      <c r="R472">
        <f t="shared" si="68"/>
        <v>0</v>
      </c>
      <c r="S472">
        <f t="shared" si="69"/>
        <v>1</v>
      </c>
      <c r="U472">
        <f t="shared" si="65"/>
        <v>0</v>
      </c>
    </row>
    <row r="473" spans="1:21" x14ac:dyDescent="0.3">
      <c r="A473" s="2">
        <v>337</v>
      </c>
      <c r="B473" s="2">
        <v>14237</v>
      </c>
      <c r="C473" s="2" t="s">
        <v>348</v>
      </c>
      <c r="D473" s="4">
        <v>29</v>
      </c>
      <c r="E473" s="4" t="s">
        <v>9</v>
      </c>
      <c r="F473" s="4"/>
      <c r="G473" s="2" t="s">
        <v>50</v>
      </c>
      <c r="H473">
        <v>1</v>
      </c>
      <c r="M473">
        <f t="shared" si="64"/>
        <v>0</v>
      </c>
      <c r="O473">
        <f t="shared" si="63"/>
        <v>1</v>
      </c>
      <c r="P473">
        <f t="shared" si="66"/>
        <v>0</v>
      </c>
      <c r="Q473">
        <f t="shared" si="67"/>
        <v>0</v>
      </c>
      <c r="R473">
        <f t="shared" si="68"/>
        <v>0</v>
      </c>
      <c r="S473">
        <f t="shared" si="69"/>
        <v>0</v>
      </c>
      <c r="U473">
        <f t="shared" si="65"/>
        <v>0</v>
      </c>
    </row>
    <row r="474" spans="1:21" x14ac:dyDescent="0.3">
      <c r="A474" s="2">
        <v>346</v>
      </c>
      <c r="B474" s="2">
        <v>17318</v>
      </c>
      <c r="C474" s="2" t="s">
        <v>551</v>
      </c>
      <c r="D474" s="4">
        <v>8</v>
      </c>
      <c r="E474" s="4" t="s">
        <v>10</v>
      </c>
      <c r="F474" s="4"/>
      <c r="G474" s="2" t="s">
        <v>50</v>
      </c>
      <c r="H474">
        <v>0</v>
      </c>
      <c r="M474">
        <f t="shared" si="64"/>
        <v>0</v>
      </c>
      <c r="O474">
        <f t="shared" si="63"/>
        <v>0</v>
      </c>
      <c r="P474">
        <f t="shared" si="66"/>
        <v>1</v>
      </c>
      <c r="Q474">
        <f t="shared" si="67"/>
        <v>0</v>
      </c>
      <c r="R474">
        <f t="shared" si="68"/>
        <v>0</v>
      </c>
      <c r="S474">
        <f t="shared" si="69"/>
        <v>1</v>
      </c>
      <c r="U474">
        <f t="shared" si="65"/>
        <v>0</v>
      </c>
    </row>
    <row r="475" spans="1:21" x14ac:dyDescent="0.3">
      <c r="A475" s="2">
        <v>368</v>
      </c>
      <c r="B475" s="35">
        <v>18246</v>
      </c>
      <c r="C475" s="35" t="s">
        <v>579</v>
      </c>
      <c r="D475" s="46">
        <v>69</v>
      </c>
      <c r="E475" s="46" t="s">
        <v>10</v>
      </c>
      <c r="F475" s="46"/>
      <c r="G475" s="35" t="s">
        <v>50</v>
      </c>
      <c r="H475">
        <v>5</v>
      </c>
      <c r="M475">
        <f t="shared" si="64"/>
        <v>2</v>
      </c>
      <c r="O475">
        <f t="shared" si="63"/>
        <v>7</v>
      </c>
      <c r="P475">
        <f t="shared" si="66"/>
        <v>1</v>
      </c>
      <c r="Q475">
        <f t="shared" si="67"/>
        <v>4</v>
      </c>
      <c r="R475">
        <f t="shared" si="68"/>
        <v>2</v>
      </c>
      <c r="S475">
        <f t="shared" si="69"/>
        <v>7</v>
      </c>
      <c r="U475">
        <f t="shared" si="65"/>
        <v>0</v>
      </c>
    </row>
    <row r="476" spans="1:21" x14ac:dyDescent="0.3">
      <c r="A476" s="2">
        <v>383</v>
      </c>
      <c r="B476" s="2">
        <v>18718</v>
      </c>
      <c r="C476" s="2" t="s">
        <v>603</v>
      </c>
      <c r="D476" s="4">
        <v>65</v>
      </c>
      <c r="E476" s="4" t="s">
        <v>9</v>
      </c>
      <c r="F476" s="4"/>
      <c r="G476" s="2" t="s">
        <v>50</v>
      </c>
      <c r="H476">
        <v>2</v>
      </c>
      <c r="M476">
        <f t="shared" si="64"/>
        <v>2</v>
      </c>
      <c r="O476">
        <f t="shared" si="63"/>
        <v>4</v>
      </c>
      <c r="P476">
        <f t="shared" si="66"/>
        <v>0</v>
      </c>
      <c r="Q476">
        <f t="shared" si="67"/>
        <v>4</v>
      </c>
      <c r="R476">
        <f t="shared" si="68"/>
        <v>2</v>
      </c>
      <c r="S476">
        <f t="shared" si="69"/>
        <v>6</v>
      </c>
      <c r="U476">
        <f t="shared" si="65"/>
        <v>0</v>
      </c>
    </row>
    <row r="477" spans="1:21" x14ac:dyDescent="0.3">
      <c r="A477" s="2">
        <v>384</v>
      </c>
      <c r="B477" s="2">
        <v>18388</v>
      </c>
      <c r="C477" s="72" t="s">
        <v>604</v>
      </c>
      <c r="D477" s="4">
        <v>56</v>
      </c>
      <c r="E477" s="4" t="s">
        <v>9</v>
      </c>
      <c r="F477" s="4"/>
      <c r="G477" s="2" t="s">
        <v>50</v>
      </c>
      <c r="H477">
        <v>1</v>
      </c>
      <c r="M477">
        <f t="shared" si="64"/>
        <v>1</v>
      </c>
      <c r="O477">
        <f t="shared" si="63"/>
        <v>2</v>
      </c>
      <c r="P477">
        <f t="shared" si="66"/>
        <v>0</v>
      </c>
      <c r="Q477">
        <f t="shared" si="67"/>
        <v>2</v>
      </c>
      <c r="R477">
        <f t="shared" si="68"/>
        <v>1</v>
      </c>
      <c r="S477">
        <f t="shared" si="69"/>
        <v>3</v>
      </c>
      <c r="U477">
        <f t="shared" si="65"/>
        <v>0</v>
      </c>
    </row>
    <row r="478" spans="1:21" x14ac:dyDescent="0.3">
      <c r="A478" s="2">
        <v>385</v>
      </c>
      <c r="B478" s="2">
        <v>19140</v>
      </c>
      <c r="C478" s="2" t="s">
        <v>606</v>
      </c>
      <c r="D478" s="4">
        <v>31</v>
      </c>
      <c r="E478" s="4" t="s">
        <v>9</v>
      </c>
      <c r="F478" s="4"/>
      <c r="G478" s="2" t="s">
        <v>50</v>
      </c>
      <c r="H478">
        <v>1</v>
      </c>
      <c r="M478">
        <f t="shared" si="64"/>
        <v>0</v>
      </c>
      <c r="O478">
        <f t="shared" si="63"/>
        <v>1</v>
      </c>
      <c r="P478">
        <f t="shared" si="66"/>
        <v>0</v>
      </c>
      <c r="Q478">
        <f t="shared" si="67"/>
        <v>0</v>
      </c>
      <c r="R478">
        <f t="shared" si="68"/>
        <v>0</v>
      </c>
      <c r="S478">
        <f t="shared" si="69"/>
        <v>0</v>
      </c>
      <c r="U478">
        <f t="shared" si="65"/>
        <v>0</v>
      </c>
    </row>
    <row r="479" spans="1:21" x14ac:dyDescent="0.3">
      <c r="A479" s="2">
        <v>407</v>
      </c>
      <c r="B479" s="2">
        <v>18595</v>
      </c>
      <c r="C479" s="2" t="s">
        <v>635</v>
      </c>
      <c r="D479" s="4">
        <v>78</v>
      </c>
      <c r="E479" s="4" t="s">
        <v>10</v>
      </c>
      <c r="F479" s="4"/>
      <c r="G479" s="2" t="s">
        <v>50</v>
      </c>
      <c r="H479">
        <v>2</v>
      </c>
      <c r="M479">
        <f t="shared" si="64"/>
        <v>3</v>
      </c>
      <c r="O479">
        <f t="shared" si="63"/>
        <v>5</v>
      </c>
      <c r="P479">
        <f t="shared" si="66"/>
        <v>1</v>
      </c>
      <c r="Q479">
        <f t="shared" si="67"/>
        <v>6</v>
      </c>
      <c r="R479">
        <f t="shared" si="68"/>
        <v>2</v>
      </c>
      <c r="S479">
        <f t="shared" si="69"/>
        <v>9</v>
      </c>
      <c r="U479">
        <f t="shared" si="65"/>
        <v>1</v>
      </c>
    </row>
    <row r="480" spans="1:21" x14ac:dyDescent="0.3">
      <c r="A480" s="2">
        <v>409</v>
      </c>
      <c r="B480" s="2">
        <v>18142</v>
      </c>
      <c r="C480" s="2" t="s">
        <v>699</v>
      </c>
      <c r="D480" s="4">
        <v>43</v>
      </c>
      <c r="E480" s="4" t="s">
        <v>10</v>
      </c>
      <c r="F480" s="4"/>
      <c r="G480" s="35" t="s">
        <v>50</v>
      </c>
      <c r="H480">
        <v>4</v>
      </c>
      <c r="M480">
        <f t="shared" si="64"/>
        <v>0</v>
      </c>
      <c r="O480">
        <f t="shared" si="63"/>
        <v>4</v>
      </c>
      <c r="P480">
        <f t="shared" si="66"/>
        <v>1</v>
      </c>
      <c r="Q480">
        <f t="shared" si="67"/>
        <v>0</v>
      </c>
      <c r="R480">
        <f t="shared" si="68"/>
        <v>0</v>
      </c>
      <c r="S480">
        <f t="shared" si="69"/>
        <v>1</v>
      </c>
      <c r="U480">
        <f t="shared" si="65"/>
        <v>0</v>
      </c>
    </row>
    <row r="481" spans="1:21" x14ac:dyDescent="0.3">
      <c r="A481" s="2">
        <v>425</v>
      </c>
      <c r="B481" s="2">
        <v>19849</v>
      </c>
      <c r="C481" s="2" t="s">
        <v>664</v>
      </c>
      <c r="D481" s="4">
        <v>63</v>
      </c>
      <c r="E481" s="4" t="s">
        <v>9</v>
      </c>
      <c r="F481" s="75"/>
      <c r="G481" s="63" t="s">
        <v>50</v>
      </c>
      <c r="H481">
        <v>5</v>
      </c>
      <c r="M481">
        <f t="shared" si="64"/>
        <v>2</v>
      </c>
      <c r="O481">
        <f t="shared" si="63"/>
        <v>7</v>
      </c>
      <c r="P481">
        <f t="shared" si="66"/>
        <v>0</v>
      </c>
      <c r="Q481">
        <f t="shared" si="67"/>
        <v>4</v>
      </c>
      <c r="R481">
        <f t="shared" si="68"/>
        <v>2</v>
      </c>
      <c r="S481">
        <f t="shared" si="69"/>
        <v>6</v>
      </c>
      <c r="U481">
        <f t="shared" si="65"/>
        <v>0</v>
      </c>
    </row>
    <row r="482" spans="1:21" x14ac:dyDescent="0.3">
      <c r="A482" s="2">
        <v>429</v>
      </c>
      <c r="B482" s="2">
        <v>19552</v>
      </c>
      <c r="C482" s="2" t="s">
        <v>668</v>
      </c>
      <c r="D482" s="4">
        <v>51</v>
      </c>
      <c r="E482" s="4" t="s">
        <v>9</v>
      </c>
      <c r="F482" s="4"/>
      <c r="G482" s="2" t="s">
        <v>50</v>
      </c>
      <c r="H482">
        <v>1</v>
      </c>
      <c r="M482">
        <f t="shared" si="64"/>
        <v>1</v>
      </c>
      <c r="O482">
        <f t="shared" si="63"/>
        <v>2</v>
      </c>
      <c r="P482">
        <f t="shared" si="66"/>
        <v>0</v>
      </c>
      <c r="Q482">
        <f t="shared" si="67"/>
        <v>2</v>
      </c>
      <c r="R482">
        <f t="shared" si="68"/>
        <v>1</v>
      </c>
      <c r="S482">
        <f t="shared" si="69"/>
        <v>3</v>
      </c>
      <c r="U482">
        <f t="shared" si="65"/>
        <v>0</v>
      </c>
    </row>
    <row r="483" spans="1:21" x14ac:dyDescent="0.3">
      <c r="A483" s="2">
        <v>436</v>
      </c>
      <c r="B483" s="2">
        <v>19427</v>
      </c>
      <c r="C483" s="2" t="s">
        <v>676</v>
      </c>
      <c r="D483" s="4">
        <v>63</v>
      </c>
      <c r="E483" s="4" t="s">
        <v>9</v>
      </c>
      <c r="F483" s="4"/>
      <c r="G483" s="2" t="s">
        <v>50</v>
      </c>
      <c r="H483">
        <v>0</v>
      </c>
      <c r="M483">
        <f t="shared" si="64"/>
        <v>2</v>
      </c>
      <c r="O483">
        <f t="shared" si="63"/>
        <v>2</v>
      </c>
      <c r="P483">
        <f t="shared" si="66"/>
        <v>0</v>
      </c>
      <c r="Q483">
        <f t="shared" si="67"/>
        <v>4</v>
      </c>
      <c r="R483">
        <f t="shared" si="68"/>
        <v>2</v>
      </c>
      <c r="S483">
        <f t="shared" si="69"/>
        <v>6</v>
      </c>
      <c r="U483">
        <f t="shared" si="65"/>
        <v>0</v>
      </c>
    </row>
    <row r="484" spans="1:21" x14ac:dyDescent="0.3">
      <c r="A484" s="2">
        <v>451</v>
      </c>
      <c r="B484" s="2">
        <v>18592</v>
      </c>
      <c r="C484" s="2" t="s">
        <v>706</v>
      </c>
      <c r="D484" s="4">
        <v>67</v>
      </c>
      <c r="E484" s="4" t="s">
        <v>9</v>
      </c>
      <c r="F484" s="4"/>
      <c r="G484" s="2" t="s">
        <v>50</v>
      </c>
      <c r="H484">
        <v>2</v>
      </c>
      <c r="M484">
        <f t="shared" si="64"/>
        <v>2</v>
      </c>
      <c r="O484">
        <f t="shared" si="63"/>
        <v>4</v>
      </c>
      <c r="P484">
        <f t="shared" si="66"/>
        <v>0</v>
      </c>
      <c r="Q484">
        <f t="shared" si="67"/>
        <v>4</v>
      </c>
      <c r="R484">
        <f t="shared" si="68"/>
        <v>2</v>
      </c>
      <c r="S484">
        <f t="shared" si="69"/>
        <v>6</v>
      </c>
      <c r="U484">
        <f t="shared" si="65"/>
        <v>0</v>
      </c>
    </row>
    <row r="485" spans="1:21" x14ac:dyDescent="0.3">
      <c r="A485" s="2">
        <v>458</v>
      </c>
      <c r="B485" s="2">
        <v>19847</v>
      </c>
      <c r="C485" s="2" t="s">
        <v>718</v>
      </c>
      <c r="D485" s="4">
        <v>6</v>
      </c>
      <c r="E485" s="4" t="s">
        <v>9</v>
      </c>
      <c r="F485" s="4"/>
      <c r="G485" s="2" t="s">
        <v>50</v>
      </c>
      <c r="H485">
        <v>0</v>
      </c>
      <c r="M485">
        <f t="shared" si="64"/>
        <v>0</v>
      </c>
      <c r="O485">
        <f t="shared" si="63"/>
        <v>0</v>
      </c>
      <c r="P485">
        <f t="shared" si="66"/>
        <v>0</v>
      </c>
      <c r="Q485">
        <f t="shared" si="67"/>
        <v>0</v>
      </c>
      <c r="R485">
        <f t="shared" si="68"/>
        <v>0</v>
      </c>
      <c r="S485">
        <f t="shared" si="69"/>
        <v>0</v>
      </c>
      <c r="U485">
        <f t="shared" si="65"/>
        <v>0</v>
      </c>
    </row>
    <row r="486" spans="1:21" x14ac:dyDescent="0.3">
      <c r="A486" s="2">
        <v>475</v>
      </c>
      <c r="B486" s="2">
        <v>19818</v>
      </c>
      <c r="C486" s="2" t="s">
        <v>744</v>
      </c>
      <c r="D486" s="4">
        <v>36</v>
      </c>
      <c r="E486" s="4" t="s">
        <v>10</v>
      </c>
      <c r="F486" s="4"/>
      <c r="G486" s="2" t="s">
        <v>50</v>
      </c>
      <c r="H486">
        <v>0</v>
      </c>
      <c r="M486">
        <f t="shared" si="64"/>
        <v>0</v>
      </c>
      <c r="O486">
        <f t="shared" si="63"/>
        <v>0</v>
      </c>
      <c r="P486">
        <f t="shared" si="66"/>
        <v>1</v>
      </c>
      <c r="Q486">
        <f t="shared" si="67"/>
        <v>0</v>
      </c>
      <c r="R486">
        <f t="shared" si="68"/>
        <v>0</v>
      </c>
      <c r="S486">
        <f t="shared" si="69"/>
        <v>1</v>
      </c>
      <c r="U486">
        <f t="shared" si="65"/>
        <v>0</v>
      </c>
    </row>
    <row r="487" spans="1:21" x14ac:dyDescent="0.3">
      <c r="A487" s="2">
        <v>477</v>
      </c>
      <c r="B487" s="2">
        <v>20058</v>
      </c>
      <c r="C487" s="2" t="s">
        <v>746</v>
      </c>
      <c r="D487" s="4">
        <v>58</v>
      </c>
      <c r="E487" s="4" t="s">
        <v>10</v>
      </c>
      <c r="F487" s="4"/>
      <c r="G487" s="2" t="s">
        <v>50</v>
      </c>
      <c r="H487">
        <v>2</v>
      </c>
      <c r="M487">
        <f t="shared" si="64"/>
        <v>1</v>
      </c>
      <c r="O487">
        <f t="shared" si="63"/>
        <v>3</v>
      </c>
      <c r="P487">
        <f t="shared" si="66"/>
        <v>1</v>
      </c>
      <c r="Q487">
        <f t="shared" si="67"/>
        <v>2</v>
      </c>
      <c r="R487">
        <f t="shared" si="68"/>
        <v>1</v>
      </c>
      <c r="S487">
        <f t="shared" si="69"/>
        <v>4</v>
      </c>
      <c r="U487">
        <f t="shared" si="65"/>
        <v>0</v>
      </c>
    </row>
    <row r="488" spans="1:21" x14ac:dyDescent="0.3">
      <c r="A488" s="2">
        <v>486</v>
      </c>
      <c r="B488" s="2">
        <v>20074</v>
      </c>
      <c r="C488" s="2" t="s">
        <v>759</v>
      </c>
      <c r="D488" s="4">
        <v>81</v>
      </c>
      <c r="E488" s="4" t="s">
        <v>10</v>
      </c>
      <c r="F488" s="4"/>
      <c r="G488" s="2" t="s">
        <v>50</v>
      </c>
      <c r="H488">
        <v>7</v>
      </c>
      <c r="M488">
        <f t="shared" si="64"/>
        <v>4</v>
      </c>
      <c r="O488">
        <f t="shared" si="63"/>
        <v>11</v>
      </c>
      <c r="P488">
        <f t="shared" si="66"/>
        <v>1</v>
      </c>
      <c r="Q488">
        <f t="shared" si="67"/>
        <v>7</v>
      </c>
      <c r="R488">
        <f t="shared" si="68"/>
        <v>2</v>
      </c>
      <c r="S488">
        <f t="shared" si="69"/>
        <v>10</v>
      </c>
      <c r="U488">
        <f t="shared" si="65"/>
        <v>1</v>
      </c>
    </row>
    <row r="489" spans="1:21" x14ac:dyDescent="0.3">
      <c r="A489" s="2">
        <v>493</v>
      </c>
      <c r="B489" s="2">
        <v>20400</v>
      </c>
      <c r="C489" s="2" t="s">
        <v>771</v>
      </c>
      <c r="D489" s="4">
        <v>41</v>
      </c>
      <c r="E489" s="4" t="s">
        <v>10</v>
      </c>
      <c r="F489" s="4"/>
      <c r="G489" s="2" t="s">
        <v>50</v>
      </c>
      <c r="H489">
        <v>0</v>
      </c>
      <c r="M489">
        <f t="shared" ref="M489:M494" si="70">IF(D489&gt;79.9,4,IF(D489&gt;69.9,3,IF(D489&gt;59.9,2,IF(D489&gt;49.9,1,0))))</f>
        <v>0</v>
      </c>
      <c r="O489">
        <f t="shared" si="63"/>
        <v>0</v>
      </c>
      <c r="P489">
        <f t="shared" si="66"/>
        <v>1</v>
      </c>
      <c r="Q489">
        <f t="shared" si="67"/>
        <v>0</v>
      </c>
      <c r="R489">
        <f t="shared" si="68"/>
        <v>0</v>
      </c>
      <c r="S489">
        <f t="shared" si="69"/>
        <v>1</v>
      </c>
      <c r="U489">
        <f t="shared" si="65"/>
        <v>0</v>
      </c>
    </row>
    <row r="490" spans="1:21" x14ac:dyDescent="0.3">
      <c r="A490" s="2">
        <v>36</v>
      </c>
      <c r="B490" s="2">
        <v>14011</v>
      </c>
      <c r="C490" s="2" t="s">
        <v>110</v>
      </c>
      <c r="D490" s="4">
        <v>46</v>
      </c>
      <c r="E490" s="4" t="s">
        <v>9</v>
      </c>
      <c r="F490" s="4"/>
      <c r="G490" s="2"/>
      <c r="H490">
        <v>1</v>
      </c>
      <c r="M490">
        <f t="shared" si="70"/>
        <v>0</v>
      </c>
      <c r="O490">
        <f t="shared" si="63"/>
        <v>1</v>
      </c>
      <c r="P490">
        <f t="shared" si="66"/>
        <v>0</v>
      </c>
      <c r="Q490">
        <f t="shared" si="67"/>
        <v>0</v>
      </c>
      <c r="R490">
        <f t="shared" si="68"/>
        <v>0</v>
      </c>
      <c r="S490">
        <f t="shared" si="69"/>
        <v>0</v>
      </c>
      <c r="U490">
        <f t="shared" si="65"/>
        <v>0</v>
      </c>
    </row>
    <row r="491" spans="1:21" x14ac:dyDescent="0.3">
      <c r="A491" s="2">
        <v>51</v>
      </c>
      <c r="B491" s="2">
        <v>13991</v>
      </c>
      <c r="C491" s="2" t="s">
        <v>133</v>
      </c>
      <c r="D491" s="4">
        <v>81</v>
      </c>
      <c r="E491" s="4" t="s">
        <v>9</v>
      </c>
      <c r="F491" s="4"/>
      <c r="G491" s="2"/>
      <c r="H491">
        <v>2</v>
      </c>
      <c r="M491">
        <f t="shared" si="70"/>
        <v>4</v>
      </c>
      <c r="O491">
        <f t="shared" si="63"/>
        <v>6</v>
      </c>
      <c r="P491">
        <f t="shared" si="66"/>
        <v>0</v>
      </c>
      <c r="Q491">
        <f t="shared" si="67"/>
        <v>7</v>
      </c>
      <c r="R491">
        <f t="shared" si="68"/>
        <v>2</v>
      </c>
      <c r="S491">
        <f t="shared" si="69"/>
        <v>9</v>
      </c>
      <c r="U491">
        <f t="shared" si="65"/>
        <v>1</v>
      </c>
    </row>
    <row r="492" spans="1:21" x14ac:dyDescent="0.3">
      <c r="A492" s="2">
        <v>53</v>
      </c>
      <c r="B492" s="2">
        <v>14030</v>
      </c>
      <c r="C492" s="2" t="s">
        <v>136</v>
      </c>
      <c r="D492" s="4">
        <v>50</v>
      </c>
      <c r="E492" s="4" t="s">
        <v>10</v>
      </c>
      <c r="F492" s="4"/>
      <c r="G492" s="2"/>
      <c r="H492">
        <v>0</v>
      </c>
      <c r="M492">
        <f t="shared" si="70"/>
        <v>1</v>
      </c>
      <c r="O492">
        <f t="shared" si="63"/>
        <v>1</v>
      </c>
      <c r="P492">
        <f t="shared" si="66"/>
        <v>1</v>
      </c>
      <c r="Q492">
        <f t="shared" si="67"/>
        <v>2</v>
      </c>
      <c r="R492">
        <f t="shared" si="68"/>
        <v>1</v>
      </c>
      <c r="S492">
        <f t="shared" si="69"/>
        <v>4</v>
      </c>
      <c r="U492">
        <f t="shared" si="65"/>
        <v>0</v>
      </c>
    </row>
    <row r="493" spans="1:21" x14ac:dyDescent="0.3">
      <c r="A493" s="2">
        <v>145</v>
      </c>
      <c r="B493" s="2">
        <v>14112</v>
      </c>
      <c r="C493" s="88" t="s">
        <v>266</v>
      </c>
      <c r="D493" s="4">
        <v>41</v>
      </c>
      <c r="E493" s="4" t="s">
        <v>10</v>
      </c>
      <c r="F493" s="4"/>
      <c r="G493" s="2"/>
      <c r="H493">
        <v>0</v>
      </c>
      <c r="M493">
        <f t="shared" si="70"/>
        <v>0</v>
      </c>
      <c r="O493">
        <f t="shared" si="63"/>
        <v>0</v>
      </c>
      <c r="P493">
        <f t="shared" si="66"/>
        <v>1</v>
      </c>
      <c r="Q493">
        <f t="shared" si="67"/>
        <v>0</v>
      </c>
      <c r="R493">
        <f t="shared" si="68"/>
        <v>0</v>
      </c>
      <c r="S493">
        <f t="shared" si="69"/>
        <v>1</v>
      </c>
      <c r="U493">
        <f t="shared" si="65"/>
        <v>0</v>
      </c>
    </row>
    <row r="494" spans="1:21" x14ac:dyDescent="0.3">
      <c r="A494" s="2">
        <v>404</v>
      </c>
      <c r="B494" s="2">
        <v>18609</v>
      </c>
      <c r="C494" s="2" t="s">
        <v>700</v>
      </c>
      <c r="D494" s="4">
        <v>70</v>
      </c>
      <c r="E494" s="4" t="s">
        <v>9</v>
      </c>
      <c r="F494" s="46"/>
      <c r="G494" s="35"/>
      <c r="H494">
        <v>0</v>
      </c>
      <c r="M494">
        <f t="shared" si="70"/>
        <v>3</v>
      </c>
      <c r="O494">
        <f t="shared" si="63"/>
        <v>3</v>
      </c>
      <c r="P494">
        <f t="shared" si="66"/>
        <v>0</v>
      </c>
      <c r="Q494">
        <f t="shared" si="67"/>
        <v>6</v>
      </c>
      <c r="R494">
        <f t="shared" si="68"/>
        <v>2</v>
      </c>
      <c r="S494">
        <f t="shared" si="69"/>
        <v>8</v>
      </c>
      <c r="U494">
        <f t="shared" si="65"/>
        <v>1</v>
      </c>
    </row>
    <row r="495" spans="1:21" x14ac:dyDescent="0.3">
      <c r="A495" s="2">
        <v>495</v>
      </c>
      <c r="B495" s="2"/>
      <c r="C495" s="2"/>
      <c r="D495" s="4"/>
      <c r="E495" s="4"/>
      <c r="F495" s="4"/>
      <c r="G495" s="2"/>
      <c r="O495">
        <f t="shared" si="63"/>
        <v>0</v>
      </c>
    </row>
    <row r="496" spans="1:21" x14ac:dyDescent="0.3">
      <c r="A496" s="2">
        <v>496</v>
      </c>
      <c r="B496" s="2"/>
      <c r="C496" s="2"/>
      <c r="D496" s="4"/>
      <c r="E496" s="4"/>
      <c r="F496" s="4"/>
      <c r="G496" s="2"/>
      <c r="O496">
        <f t="shared" si="63"/>
        <v>0</v>
      </c>
    </row>
    <row r="497" spans="1:6" x14ac:dyDescent="0.3">
      <c r="A497" s="2">
        <v>497</v>
      </c>
      <c r="B497" s="2"/>
      <c r="C497" s="2"/>
      <c r="D497" s="4"/>
      <c r="E497" s="4"/>
      <c r="F497" s="4"/>
    </row>
    <row r="498" spans="1:6" x14ac:dyDescent="0.3">
      <c r="A498" s="2">
        <v>498</v>
      </c>
      <c r="B498" s="2"/>
      <c r="C498" s="2"/>
      <c r="D498" s="4"/>
      <c r="E498" s="4"/>
      <c r="F498" s="4"/>
    </row>
    <row r="499" spans="1:6" x14ac:dyDescent="0.3">
      <c r="A499" s="2">
        <v>499</v>
      </c>
      <c r="B499" s="2"/>
      <c r="C499" s="2"/>
      <c r="D499" s="4"/>
      <c r="E499" s="4"/>
      <c r="F499" s="4"/>
    </row>
    <row r="500" spans="1:6" x14ac:dyDescent="0.3">
      <c r="A500" s="2">
        <v>500</v>
      </c>
      <c r="B500" s="2"/>
      <c r="C500" s="2"/>
      <c r="D500" s="4"/>
      <c r="E500" s="4"/>
      <c r="F500" s="4"/>
    </row>
    <row r="501" spans="1:6" x14ac:dyDescent="0.3">
      <c r="A501" s="2">
        <v>501</v>
      </c>
      <c r="B501" s="2"/>
      <c r="C501" s="2"/>
      <c r="D501" s="4"/>
      <c r="E501" s="4"/>
      <c r="F501" s="4"/>
    </row>
    <row r="502" spans="1:6" x14ac:dyDescent="0.3">
      <c r="A502" s="2">
        <v>502</v>
      </c>
      <c r="B502" s="2"/>
      <c r="C502" s="2"/>
      <c r="D502" s="4"/>
      <c r="E502" s="4"/>
      <c r="F502" s="4"/>
    </row>
    <row r="503" spans="1:6" x14ac:dyDescent="0.3">
      <c r="A503" s="2">
        <v>503</v>
      </c>
      <c r="B503" s="2"/>
      <c r="C503" s="2"/>
      <c r="D503" s="4"/>
      <c r="E503" s="4"/>
      <c r="F503" s="4"/>
    </row>
    <row r="504" spans="1:6" x14ac:dyDescent="0.3">
      <c r="A504" s="2">
        <v>504</v>
      </c>
      <c r="B504" s="2"/>
      <c r="C504" s="2"/>
      <c r="D504" s="4"/>
      <c r="E504" s="4"/>
      <c r="F504" s="4"/>
    </row>
    <row r="505" spans="1:6" x14ac:dyDescent="0.3">
      <c r="A505" s="2">
        <v>505</v>
      </c>
      <c r="B505" s="2"/>
      <c r="C505" s="2"/>
      <c r="D505" s="4"/>
      <c r="E505" s="4"/>
      <c r="F505" s="4"/>
    </row>
    <row r="506" spans="1:6" x14ac:dyDescent="0.3">
      <c r="A506" s="2">
        <v>506</v>
      </c>
      <c r="B506" s="2"/>
      <c r="C506" s="2"/>
      <c r="D506" s="4"/>
      <c r="E506" s="4"/>
      <c r="F506" s="4"/>
    </row>
    <row r="507" spans="1:6" x14ac:dyDescent="0.3">
      <c r="A507" s="2">
        <v>507</v>
      </c>
      <c r="B507" s="2"/>
      <c r="C507" s="2"/>
      <c r="D507" s="4"/>
      <c r="E507" s="4"/>
      <c r="F507" s="4"/>
    </row>
    <row r="508" spans="1:6" x14ac:dyDescent="0.3">
      <c r="A508" s="2">
        <v>508</v>
      </c>
      <c r="B508" s="2"/>
      <c r="C508" s="2"/>
      <c r="D508" s="4"/>
      <c r="E508" s="4"/>
      <c r="F508" s="4"/>
    </row>
    <row r="509" spans="1:6" x14ac:dyDescent="0.3">
      <c r="A509" s="2">
        <v>509</v>
      </c>
      <c r="B509" s="2"/>
      <c r="C509" s="2"/>
      <c r="D509" s="4"/>
      <c r="E509" s="4"/>
      <c r="F509" s="4"/>
    </row>
    <row r="510" spans="1:6" x14ac:dyDescent="0.3">
      <c r="A510" s="2">
        <v>510</v>
      </c>
      <c r="B510" s="2"/>
      <c r="C510" s="2"/>
      <c r="D510" s="4"/>
      <c r="E510" s="4"/>
      <c r="F510" s="4"/>
    </row>
    <row r="511" spans="1:6" x14ac:dyDescent="0.3">
      <c r="A511" s="2">
        <v>511</v>
      </c>
      <c r="B511" s="2"/>
      <c r="C511" s="2"/>
      <c r="D511" s="4"/>
      <c r="E511" s="4"/>
      <c r="F511" s="4"/>
    </row>
    <row r="512" spans="1:6" x14ac:dyDescent="0.3">
      <c r="A512" s="2">
        <v>512</v>
      </c>
      <c r="B512" s="2"/>
      <c r="C512" s="2"/>
      <c r="D512" s="4"/>
      <c r="E512" s="4"/>
      <c r="F512" s="4"/>
    </row>
    <row r="513" spans="1:6" x14ac:dyDescent="0.3">
      <c r="A513" s="2">
        <v>513</v>
      </c>
      <c r="B513" s="2"/>
      <c r="C513" s="2"/>
      <c r="D513" s="4"/>
      <c r="E513" s="4"/>
      <c r="F513" s="4"/>
    </row>
    <row r="514" spans="1:6" x14ac:dyDescent="0.3">
      <c r="A514" s="2">
        <v>514</v>
      </c>
      <c r="B514" s="2"/>
      <c r="C514" s="2"/>
      <c r="D514" s="4"/>
      <c r="E514" s="4"/>
      <c r="F514" s="4"/>
    </row>
    <row r="515" spans="1:6" x14ac:dyDescent="0.3">
      <c r="A515" s="2">
        <v>515</v>
      </c>
      <c r="B515" s="2"/>
      <c r="C515" s="2"/>
      <c r="D515" s="4"/>
      <c r="E515" s="4"/>
      <c r="F515" s="4"/>
    </row>
    <row r="516" spans="1:6" x14ac:dyDescent="0.3">
      <c r="A516" s="2">
        <v>516</v>
      </c>
      <c r="B516" s="2"/>
      <c r="C516" s="2"/>
      <c r="D516" s="4"/>
      <c r="E516" s="4"/>
      <c r="F516" s="4"/>
    </row>
    <row r="517" spans="1:6" x14ac:dyDescent="0.3">
      <c r="A517" s="2">
        <v>517</v>
      </c>
      <c r="B517" s="2"/>
      <c r="C517" s="2"/>
      <c r="D517" s="4"/>
      <c r="E517" s="4"/>
      <c r="F517" s="4"/>
    </row>
    <row r="518" spans="1:6" x14ac:dyDescent="0.3">
      <c r="A518" s="2">
        <v>518</v>
      </c>
      <c r="B518" s="2"/>
      <c r="C518" s="2"/>
      <c r="D518" s="4"/>
      <c r="E518" s="4"/>
      <c r="F518" s="4"/>
    </row>
    <row r="519" spans="1:6" x14ac:dyDescent="0.3">
      <c r="A519" s="2">
        <v>519</v>
      </c>
      <c r="B519" s="2"/>
      <c r="C519" s="2"/>
      <c r="D519" s="4"/>
      <c r="E519" s="4"/>
      <c r="F519" s="4"/>
    </row>
    <row r="520" spans="1:6" x14ac:dyDescent="0.3">
      <c r="A520" s="2">
        <v>520</v>
      </c>
      <c r="B520" s="2"/>
      <c r="C520" s="2"/>
      <c r="D520" s="4"/>
      <c r="E520" s="4"/>
      <c r="F520" s="4"/>
    </row>
    <row r="521" spans="1:6" x14ac:dyDescent="0.3">
      <c r="A521" s="2">
        <v>521</v>
      </c>
      <c r="B521" s="2"/>
      <c r="C521" s="2"/>
      <c r="D521" s="4"/>
      <c r="E521" s="4"/>
      <c r="F521" s="4"/>
    </row>
    <row r="522" spans="1:6" x14ac:dyDescent="0.3">
      <c r="A522" s="2">
        <v>522</v>
      </c>
      <c r="B522" s="2"/>
      <c r="C522" s="2"/>
      <c r="D522" s="4"/>
      <c r="E522" s="4"/>
      <c r="F522" s="4"/>
    </row>
    <row r="523" spans="1:6" x14ac:dyDescent="0.3">
      <c r="A523" s="2">
        <v>523</v>
      </c>
      <c r="B523" s="2"/>
      <c r="C523" s="2"/>
      <c r="D523" s="4"/>
      <c r="E523" s="4"/>
      <c r="F523" s="4"/>
    </row>
    <row r="524" spans="1:6" x14ac:dyDescent="0.3">
      <c r="A524" s="2">
        <v>524</v>
      </c>
      <c r="B524" s="2"/>
      <c r="C524" s="2"/>
      <c r="D524" s="4"/>
      <c r="E524" s="4"/>
      <c r="F524" s="4"/>
    </row>
    <row r="525" spans="1:6" x14ac:dyDescent="0.3">
      <c r="A525" s="2">
        <v>525</v>
      </c>
      <c r="B525" s="2"/>
      <c r="C525" s="2"/>
      <c r="D525" s="4"/>
      <c r="E525" s="4"/>
      <c r="F525" s="4"/>
    </row>
    <row r="526" spans="1:6" x14ac:dyDescent="0.3">
      <c r="A526" s="2">
        <v>526</v>
      </c>
      <c r="B526" s="2"/>
      <c r="C526" s="2"/>
      <c r="D526" s="4"/>
      <c r="E526" s="4"/>
      <c r="F526" s="4"/>
    </row>
    <row r="527" spans="1:6" x14ac:dyDescent="0.3">
      <c r="A527" s="2">
        <v>527</v>
      </c>
      <c r="B527" s="2"/>
      <c r="C527" s="2"/>
      <c r="D527" s="4"/>
      <c r="E527" s="4"/>
      <c r="F527" s="4"/>
    </row>
    <row r="528" spans="1:6" x14ac:dyDescent="0.3">
      <c r="A528" s="2">
        <v>528</v>
      </c>
      <c r="B528" s="2"/>
      <c r="C528" s="2"/>
      <c r="D528" s="4"/>
      <c r="E528" s="4"/>
      <c r="F528" s="4"/>
    </row>
    <row r="529" spans="1:6" x14ac:dyDescent="0.3">
      <c r="A529" s="2">
        <v>529</v>
      </c>
      <c r="B529" s="2"/>
      <c r="C529" s="2"/>
      <c r="D529" s="4"/>
      <c r="E529" s="4"/>
      <c r="F529" s="4"/>
    </row>
    <row r="530" spans="1:6" x14ac:dyDescent="0.3">
      <c r="A530" s="2">
        <v>530</v>
      </c>
      <c r="B530" s="2"/>
      <c r="C530" s="2"/>
      <c r="D530" s="4"/>
      <c r="E530" s="4"/>
      <c r="F530" s="4"/>
    </row>
    <row r="531" spans="1:6" x14ac:dyDescent="0.3">
      <c r="A531" s="2">
        <v>531</v>
      </c>
      <c r="B531" s="2"/>
      <c r="C531" s="2"/>
      <c r="D531" s="4"/>
      <c r="E531" s="4"/>
      <c r="F531" s="4"/>
    </row>
    <row r="532" spans="1:6" x14ac:dyDescent="0.3">
      <c r="A532" s="2">
        <v>532</v>
      </c>
      <c r="B532" s="2"/>
      <c r="C532" s="2"/>
      <c r="D532" s="4"/>
      <c r="E532" s="4"/>
      <c r="F532" s="4"/>
    </row>
    <row r="533" spans="1:6" x14ac:dyDescent="0.3">
      <c r="A533" s="2">
        <v>533</v>
      </c>
      <c r="B533" s="2"/>
      <c r="C533" s="2"/>
      <c r="D533" s="4"/>
      <c r="E533" s="4"/>
      <c r="F533" s="4"/>
    </row>
    <row r="534" spans="1:6" x14ac:dyDescent="0.3">
      <c r="A534" s="2">
        <v>534</v>
      </c>
      <c r="B534" s="2"/>
      <c r="C534" s="2"/>
      <c r="D534" s="4"/>
      <c r="E534" s="4"/>
      <c r="F534" s="4"/>
    </row>
    <row r="535" spans="1:6" x14ac:dyDescent="0.3">
      <c r="A535" s="2">
        <v>535</v>
      </c>
      <c r="B535" s="2"/>
      <c r="C535" s="2"/>
      <c r="D535" s="4"/>
      <c r="E535" s="4"/>
      <c r="F535" s="4"/>
    </row>
    <row r="536" spans="1:6" x14ac:dyDescent="0.3">
      <c r="A536" s="2">
        <v>536</v>
      </c>
      <c r="B536" s="2"/>
      <c r="C536" s="2"/>
      <c r="D536" s="4"/>
      <c r="E536" s="4"/>
      <c r="F536" s="4"/>
    </row>
    <row r="537" spans="1:6" x14ac:dyDescent="0.3">
      <c r="A537" s="2">
        <v>537</v>
      </c>
      <c r="B537" s="2"/>
      <c r="C537" s="2"/>
      <c r="D537" s="4"/>
      <c r="E537" s="4"/>
      <c r="F537" s="4"/>
    </row>
    <row r="538" spans="1:6" x14ac:dyDescent="0.3">
      <c r="A538" s="2">
        <v>538</v>
      </c>
      <c r="B538" s="2"/>
      <c r="C538" s="2"/>
      <c r="D538" s="4"/>
      <c r="E538" s="4"/>
      <c r="F538" s="4"/>
    </row>
    <row r="539" spans="1:6" x14ac:dyDescent="0.3">
      <c r="A539" s="2">
        <v>539</v>
      </c>
      <c r="B539" s="2"/>
      <c r="C539" s="2"/>
      <c r="D539" s="4"/>
      <c r="E539" s="4"/>
      <c r="F539" s="4"/>
    </row>
    <row r="540" spans="1:6" x14ac:dyDescent="0.3">
      <c r="A540" s="2">
        <v>540</v>
      </c>
      <c r="B540" s="2"/>
      <c r="C540" s="2"/>
      <c r="D540" s="4"/>
      <c r="E540" s="4"/>
      <c r="F540" s="4"/>
    </row>
    <row r="541" spans="1:6" x14ac:dyDescent="0.3">
      <c r="A541" s="2">
        <v>541</v>
      </c>
      <c r="B541" s="2"/>
      <c r="C541" s="2"/>
      <c r="D541" s="4"/>
      <c r="E541" s="4"/>
      <c r="F541" s="4"/>
    </row>
    <row r="542" spans="1:6" x14ac:dyDescent="0.3">
      <c r="A542" s="2">
        <v>542</v>
      </c>
      <c r="B542" s="2"/>
      <c r="C542" s="2"/>
      <c r="D542" s="4"/>
      <c r="E542" s="4"/>
      <c r="F542" s="4"/>
    </row>
    <row r="543" spans="1:6" x14ac:dyDescent="0.3">
      <c r="A543" s="2">
        <v>543</v>
      </c>
      <c r="B543" s="2"/>
      <c r="C543" s="2"/>
      <c r="D543" s="4"/>
      <c r="E543" s="4"/>
      <c r="F543" s="4"/>
    </row>
    <row r="544" spans="1:6" x14ac:dyDescent="0.3">
      <c r="A544" s="2">
        <v>544</v>
      </c>
      <c r="B544" s="2"/>
      <c r="C544" s="2"/>
      <c r="D544" s="4"/>
      <c r="E544" s="4"/>
      <c r="F544" s="4"/>
    </row>
    <row r="545" spans="1:6" x14ac:dyDescent="0.3">
      <c r="A545" s="2">
        <v>545</v>
      </c>
      <c r="B545" s="2"/>
      <c r="C545" s="2"/>
      <c r="D545" s="4"/>
      <c r="E545" s="4"/>
      <c r="F545" s="4"/>
    </row>
    <row r="546" spans="1:6" x14ac:dyDescent="0.3">
      <c r="A546" s="2">
        <v>546</v>
      </c>
      <c r="B546" s="2"/>
      <c r="C546" s="2"/>
      <c r="D546" s="4"/>
      <c r="E546" s="4"/>
      <c r="F546" s="4"/>
    </row>
    <row r="547" spans="1:6" x14ac:dyDescent="0.3">
      <c r="A547" s="2">
        <v>547</v>
      </c>
      <c r="B547" s="2"/>
      <c r="C547" s="2"/>
      <c r="D547" s="4"/>
      <c r="E547" s="4"/>
      <c r="F547" s="4"/>
    </row>
    <row r="548" spans="1:6" x14ac:dyDescent="0.3">
      <c r="A548" s="2">
        <v>548</v>
      </c>
      <c r="B548" s="2"/>
      <c r="C548" s="2"/>
      <c r="D548" s="4"/>
      <c r="E548" s="4"/>
      <c r="F548" s="4"/>
    </row>
    <row r="549" spans="1:6" x14ac:dyDescent="0.3">
      <c r="A549" s="2">
        <v>549</v>
      </c>
      <c r="B549" s="2"/>
      <c r="C549" s="2"/>
      <c r="D549" s="4"/>
      <c r="E549" s="4"/>
      <c r="F549" s="4"/>
    </row>
    <row r="550" spans="1:6" x14ac:dyDescent="0.3">
      <c r="A550" s="2">
        <v>550</v>
      </c>
      <c r="B550" s="2"/>
      <c r="C550" s="2"/>
      <c r="D550" s="4"/>
      <c r="E550" s="4"/>
      <c r="F550" s="4"/>
    </row>
    <row r="551" spans="1:6" x14ac:dyDescent="0.3">
      <c r="A551" s="2">
        <v>551</v>
      </c>
      <c r="B551" s="2"/>
      <c r="C551" s="2"/>
      <c r="D551" s="4"/>
      <c r="E551" s="4"/>
      <c r="F551" s="4"/>
    </row>
    <row r="552" spans="1:6" x14ac:dyDescent="0.3">
      <c r="A552" s="2">
        <v>552</v>
      </c>
      <c r="B552" s="2"/>
      <c r="C552" s="2"/>
      <c r="D552" s="4"/>
      <c r="E552" s="4"/>
      <c r="F552" s="4"/>
    </row>
    <row r="553" spans="1:6" x14ac:dyDescent="0.3">
      <c r="A553" s="2">
        <v>553</v>
      </c>
      <c r="B553" s="2"/>
      <c r="C553" s="2"/>
      <c r="D553" s="4"/>
      <c r="E553" s="4"/>
      <c r="F553" s="4"/>
    </row>
    <row r="554" spans="1:6" x14ac:dyDescent="0.3">
      <c r="A554" s="2">
        <v>554</v>
      </c>
      <c r="B554" s="2"/>
      <c r="C554" s="2"/>
      <c r="D554" s="4"/>
      <c r="E554" s="4"/>
      <c r="F554" s="4"/>
    </row>
    <row r="555" spans="1:6" x14ac:dyDescent="0.3">
      <c r="A555" s="2">
        <v>555</v>
      </c>
      <c r="B555" s="2"/>
      <c r="C555" s="2"/>
      <c r="D555" s="4"/>
      <c r="E555" s="4"/>
      <c r="F555" s="4"/>
    </row>
    <row r="556" spans="1:6" x14ac:dyDescent="0.3">
      <c r="A556" s="2">
        <v>556</v>
      </c>
      <c r="B556" s="2"/>
      <c r="C556" s="2"/>
      <c r="D556" s="4"/>
      <c r="E556" s="4"/>
      <c r="F556" s="4"/>
    </row>
    <row r="557" spans="1:6" x14ac:dyDescent="0.3">
      <c r="A557" s="2">
        <v>557</v>
      </c>
      <c r="B557" s="2"/>
      <c r="C557" s="2"/>
      <c r="D557" s="4"/>
      <c r="E557" s="4"/>
      <c r="F557" s="4"/>
    </row>
    <row r="558" spans="1:6" x14ac:dyDescent="0.3">
      <c r="A558" s="2">
        <v>558</v>
      </c>
      <c r="B558" s="2"/>
      <c r="C558" s="2"/>
      <c r="D558" s="4"/>
      <c r="E558" s="4"/>
      <c r="F558" s="4"/>
    </row>
    <row r="559" spans="1:6" x14ac:dyDescent="0.3">
      <c r="A559" s="2">
        <v>559</v>
      </c>
      <c r="B559" s="2"/>
      <c r="C559" s="2"/>
      <c r="D559" s="4"/>
      <c r="E559" s="4"/>
      <c r="F559" s="4"/>
    </row>
    <row r="560" spans="1:6" x14ac:dyDescent="0.3">
      <c r="A560" s="2">
        <v>560</v>
      </c>
      <c r="B560" s="2"/>
      <c r="C560" s="2"/>
      <c r="D560" s="4"/>
      <c r="E560" s="4"/>
      <c r="F560" s="4"/>
    </row>
    <row r="561" spans="1:6" x14ac:dyDescent="0.3">
      <c r="A561" s="99"/>
      <c r="B561" s="99"/>
      <c r="C561" s="99"/>
      <c r="D561" s="4"/>
      <c r="E561" s="4"/>
      <c r="F561" s="4"/>
    </row>
    <row r="562" spans="1:6" x14ac:dyDescent="0.3">
      <c r="A562" s="99"/>
      <c r="B562" s="99"/>
      <c r="C562" s="99"/>
      <c r="D562" s="4"/>
      <c r="E562" s="4"/>
      <c r="F562" s="4"/>
    </row>
  </sheetData>
  <sortState ref="A1:O562">
    <sortCondition ref="G1:G562"/>
  </sortState>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62"/>
  <sheetViews>
    <sheetView tabSelected="1" zoomScale="80" zoomScaleNormal="80" workbookViewId="0">
      <selection activeCell="AG3" sqref="AG3"/>
    </sheetView>
  </sheetViews>
  <sheetFormatPr defaultRowHeight="14.4" x14ac:dyDescent="0.3"/>
  <cols>
    <col min="1" max="1" width="9.109375" customWidth="1"/>
    <col min="3" max="3" width="37.33203125" customWidth="1"/>
    <col min="4" max="4" width="9" style="5" customWidth="1"/>
    <col min="5" max="5" width="7.6640625" style="5" customWidth="1"/>
    <col min="6" max="6" width="22" style="5" customWidth="1"/>
  </cols>
  <sheetData>
    <row r="1" spans="1:36" x14ac:dyDescent="0.3">
      <c r="A1" s="110" t="s">
        <v>0</v>
      </c>
      <c r="B1" s="110" t="s">
        <v>7</v>
      </c>
      <c r="C1" s="110" t="s">
        <v>1</v>
      </c>
      <c r="D1" s="111" t="s">
        <v>11</v>
      </c>
      <c r="E1" s="111" t="s">
        <v>8</v>
      </c>
      <c r="F1" s="111" t="s">
        <v>17</v>
      </c>
      <c r="I1" t="s">
        <v>940</v>
      </c>
      <c r="J1" t="s">
        <v>779</v>
      </c>
      <c r="K1" t="s">
        <v>783</v>
      </c>
      <c r="L1" t="s">
        <v>805</v>
      </c>
      <c r="M1" t="s">
        <v>818</v>
      </c>
      <c r="N1" t="s">
        <v>819</v>
      </c>
      <c r="O1" t="s">
        <v>820</v>
      </c>
      <c r="P1" t="s">
        <v>822</v>
      </c>
      <c r="Q1" t="s">
        <v>823</v>
      </c>
      <c r="R1" t="s">
        <v>825</v>
      </c>
      <c r="S1" t="s">
        <v>826</v>
      </c>
      <c r="T1" t="s">
        <v>842</v>
      </c>
      <c r="U1" t="s">
        <v>885</v>
      </c>
      <c r="V1" t="s">
        <v>886</v>
      </c>
      <c r="W1" t="s">
        <v>887</v>
      </c>
      <c r="X1" t="s">
        <v>904</v>
      </c>
      <c r="Y1" t="s">
        <v>905</v>
      </c>
      <c r="Z1" t="s">
        <v>906</v>
      </c>
      <c r="AA1" t="s">
        <v>907</v>
      </c>
      <c r="AB1" t="s">
        <v>908</v>
      </c>
      <c r="AC1" t="s">
        <v>941</v>
      </c>
      <c r="AJ1" t="s">
        <v>202</v>
      </c>
    </row>
    <row r="2" spans="1:36" x14ac:dyDescent="0.3">
      <c r="A2" s="110"/>
      <c r="B2" s="110"/>
      <c r="C2" s="110"/>
      <c r="D2" s="111"/>
      <c r="E2" s="111"/>
      <c r="F2" s="111"/>
      <c r="G2" t="s">
        <v>782</v>
      </c>
      <c r="J2">
        <f t="shared" ref="J2:AA2" si="0">SUM(J3:J600)</f>
        <v>9</v>
      </c>
      <c r="K2">
        <f t="shared" si="0"/>
        <v>52</v>
      </c>
      <c r="L2">
        <f t="shared" si="0"/>
        <v>5</v>
      </c>
      <c r="M2">
        <f t="shared" si="0"/>
        <v>14</v>
      </c>
      <c r="N2">
        <f t="shared" si="0"/>
        <v>8</v>
      </c>
      <c r="O2">
        <f t="shared" si="0"/>
        <v>6</v>
      </c>
      <c r="P2">
        <f t="shared" si="0"/>
        <v>2</v>
      </c>
      <c r="Q2">
        <f t="shared" si="0"/>
        <v>1</v>
      </c>
      <c r="R2">
        <f t="shared" si="0"/>
        <v>12</v>
      </c>
      <c r="S2">
        <f t="shared" si="0"/>
        <v>27</v>
      </c>
      <c r="T2">
        <f t="shared" si="0"/>
        <v>46</v>
      </c>
      <c r="U2">
        <f t="shared" si="0"/>
        <v>13</v>
      </c>
      <c r="V2">
        <f t="shared" si="0"/>
        <v>0</v>
      </c>
      <c r="W2">
        <f t="shared" si="0"/>
        <v>36</v>
      </c>
      <c r="X2">
        <f t="shared" si="0"/>
        <v>58</v>
      </c>
      <c r="Y2">
        <f t="shared" si="0"/>
        <v>4</v>
      </c>
      <c r="Z2">
        <f t="shared" si="0"/>
        <v>2</v>
      </c>
      <c r="AA2">
        <f t="shared" si="0"/>
        <v>2</v>
      </c>
      <c r="AJ2">
        <f>SUM(AJ3:AJ600)</f>
        <v>131</v>
      </c>
    </row>
    <row r="3" spans="1:36" ht="288" x14ac:dyDescent="0.3">
      <c r="A3" s="2">
        <v>113</v>
      </c>
      <c r="B3" s="2">
        <v>15557</v>
      </c>
      <c r="C3" s="2" t="s">
        <v>222</v>
      </c>
      <c r="D3" s="4">
        <v>78</v>
      </c>
      <c r="E3" s="4" t="s">
        <v>10</v>
      </c>
      <c r="F3" s="4" t="s">
        <v>939</v>
      </c>
      <c r="I3">
        <f t="shared" ref="I3:I66" si="1">IF(D3&gt;79.9,4,IF(D3&gt;69.9,3,IF(D3&gt;59.9,2,IF(D3&gt;49.9,1,0))))</f>
        <v>3</v>
      </c>
      <c r="J3">
        <f t="shared" ref="J3:J66" si="2">IF(ISNUMBER(FIND("MIOCARDIC",F3)),1,0)</f>
        <v>0</v>
      </c>
      <c r="K3">
        <f t="shared" ref="K3:K66" si="3">IF(ISNUMBER(FIND("TEST1",F3)),1,0)</f>
        <v>1</v>
      </c>
      <c r="L3">
        <f t="shared" ref="L3:L66" si="4">IF(ISNUMBER(FIND("TEST2",F3)),1,0)</f>
        <v>0</v>
      </c>
      <c r="M3">
        <f t="shared" ref="M3:M66" si="5">IF(ISNUMBER(FIND("TEST3",F3)),1,0)</f>
        <v>0</v>
      </c>
      <c r="N3">
        <f t="shared" ref="N3:N66" si="6">IF(ISNUMBER(FIND("DEMENTA",F3)),1,0)</f>
        <v>0</v>
      </c>
      <c r="O3">
        <f t="shared" ref="O3:O66" si="7">IF(ISNUMBER(FIND("TEST4",F3)),1,0)</f>
        <v>0</v>
      </c>
      <c r="P3">
        <f t="shared" ref="P3:P66" si="8">IF(ISNUMBER(FIND("TEST5",F3)),1,0)</f>
        <v>0</v>
      </c>
      <c r="Q3">
        <f t="shared" ref="Q3:Q66" si="9">IF(ISNUMBER(FIND("TEST6",F3)),1,0)</f>
        <v>0</v>
      </c>
      <c r="R3">
        <f t="shared" ref="R3:R66" si="10">IF(ISNUMBER(FIND("TEST7",F3)),1,0)</f>
        <v>0</v>
      </c>
      <c r="S3">
        <f t="shared" ref="S3:S66" si="11">IF(ISNUMBER(FIND("TEST8",F3)),3,0)</f>
        <v>0</v>
      </c>
      <c r="T3">
        <f t="shared" ref="T3:T66" si="12">IF(ISNUMBER(FIND("TEST9",F3)),1,0)</f>
        <v>1</v>
      </c>
      <c r="U3">
        <f t="shared" ref="U3:U66" si="13">IF(ISNUMBER(FIND("TEST10",F3)),1,0)</f>
        <v>0</v>
      </c>
      <c r="V3">
        <f t="shared" ref="V3:V66" si="14">IF(ISNUMBER(FIND("HIV",F3)),6,0)</f>
        <v>0</v>
      </c>
      <c r="W3">
        <f t="shared" ref="W3:W66" si="15">IF(ISNUMBER(FIND("BCR",F3)),2,0)</f>
        <v>2</v>
      </c>
      <c r="X3">
        <f t="shared" ref="X3:X66" si="16">IF(ISNUMBER(FIND("CANCER",F3)),2,0)</f>
        <v>2</v>
      </c>
      <c r="Y3">
        <f t="shared" ref="Y3:Y66" si="17">IF(ISNUMBER(FIND("META444",F3)),4,0)</f>
        <v>4</v>
      </c>
      <c r="Z3">
        <f t="shared" ref="Z3:Z66" si="18">IF(ISNUMBER(FIND("LEUCEMIE",F3)),2,0)</f>
        <v>0</v>
      </c>
      <c r="AA3">
        <f t="shared" ref="AA3:AA66" si="19">IF(ISNUMBER(FIND("LIMFOM",F3)),2,0)</f>
        <v>0</v>
      </c>
      <c r="AB3">
        <f t="shared" ref="AB3:AB66" si="20">SUM(I3:AA3)</f>
        <v>13</v>
      </c>
      <c r="AC3" t="str">
        <f t="shared" ref="AC3:AC66" si="21">IF(AB3&gt;6.9,"0%",IF(AB3&gt;5.9,"2%",IF(AB3&gt;4.9,"21%",IF(AB3&gt;3.9,"53%",IF(AB3&gt;2.9,"77%",IF(AB3&gt;1.9,"90%",IF(AB3&gt;0.9,"96%","98%")))))))</f>
        <v>0%</v>
      </c>
      <c r="AJ3">
        <f t="shared" ref="AJ3:AJ66" si="22">IF(ISNUMBER(FIND("HTA",F3)),1,0)</f>
        <v>0</v>
      </c>
    </row>
    <row r="4" spans="1:36" ht="216" x14ac:dyDescent="0.3">
      <c r="A4" s="2">
        <v>486</v>
      </c>
      <c r="B4" s="2">
        <v>20074</v>
      </c>
      <c r="C4" s="2" t="s">
        <v>759</v>
      </c>
      <c r="D4" s="4">
        <v>81</v>
      </c>
      <c r="E4" s="4" t="s">
        <v>10</v>
      </c>
      <c r="F4" s="4" t="s">
        <v>932</v>
      </c>
      <c r="I4">
        <f t="shared" si="1"/>
        <v>4</v>
      </c>
      <c r="J4">
        <f t="shared" si="2"/>
        <v>0</v>
      </c>
      <c r="K4">
        <f t="shared" si="3"/>
        <v>1</v>
      </c>
      <c r="L4">
        <f t="shared" si="4"/>
        <v>0</v>
      </c>
      <c r="M4">
        <f t="shared" si="5"/>
        <v>0</v>
      </c>
      <c r="N4">
        <f t="shared" si="6"/>
        <v>0</v>
      </c>
      <c r="O4">
        <f t="shared" si="7"/>
        <v>0</v>
      </c>
      <c r="P4">
        <f t="shared" si="8"/>
        <v>0</v>
      </c>
      <c r="Q4">
        <f t="shared" si="9"/>
        <v>0</v>
      </c>
      <c r="R4">
        <f t="shared" si="10"/>
        <v>0</v>
      </c>
      <c r="S4">
        <f t="shared" si="11"/>
        <v>3</v>
      </c>
      <c r="T4">
        <f t="shared" si="12"/>
        <v>0</v>
      </c>
      <c r="U4">
        <f t="shared" si="13"/>
        <v>0</v>
      </c>
      <c r="V4">
        <f t="shared" si="14"/>
        <v>0</v>
      </c>
      <c r="W4">
        <f t="shared" si="15"/>
        <v>0</v>
      </c>
      <c r="X4">
        <f t="shared" si="16"/>
        <v>2</v>
      </c>
      <c r="Y4">
        <f t="shared" si="17"/>
        <v>0</v>
      </c>
      <c r="Z4">
        <f t="shared" si="18"/>
        <v>0</v>
      </c>
      <c r="AA4">
        <f t="shared" si="19"/>
        <v>0</v>
      </c>
      <c r="AB4">
        <f t="shared" si="20"/>
        <v>10</v>
      </c>
      <c r="AC4" t="str">
        <f t="shared" si="21"/>
        <v>0%</v>
      </c>
      <c r="AJ4">
        <f t="shared" si="22"/>
        <v>1</v>
      </c>
    </row>
    <row r="5" spans="1:36" ht="100.8" x14ac:dyDescent="0.3">
      <c r="A5" s="2">
        <v>54</v>
      </c>
      <c r="B5" s="2">
        <v>15255</v>
      </c>
      <c r="C5" s="2" t="s">
        <v>137</v>
      </c>
      <c r="D5" s="4">
        <v>72</v>
      </c>
      <c r="E5" s="4" t="s">
        <v>10</v>
      </c>
      <c r="F5" s="4" t="s">
        <v>878</v>
      </c>
      <c r="I5">
        <f t="shared" si="1"/>
        <v>3</v>
      </c>
      <c r="J5">
        <f t="shared" si="2"/>
        <v>0</v>
      </c>
      <c r="K5">
        <f t="shared" si="3"/>
        <v>1</v>
      </c>
      <c r="L5">
        <f t="shared" si="4"/>
        <v>1</v>
      </c>
      <c r="M5">
        <f t="shared" si="5"/>
        <v>0</v>
      </c>
      <c r="N5">
        <f t="shared" si="6"/>
        <v>0</v>
      </c>
      <c r="O5">
        <f t="shared" si="7"/>
        <v>1</v>
      </c>
      <c r="P5">
        <f t="shared" si="8"/>
        <v>0</v>
      </c>
      <c r="Q5">
        <f t="shared" si="9"/>
        <v>0</v>
      </c>
      <c r="R5">
        <f t="shared" si="10"/>
        <v>0</v>
      </c>
      <c r="S5">
        <f t="shared" si="11"/>
        <v>0</v>
      </c>
      <c r="T5">
        <f t="shared" si="12"/>
        <v>1</v>
      </c>
      <c r="U5">
        <f t="shared" si="13"/>
        <v>1</v>
      </c>
      <c r="V5">
        <f t="shared" si="14"/>
        <v>0</v>
      </c>
      <c r="W5">
        <f t="shared" si="15"/>
        <v>0</v>
      </c>
      <c r="X5">
        <f t="shared" si="16"/>
        <v>0</v>
      </c>
      <c r="Y5">
        <f t="shared" si="17"/>
        <v>0</v>
      </c>
      <c r="Z5">
        <f t="shared" si="18"/>
        <v>0</v>
      </c>
      <c r="AA5">
        <f t="shared" si="19"/>
        <v>0</v>
      </c>
      <c r="AB5">
        <f t="shared" si="20"/>
        <v>8</v>
      </c>
      <c r="AC5" t="str">
        <f t="shared" si="21"/>
        <v>0%</v>
      </c>
      <c r="AJ5">
        <f t="shared" si="22"/>
        <v>0</v>
      </c>
    </row>
    <row r="6" spans="1:36" ht="409.6" x14ac:dyDescent="0.3">
      <c r="A6" s="2">
        <v>136</v>
      </c>
      <c r="B6" s="2">
        <v>13156</v>
      </c>
      <c r="C6" s="91" t="s">
        <v>259</v>
      </c>
      <c r="D6" s="4">
        <v>73</v>
      </c>
      <c r="E6" s="4" t="s">
        <v>10</v>
      </c>
      <c r="F6" s="4" t="s">
        <v>829</v>
      </c>
      <c r="I6">
        <f t="shared" si="1"/>
        <v>3</v>
      </c>
      <c r="J6">
        <f t="shared" si="2"/>
        <v>0</v>
      </c>
      <c r="K6">
        <f t="shared" si="3"/>
        <v>1</v>
      </c>
      <c r="L6">
        <f t="shared" si="4"/>
        <v>0</v>
      </c>
      <c r="M6">
        <f t="shared" si="5"/>
        <v>0</v>
      </c>
      <c r="N6">
        <f t="shared" si="6"/>
        <v>0</v>
      </c>
      <c r="O6">
        <f t="shared" si="7"/>
        <v>1</v>
      </c>
      <c r="P6">
        <f t="shared" si="8"/>
        <v>0</v>
      </c>
      <c r="Q6">
        <f t="shared" si="9"/>
        <v>0</v>
      </c>
      <c r="R6">
        <f t="shared" si="10"/>
        <v>0</v>
      </c>
      <c r="S6">
        <f t="shared" si="11"/>
        <v>3</v>
      </c>
      <c r="T6">
        <f t="shared" si="12"/>
        <v>0</v>
      </c>
      <c r="U6">
        <f t="shared" si="13"/>
        <v>0</v>
      </c>
      <c r="V6">
        <f t="shared" si="14"/>
        <v>0</v>
      </c>
      <c r="W6">
        <f t="shared" si="15"/>
        <v>0</v>
      </c>
      <c r="X6">
        <f t="shared" si="16"/>
        <v>0</v>
      </c>
      <c r="Y6">
        <f t="shared" si="17"/>
        <v>0</v>
      </c>
      <c r="Z6">
        <f t="shared" si="18"/>
        <v>0</v>
      </c>
      <c r="AA6">
        <f t="shared" si="19"/>
        <v>0</v>
      </c>
      <c r="AB6">
        <f t="shared" si="20"/>
        <v>8</v>
      </c>
      <c r="AC6" t="str">
        <f t="shared" si="21"/>
        <v>0%</v>
      </c>
      <c r="AJ6">
        <f t="shared" si="22"/>
        <v>1</v>
      </c>
    </row>
    <row r="7" spans="1:36" ht="187.2" x14ac:dyDescent="0.3">
      <c r="A7" s="2">
        <v>351</v>
      </c>
      <c r="B7" s="2">
        <v>18409</v>
      </c>
      <c r="C7" s="2" t="s">
        <v>557</v>
      </c>
      <c r="D7" s="4">
        <v>66</v>
      </c>
      <c r="E7" s="4" t="s">
        <v>10</v>
      </c>
      <c r="F7" s="4" t="s">
        <v>912</v>
      </c>
      <c r="I7">
        <f t="shared" si="1"/>
        <v>2</v>
      </c>
      <c r="J7">
        <f t="shared" si="2"/>
        <v>0</v>
      </c>
      <c r="K7">
        <f t="shared" si="3"/>
        <v>0</v>
      </c>
      <c r="L7">
        <f t="shared" si="4"/>
        <v>0</v>
      </c>
      <c r="M7">
        <f t="shared" si="5"/>
        <v>0</v>
      </c>
      <c r="N7">
        <f t="shared" si="6"/>
        <v>0</v>
      </c>
      <c r="O7">
        <f t="shared" si="7"/>
        <v>0</v>
      </c>
      <c r="P7">
        <f t="shared" si="8"/>
        <v>0</v>
      </c>
      <c r="Q7">
        <f t="shared" si="9"/>
        <v>0</v>
      </c>
      <c r="R7">
        <f t="shared" si="10"/>
        <v>0</v>
      </c>
      <c r="S7">
        <f t="shared" si="11"/>
        <v>3</v>
      </c>
      <c r="T7">
        <f t="shared" si="12"/>
        <v>1</v>
      </c>
      <c r="U7">
        <f t="shared" si="13"/>
        <v>0</v>
      </c>
      <c r="V7">
        <f t="shared" si="14"/>
        <v>0</v>
      </c>
      <c r="W7">
        <f t="shared" si="15"/>
        <v>0</v>
      </c>
      <c r="X7">
        <f t="shared" si="16"/>
        <v>2</v>
      </c>
      <c r="Y7">
        <f t="shared" si="17"/>
        <v>0</v>
      </c>
      <c r="Z7">
        <f t="shared" si="18"/>
        <v>0</v>
      </c>
      <c r="AA7">
        <f t="shared" si="19"/>
        <v>0</v>
      </c>
      <c r="AB7">
        <f t="shared" si="20"/>
        <v>8</v>
      </c>
      <c r="AC7" t="str">
        <f t="shared" si="21"/>
        <v>0%</v>
      </c>
      <c r="AJ7">
        <f t="shared" si="22"/>
        <v>1</v>
      </c>
    </row>
    <row r="8" spans="1:36" ht="100.8" x14ac:dyDescent="0.3">
      <c r="A8" s="2">
        <v>62</v>
      </c>
      <c r="B8" s="2">
        <v>13839</v>
      </c>
      <c r="C8" s="2" t="s">
        <v>146</v>
      </c>
      <c r="D8" s="4">
        <v>67</v>
      </c>
      <c r="E8" s="4" t="s">
        <v>9</v>
      </c>
      <c r="F8" s="4" t="s">
        <v>922</v>
      </c>
      <c r="I8">
        <f t="shared" si="1"/>
        <v>2</v>
      </c>
      <c r="J8">
        <f t="shared" si="2"/>
        <v>0</v>
      </c>
      <c r="K8">
        <f t="shared" si="3"/>
        <v>1</v>
      </c>
      <c r="L8">
        <f t="shared" si="4"/>
        <v>0</v>
      </c>
      <c r="M8">
        <f t="shared" si="5"/>
        <v>0</v>
      </c>
      <c r="N8">
        <f t="shared" si="6"/>
        <v>0</v>
      </c>
      <c r="O8">
        <f t="shared" si="7"/>
        <v>0</v>
      </c>
      <c r="P8">
        <f t="shared" si="8"/>
        <v>0</v>
      </c>
      <c r="Q8">
        <f t="shared" si="9"/>
        <v>0</v>
      </c>
      <c r="R8">
        <f t="shared" si="10"/>
        <v>0</v>
      </c>
      <c r="S8">
        <f t="shared" si="11"/>
        <v>0</v>
      </c>
      <c r="T8">
        <f t="shared" si="12"/>
        <v>1</v>
      </c>
      <c r="U8">
        <f t="shared" si="13"/>
        <v>1</v>
      </c>
      <c r="V8">
        <f t="shared" si="14"/>
        <v>0</v>
      </c>
      <c r="W8">
        <f t="shared" si="15"/>
        <v>0</v>
      </c>
      <c r="X8">
        <f t="shared" si="16"/>
        <v>2</v>
      </c>
      <c r="Y8">
        <f t="shared" si="17"/>
        <v>0</v>
      </c>
      <c r="Z8">
        <f t="shared" si="18"/>
        <v>0</v>
      </c>
      <c r="AA8">
        <f t="shared" si="19"/>
        <v>0</v>
      </c>
      <c r="AB8">
        <f t="shared" si="20"/>
        <v>7</v>
      </c>
      <c r="AC8" t="str">
        <f t="shared" si="21"/>
        <v>0%</v>
      </c>
      <c r="AJ8">
        <f t="shared" si="22"/>
        <v>0</v>
      </c>
    </row>
    <row r="9" spans="1:36" ht="172.8" x14ac:dyDescent="0.3">
      <c r="A9" s="2">
        <v>68</v>
      </c>
      <c r="B9" s="31">
        <v>16318</v>
      </c>
      <c r="C9" s="2" t="s">
        <v>153</v>
      </c>
      <c r="D9" s="4">
        <v>72</v>
      </c>
      <c r="E9" s="4" t="s">
        <v>10</v>
      </c>
      <c r="F9" s="4" t="s">
        <v>828</v>
      </c>
      <c r="I9">
        <f t="shared" si="1"/>
        <v>3</v>
      </c>
      <c r="J9">
        <f t="shared" si="2"/>
        <v>0</v>
      </c>
      <c r="K9">
        <f t="shared" si="3"/>
        <v>1</v>
      </c>
      <c r="L9">
        <f t="shared" si="4"/>
        <v>0</v>
      </c>
      <c r="M9">
        <f t="shared" si="5"/>
        <v>0</v>
      </c>
      <c r="N9">
        <f t="shared" si="6"/>
        <v>0</v>
      </c>
      <c r="O9">
        <f t="shared" si="7"/>
        <v>0</v>
      </c>
      <c r="P9">
        <f t="shared" si="8"/>
        <v>0</v>
      </c>
      <c r="Q9">
        <f t="shared" si="9"/>
        <v>0</v>
      </c>
      <c r="R9">
        <f t="shared" si="10"/>
        <v>0</v>
      </c>
      <c r="S9">
        <f t="shared" si="11"/>
        <v>3</v>
      </c>
      <c r="T9">
        <f t="shared" si="12"/>
        <v>0</v>
      </c>
      <c r="U9">
        <f t="shared" si="13"/>
        <v>0</v>
      </c>
      <c r="V9">
        <f t="shared" si="14"/>
        <v>0</v>
      </c>
      <c r="W9">
        <f t="shared" si="15"/>
        <v>0</v>
      </c>
      <c r="X9">
        <f t="shared" si="16"/>
        <v>0</v>
      </c>
      <c r="Y9">
        <f t="shared" si="17"/>
        <v>0</v>
      </c>
      <c r="Z9">
        <f t="shared" si="18"/>
        <v>0</v>
      </c>
      <c r="AA9">
        <f t="shared" si="19"/>
        <v>0</v>
      </c>
      <c r="AB9">
        <f t="shared" si="20"/>
        <v>7</v>
      </c>
      <c r="AC9" t="str">
        <f t="shared" si="21"/>
        <v>0%</v>
      </c>
      <c r="AJ9">
        <f t="shared" si="22"/>
        <v>1</v>
      </c>
    </row>
    <row r="10" spans="1:36" ht="43.2" x14ac:dyDescent="0.3">
      <c r="A10" s="2">
        <v>169</v>
      </c>
      <c r="B10" s="2">
        <v>14646</v>
      </c>
      <c r="C10" s="2" t="s">
        <v>303</v>
      </c>
      <c r="D10" s="4">
        <v>86</v>
      </c>
      <c r="E10" s="4" t="s">
        <v>10</v>
      </c>
      <c r="F10" s="4" t="s">
        <v>900</v>
      </c>
      <c r="I10">
        <f t="shared" si="1"/>
        <v>4</v>
      </c>
      <c r="J10">
        <f t="shared" si="2"/>
        <v>0</v>
      </c>
      <c r="K10">
        <f t="shared" si="3"/>
        <v>0</v>
      </c>
      <c r="L10">
        <f t="shared" si="4"/>
        <v>0</v>
      </c>
      <c r="M10">
        <f t="shared" si="5"/>
        <v>0</v>
      </c>
      <c r="N10">
        <f t="shared" si="6"/>
        <v>1</v>
      </c>
      <c r="O10">
        <f t="shared" si="7"/>
        <v>0</v>
      </c>
      <c r="P10">
        <f t="shared" si="8"/>
        <v>0</v>
      </c>
      <c r="Q10">
        <f t="shared" si="9"/>
        <v>0</v>
      </c>
      <c r="R10">
        <f t="shared" si="10"/>
        <v>0</v>
      </c>
      <c r="S10">
        <f t="shared" si="11"/>
        <v>0</v>
      </c>
      <c r="T10">
        <f t="shared" si="12"/>
        <v>0</v>
      </c>
      <c r="U10">
        <f t="shared" si="13"/>
        <v>0</v>
      </c>
      <c r="V10">
        <f t="shared" si="14"/>
        <v>0</v>
      </c>
      <c r="W10">
        <f t="shared" si="15"/>
        <v>2</v>
      </c>
      <c r="X10">
        <f t="shared" si="16"/>
        <v>0</v>
      </c>
      <c r="Y10">
        <f t="shared" si="17"/>
        <v>0</v>
      </c>
      <c r="Z10">
        <f t="shared" si="18"/>
        <v>0</v>
      </c>
      <c r="AA10">
        <f t="shared" si="19"/>
        <v>0</v>
      </c>
      <c r="AB10">
        <f t="shared" si="20"/>
        <v>7</v>
      </c>
      <c r="AC10" t="str">
        <f t="shared" si="21"/>
        <v>0%</v>
      </c>
      <c r="AJ10">
        <f t="shared" si="22"/>
        <v>0</v>
      </c>
    </row>
    <row r="11" spans="1:36" ht="187.2" x14ac:dyDescent="0.3">
      <c r="A11" s="2">
        <v>193</v>
      </c>
      <c r="B11" s="35">
        <v>14406</v>
      </c>
      <c r="C11" s="35" t="s">
        <v>338</v>
      </c>
      <c r="D11" s="46">
        <v>77</v>
      </c>
      <c r="E11" s="46" t="s">
        <v>9</v>
      </c>
      <c r="F11" s="46" t="s">
        <v>934</v>
      </c>
      <c r="I11">
        <f t="shared" si="1"/>
        <v>3</v>
      </c>
      <c r="J11">
        <f t="shared" si="2"/>
        <v>0</v>
      </c>
      <c r="K11">
        <f t="shared" si="3"/>
        <v>1</v>
      </c>
      <c r="L11">
        <f t="shared" si="4"/>
        <v>0</v>
      </c>
      <c r="M11">
        <f t="shared" si="5"/>
        <v>0</v>
      </c>
      <c r="N11">
        <f t="shared" si="6"/>
        <v>0</v>
      </c>
      <c r="O11">
        <f t="shared" si="7"/>
        <v>1</v>
      </c>
      <c r="P11">
        <f t="shared" si="8"/>
        <v>0</v>
      </c>
      <c r="Q11">
        <f t="shared" si="9"/>
        <v>0</v>
      </c>
      <c r="R11">
        <f t="shared" si="10"/>
        <v>0</v>
      </c>
      <c r="S11">
        <f t="shared" si="11"/>
        <v>0</v>
      </c>
      <c r="T11">
        <f t="shared" si="12"/>
        <v>0</v>
      </c>
      <c r="U11">
        <f t="shared" si="13"/>
        <v>0</v>
      </c>
      <c r="V11">
        <f t="shared" si="14"/>
        <v>0</v>
      </c>
      <c r="W11">
        <f t="shared" si="15"/>
        <v>0</v>
      </c>
      <c r="X11">
        <f t="shared" si="16"/>
        <v>2</v>
      </c>
      <c r="Y11">
        <f t="shared" si="17"/>
        <v>0</v>
      </c>
      <c r="Z11">
        <f t="shared" si="18"/>
        <v>0</v>
      </c>
      <c r="AA11">
        <f t="shared" si="19"/>
        <v>0</v>
      </c>
      <c r="AB11">
        <f t="shared" si="20"/>
        <v>7</v>
      </c>
      <c r="AC11" t="str">
        <f t="shared" si="21"/>
        <v>0%</v>
      </c>
      <c r="AJ11">
        <f t="shared" si="22"/>
        <v>1</v>
      </c>
    </row>
    <row r="12" spans="1:36" ht="129.6" x14ac:dyDescent="0.3">
      <c r="A12" s="2">
        <v>211</v>
      </c>
      <c r="B12" s="2">
        <v>16478</v>
      </c>
      <c r="C12" s="2" t="s">
        <v>365</v>
      </c>
      <c r="D12" s="4">
        <v>80</v>
      </c>
      <c r="E12" s="4" t="s">
        <v>9</v>
      </c>
      <c r="F12" s="4" t="s">
        <v>901</v>
      </c>
      <c r="I12">
        <f t="shared" si="1"/>
        <v>4</v>
      </c>
      <c r="J12">
        <f t="shared" si="2"/>
        <v>0</v>
      </c>
      <c r="K12">
        <f t="shared" si="3"/>
        <v>0</v>
      </c>
      <c r="L12">
        <f t="shared" si="4"/>
        <v>0</v>
      </c>
      <c r="M12">
        <f t="shared" si="5"/>
        <v>1</v>
      </c>
      <c r="N12">
        <f t="shared" si="6"/>
        <v>0</v>
      </c>
      <c r="O12">
        <f t="shared" si="7"/>
        <v>0</v>
      </c>
      <c r="P12">
        <f t="shared" si="8"/>
        <v>0</v>
      </c>
      <c r="Q12">
        <f t="shared" si="9"/>
        <v>0</v>
      </c>
      <c r="R12">
        <f t="shared" si="10"/>
        <v>0</v>
      </c>
      <c r="S12">
        <f t="shared" si="11"/>
        <v>0</v>
      </c>
      <c r="T12">
        <f t="shared" si="12"/>
        <v>0</v>
      </c>
      <c r="U12">
        <f t="shared" si="13"/>
        <v>0</v>
      </c>
      <c r="V12">
        <f t="shared" si="14"/>
        <v>0</v>
      </c>
      <c r="W12">
        <f t="shared" si="15"/>
        <v>2</v>
      </c>
      <c r="X12">
        <f t="shared" si="16"/>
        <v>0</v>
      </c>
      <c r="Y12">
        <f t="shared" si="17"/>
        <v>0</v>
      </c>
      <c r="Z12">
        <f t="shared" si="18"/>
        <v>0</v>
      </c>
      <c r="AA12">
        <f t="shared" si="19"/>
        <v>0</v>
      </c>
      <c r="AB12">
        <f t="shared" si="20"/>
        <v>7</v>
      </c>
      <c r="AC12" t="str">
        <f t="shared" si="21"/>
        <v>0%</v>
      </c>
      <c r="AJ12">
        <f t="shared" si="22"/>
        <v>1</v>
      </c>
    </row>
    <row r="13" spans="1:36" ht="144" x14ac:dyDescent="0.3">
      <c r="A13" s="2">
        <v>320</v>
      </c>
      <c r="B13" s="2">
        <v>16935</v>
      </c>
      <c r="C13" s="2" t="s">
        <v>522</v>
      </c>
      <c r="D13" s="4">
        <v>65</v>
      </c>
      <c r="E13" s="4" t="s">
        <v>10</v>
      </c>
      <c r="F13" s="4" t="s">
        <v>889</v>
      </c>
      <c r="I13">
        <f t="shared" si="1"/>
        <v>2</v>
      </c>
      <c r="J13">
        <f t="shared" si="2"/>
        <v>0</v>
      </c>
      <c r="K13">
        <f t="shared" si="3"/>
        <v>1</v>
      </c>
      <c r="L13">
        <f t="shared" si="4"/>
        <v>0</v>
      </c>
      <c r="M13">
        <f t="shared" si="5"/>
        <v>0</v>
      </c>
      <c r="N13">
        <f t="shared" si="6"/>
        <v>0</v>
      </c>
      <c r="O13">
        <f t="shared" si="7"/>
        <v>0</v>
      </c>
      <c r="P13">
        <f t="shared" si="8"/>
        <v>0</v>
      </c>
      <c r="Q13">
        <f t="shared" si="9"/>
        <v>0</v>
      </c>
      <c r="R13">
        <f t="shared" si="10"/>
        <v>0</v>
      </c>
      <c r="S13">
        <f t="shared" si="11"/>
        <v>0</v>
      </c>
      <c r="T13">
        <f t="shared" si="12"/>
        <v>1</v>
      </c>
      <c r="U13">
        <f t="shared" si="13"/>
        <v>1</v>
      </c>
      <c r="V13">
        <f t="shared" si="14"/>
        <v>0</v>
      </c>
      <c r="W13">
        <f t="shared" si="15"/>
        <v>2</v>
      </c>
      <c r="X13">
        <f t="shared" si="16"/>
        <v>0</v>
      </c>
      <c r="Y13">
        <f t="shared" si="17"/>
        <v>0</v>
      </c>
      <c r="Z13">
        <f t="shared" si="18"/>
        <v>0</v>
      </c>
      <c r="AA13">
        <f t="shared" si="19"/>
        <v>0</v>
      </c>
      <c r="AB13">
        <f t="shared" si="20"/>
        <v>7</v>
      </c>
      <c r="AC13" t="str">
        <f t="shared" si="21"/>
        <v>0%</v>
      </c>
      <c r="AJ13">
        <f t="shared" si="22"/>
        <v>1</v>
      </c>
    </row>
    <row r="14" spans="1:36" ht="172.8" x14ac:dyDescent="0.3">
      <c r="A14" s="2">
        <v>368</v>
      </c>
      <c r="B14" s="35">
        <v>18246</v>
      </c>
      <c r="C14" s="35" t="s">
        <v>579</v>
      </c>
      <c r="D14" s="46">
        <v>69</v>
      </c>
      <c r="E14" s="46" t="s">
        <v>10</v>
      </c>
      <c r="F14" s="46" t="s">
        <v>920</v>
      </c>
      <c r="I14">
        <f t="shared" si="1"/>
        <v>2</v>
      </c>
      <c r="J14">
        <f t="shared" si="2"/>
        <v>1</v>
      </c>
      <c r="K14">
        <f t="shared" si="3"/>
        <v>0</v>
      </c>
      <c r="L14">
        <f t="shared" si="4"/>
        <v>0</v>
      </c>
      <c r="M14">
        <f t="shared" si="5"/>
        <v>1</v>
      </c>
      <c r="N14">
        <f t="shared" si="6"/>
        <v>0</v>
      </c>
      <c r="O14">
        <f t="shared" si="7"/>
        <v>1</v>
      </c>
      <c r="P14">
        <f t="shared" si="8"/>
        <v>0</v>
      </c>
      <c r="Q14">
        <f t="shared" si="9"/>
        <v>0</v>
      </c>
      <c r="R14">
        <f t="shared" si="10"/>
        <v>0</v>
      </c>
      <c r="S14">
        <f t="shared" si="11"/>
        <v>0</v>
      </c>
      <c r="T14">
        <f t="shared" si="12"/>
        <v>0</v>
      </c>
      <c r="U14">
        <f t="shared" si="13"/>
        <v>0</v>
      </c>
      <c r="V14">
        <f t="shared" si="14"/>
        <v>0</v>
      </c>
      <c r="W14">
        <f t="shared" si="15"/>
        <v>0</v>
      </c>
      <c r="X14">
        <f t="shared" si="16"/>
        <v>2</v>
      </c>
      <c r="Y14">
        <f t="shared" si="17"/>
        <v>0</v>
      </c>
      <c r="Z14">
        <f t="shared" si="18"/>
        <v>0</v>
      </c>
      <c r="AA14">
        <f t="shared" si="19"/>
        <v>0</v>
      </c>
      <c r="AB14">
        <f t="shared" si="20"/>
        <v>7</v>
      </c>
      <c r="AC14" t="str">
        <f t="shared" si="21"/>
        <v>0%</v>
      </c>
      <c r="AJ14">
        <f t="shared" si="22"/>
        <v>1</v>
      </c>
    </row>
    <row r="15" spans="1:36" ht="360" x14ac:dyDescent="0.3">
      <c r="A15" s="2">
        <v>423</v>
      </c>
      <c r="B15" s="2">
        <v>17957</v>
      </c>
      <c r="C15" s="63" t="s">
        <v>659</v>
      </c>
      <c r="D15" s="4">
        <v>58</v>
      </c>
      <c r="E15" s="4" t="s">
        <v>10</v>
      </c>
      <c r="F15" s="4" t="s">
        <v>893</v>
      </c>
      <c r="I15">
        <f t="shared" si="1"/>
        <v>1</v>
      </c>
      <c r="J15">
        <f t="shared" si="2"/>
        <v>0</v>
      </c>
      <c r="K15">
        <f t="shared" si="3"/>
        <v>0</v>
      </c>
      <c r="L15">
        <f t="shared" si="4"/>
        <v>0</v>
      </c>
      <c r="M15">
        <f t="shared" si="5"/>
        <v>0</v>
      </c>
      <c r="N15">
        <f t="shared" si="6"/>
        <v>0</v>
      </c>
      <c r="O15">
        <f t="shared" si="7"/>
        <v>0</v>
      </c>
      <c r="P15">
        <f t="shared" si="8"/>
        <v>0</v>
      </c>
      <c r="Q15">
        <f t="shared" si="9"/>
        <v>0</v>
      </c>
      <c r="R15">
        <f t="shared" si="10"/>
        <v>0</v>
      </c>
      <c r="S15">
        <f t="shared" si="11"/>
        <v>3</v>
      </c>
      <c r="T15">
        <f t="shared" si="12"/>
        <v>1</v>
      </c>
      <c r="U15">
        <f t="shared" si="13"/>
        <v>0</v>
      </c>
      <c r="V15">
        <f t="shared" si="14"/>
        <v>0</v>
      </c>
      <c r="W15">
        <f t="shared" si="15"/>
        <v>2</v>
      </c>
      <c r="X15">
        <f t="shared" si="16"/>
        <v>0</v>
      </c>
      <c r="Y15">
        <f t="shared" si="17"/>
        <v>0</v>
      </c>
      <c r="Z15">
        <f t="shared" si="18"/>
        <v>0</v>
      </c>
      <c r="AA15">
        <f t="shared" si="19"/>
        <v>0</v>
      </c>
      <c r="AB15">
        <f t="shared" si="20"/>
        <v>7</v>
      </c>
      <c r="AC15" t="str">
        <f t="shared" si="21"/>
        <v>0%</v>
      </c>
      <c r="AJ15">
        <f t="shared" si="22"/>
        <v>1</v>
      </c>
    </row>
    <row r="16" spans="1:36" ht="158.4" x14ac:dyDescent="0.3">
      <c r="A16" s="2">
        <v>85</v>
      </c>
      <c r="B16" s="2">
        <v>13911</v>
      </c>
      <c r="C16" s="2" t="s">
        <v>182</v>
      </c>
      <c r="D16" s="4">
        <v>70</v>
      </c>
      <c r="E16" s="4" t="s">
        <v>183</v>
      </c>
      <c r="F16" s="4" t="s">
        <v>831</v>
      </c>
      <c r="I16">
        <f t="shared" si="1"/>
        <v>3</v>
      </c>
      <c r="J16">
        <f t="shared" si="2"/>
        <v>0</v>
      </c>
      <c r="K16">
        <f t="shared" si="3"/>
        <v>0</v>
      </c>
      <c r="L16">
        <f t="shared" si="4"/>
        <v>0</v>
      </c>
      <c r="M16">
        <f t="shared" si="5"/>
        <v>0</v>
      </c>
      <c r="N16">
        <f t="shared" si="6"/>
        <v>0</v>
      </c>
      <c r="O16">
        <f t="shared" si="7"/>
        <v>0</v>
      </c>
      <c r="P16">
        <f t="shared" si="8"/>
        <v>0</v>
      </c>
      <c r="Q16">
        <f t="shared" si="9"/>
        <v>0</v>
      </c>
      <c r="R16">
        <f t="shared" si="10"/>
        <v>0</v>
      </c>
      <c r="S16">
        <f t="shared" si="11"/>
        <v>3</v>
      </c>
      <c r="T16">
        <f t="shared" si="12"/>
        <v>0</v>
      </c>
      <c r="U16">
        <f t="shared" si="13"/>
        <v>0</v>
      </c>
      <c r="V16">
        <f t="shared" si="14"/>
        <v>0</v>
      </c>
      <c r="W16">
        <f t="shared" si="15"/>
        <v>0</v>
      </c>
      <c r="X16">
        <f t="shared" si="16"/>
        <v>0</v>
      </c>
      <c r="Y16">
        <f t="shared" si="17"/>
        <v>0</v>
      </c>
      <c r="Z16">
        <f t="shared" si="18"/>
        <v>0</v>
      </c>
      <c r="AA16">
        <f t="shared" si="19"/>
        <v>0</v>
      </c>
      <c r="AB16">
        <f t="shared" si="20"/>
        <v>6</v>
      </c>
      <c r="AC16" t="str">
        <f t="shared" si="21"/>
        <v>2%</v>
      </c>
      <c r="AJ16">
        <f t="shared" si="22"/>
        <v>1</v>
      </c>
    </row>
    <row r="17" spans="1:36" ht="100.8" x14ac:dyDescent="0.3">
      <c r="A17" s="2">
        <v>115</v>
      </c>
      <c r="B17" s="2">
        <v>14650</v>
      </c>
      <c r="C17" s="2" t="s">
        <v>227</v>
      </c>
      <c r="D17" s="4">
        <v>82</v>
      </c>
      <c r="E17" s="4" t="s">
        <v>10</v>
      </c>
      <c r="F17" s="4" t="s">
        <v>810</v>
      </c>
      <c r="I17">
        <f t="shared" si="1"/>
        <v>4</v>
      </c>
      <c r="J17">
        <f t="shared" si="2"/>
        <v>0</v>
      </c>
      <c r="K17">
        <f t="shared" si="3"/>
        <v>1</v>
      </c>
      <c r="L17">
        <f t="shared" si="4"/>
        <v>0</v>
      </c>
      <c r="M17">
        <f t="shared" si="5"/>
        <v>1</v>
      </c>
      <c r="N17">
        <f t="shared" si="6"/>
        <v>0</v>
      </c>
      <c r="O17">
        <f t="shared" si="7"/>
        <v>0</v>
      </c>
      <c r="P17">
        <f t="shared" si="8"/>
        <v>0</v>
      </c>
      <c r="Q17">
        <f t="shared" si="9"/>
        <v>0</v>
      </c>
      <c r="R17">
        <f t="shared" si="10"/>
        <v>0</v>
      </c>
      <c r="S17">
        <f t="shared" si="11"/>
        <v>0</v>
      </c>
      <c r="T17">
        <f t="shared" si="12"/>
        <v>0</v>
      </c>
      <c r="U17">
        <f t="shared" si="13"/>
        <v>0</v>
      </c>
      <c r="V17">
        <f t="shared" si="14"/>
        <v>0</v>
      </c>
      <c r="W17">
        <f t="shared" si="15"/>
        <v>0</v>
      </c>
      <c r="X17">
        <f t="shared" si="16"/>
        <v>0</v>
      </c>
      <c r="Y17">
        <f t="shared" si="17"/>
        <v>0</v>
      </c>
      <c r="Z17">
        <f t="shared" si="18"/>
        <v>0</v>
      </c>
      <c r="AA17">
        <f t="shared" si="19"/>
        <v>0</v>
      </c>
      <c r="AB17">
        <f t="shared" si="20"/>
        <v>6</v>
      </c>
      <c r="AC17" t="str">
        <f t="shared" si="21"/>
        <v>2%</v>
      </c>
      <c r="AJ17">
        <f t="shared" si="22"/>
        <v>1</v>
      </c>
    </row>
    <row r="18" spans="1:36" ht="409.6" x14ac:dyDescent="0.3">
      <c r="A18" s="2">
        <v>129</v>
      </c>
      <c r="B18" s="2">
        <v>15610</v>
      </c>
      <c r="C18" s="2" t="s">
        <v>252</v>
      </c>
      <c r="D18" s="4">
        <v>74</v>
      </c>
      <c r="E18" s="4" t="s">
        <v>9</v>
      </c>
      <c r="F18" s="4" t="s">
        <v>925</v>
      </c>
      <c r="I18">
        <f t="shared" si="1"/>
        <v>3</v>
      </c>
      <c r="J18">
        <f t="shared" si="2"/>
        <v>0</v>
      </c>
      <c r="K18">
        <f t="shared" si="3"/>
        <v>1</v>
      </c>
      <c r="L18">
        <f t="shared" si="4"/>
        <v>0</v>
      </c>
      <c r="M18">
        <f t="shared" si="5"/>
        <v>0</v>
      </c>
      <c r="N18">
        <f t="shared" si="6"/>
        <v>0</v>
      </c>
      <c r="O18">
        <f t="shared" si="7"/>
        <v>0</v>
      </c>
      <c r="P18">
        <f t="shared" si="8"/>
        <v>0</v>
      </c>
      <c r="Q18">
        <f t="shared" si="9"/>
        <v>0</v>
      </c>
      <c r="R18">
        <f t="shared" si="10"/>
        <v>0</v>
      </c>
      <c r="S18">
        <f t="shared" si="11"/>
        <v>0</v>
      </c>
      <c r="T18">
        <f t="shared" si="12"/>
        <v>0</v>
      </c>
      <c r="U18">
        <f t="shared" si="13"/>
        <v>0</v>
      </c>
      <c r="V18">
        <f t="shared" si="14"/>
        <v>0</v>
      </c>
      <c r="W18">
        <f t="shared" si="15"/>
        <v>0</v>
      </c>
      <c r="X18">
        <f t="shared" si="16"/>
        <v>2</v>
      </c>
      <c r="Y18">
        <f t="shared" si="17"/>
        <v>0</v>
      </c>
      <c r="Z18">
        <f t="shared" si="18"/>
        <v>0</v>
      </c>
      <c r="AA18">
        <f t="shared" si="19"/>
        <v>0</v>
      </c>
      <c r="AB18">
        <f t="shared" si="20"/>
        <v>6</v>
      </c>
      <c r="AC18" t="str">
        <f t="shared" si="21"/>
        <v>2%</v>
      </c>
      <c r="AJ18">
        <f t="shared" si="22"/>
        <v>0</v>
      </c>
    </row>
    <row r="19" spans="1:36" ht="129.6" x14ac:dyDescent="0.3">
      <c r="A19" s="2">
        <v>133</v>
      </c>
      <c r="B19" s="2">
        <v>14638</v>
      </c>
      <c r="C19" s="2" t="s">
        <v>256</v>
      </c>
      <c r="D19" s="4">
        <v>70</v>
      </c>
      <c r="E19" s="4" t="s">
        <v>10</v>
      </c>
      <c r="F19" s="4" t="s">
        <v>879</v>
      </c>
      <c r="I19">
        <f t="shared" si="1"/>
        <v>3</v>
      </c>
      <c r="J19">
        <f t="shared" si="2"/>
        <v>0</v>
      </c>
      <c r="K19">
        <f t="shared" si="3"/>
        <v>1</v>
      </c>
      <c r="L19">
        <f t="shared" si="4"/>
        <v>0</v>
      </c>
      <c r="M19">
        <f t="shared" si="5"/>
        <v>0</v>
      </c>
      <c r="N19">
        <f t="shared" si="6"/>
        <v>0</v>
      </c>
      <c r="O19">
        <f t="shared" si="7"/>
        <v>0</v>
      </c>
      <c r="P19">
        <f t="shared" si="8"/>
        <v>0</v>
      </c>
      <c r="Q19">
        <f t="shared" si="9"/>
        <v>0</v>
      </c>
      <c r="R19">
        <f t="shared" si="10"/>
        <v>0</v>
      </c>
      <c r="S19">
        <f t="shared" si="11"/>
        <v>0</v>
      </c>
      <c r="T19">
        <f t="shared" si="12"/>
        <v>1</v>
      </c>
      <c r="U19">
        <f t="shared" si="13"/>
        <v>1</v>
      </c>
      <c r="V19">
        <f t="shared" si="14"/>
        <v>0</v>
      </c>
      <c r="W19">
        <f t="shared" si="15"/>
        <v>0</v>
      </c>
      <c r="X19">
        <f t="shared" si="16"/>
        <v>0</v>
      </c>
      <c r="Y19">
        <f t="shared" si="17"/>
        <v>0</v>
      </c>
      <c r="Z19">
        <f t="shared" si="18"/>
        <v>0</v>
      </c>
      <c r="AA19">
        <f t="shared" si="19"/>
        <v>0</v>
      </c>
      <c r="AB19">
        <f t="shared" si="20"/>
        <v>6</v>
      </c>
      <c r="AC19" t="str">
        <f t="shared" si="21"/>
        <v>2%</v>
      </c>
      <c r="AJ19">
        <f t="shared" si="22"/>
        <v>1</v>
      </c>
    </row>
    <row r="20" spans="1:36" ht="158.4" x14ac:dyDescent="0.3">
      <c r="A20" s="2">
        <v>168</v>
      </c>
      <c r="B20" s="2">
        <v>14657</v>
      </c>
      <c r="C20" s="2" t="s">
        <v>302</v>
      </c>
      <c r="D20" s="4">
        <v>89</v>
      </c>
      <c r="E20" s="4" t="s">
        <v>9</v>
      </c>
      <c r="F20" s="4" t="s">
        <v>780</v>
      </c>
      <c r="I20">
        <f t="shared" si="1"/>
        <v>4</v>
      </c>
      <c r="J20">
        <f t="shared" si="2"/>
        <v>1</v>
      </c>
      <c r="K20">
        <f t="shared" si="3"/>
        <v>0</v>
      </c>
      <c r="L20">
        <f t="shared" si="4"/>
        <v>0</v>
      </c>
      <c r="M20">
        <f t="shared" si="5"/>
        <v>0</v>
      </c>
      <c r="N20">
        <f t="shared" si="6"/>
        <v>1</v>
      </c>
      <c r="O20">
        <f t="shared" si="7"/>
        <v>0</v>
      </c>
      <c r="P20">
        <f t="shared" si="8"/>
        <v>0</v>
      </c>
      <c r="Q20">
        <f t="shared" si="9"/>
        <v>0</v>
      </c>
      <c r="R20">
        <f t="shared" si="10"/>
        <v>0</v>
      </c>
      <c r="S20">
        <f t="shared" si="11"/>
        <v>0</v>
      </c>
      <c r="T20">
        <f t="shared" si="12"/>
        <v>0</v>
      </c>
      <c r="U20">
        <f t="shared" si="13"/>
        <v>0</v>
      </c>
      <c r="V20">
        <f t="shared" si="14"/>
        <v>0</v>
      </c>
      <c r="W20">
        <f t="shared" si="15"/>
        <v>0</v>
      </c>
      <c r="X20">
        <f t="shared" si="16"/>
        <v>0</v>
      </c>
      <c r="Y20">
        <f t="shared" si="17"/>
        <v>0</v>
      </c>
      <c r="Z20">
        <f t="shared" si="18"/>
        <v>0</v>
      </c>
      <c r="AA20">
        <f t="shared" si="19"/>
        <v>0</v>
      </c>
      <c r="AB20">
        <f t="shared" si="20"/>
        <v>6</v>
      </c>
      <c r="AC20" t="str">
        <f t="shared" si="21"/>
        <v>2%</v>
      </c>
      <c r="AJ20">
        <f t="shared" si="22"/>
        <v>1</v>
      </c>
    </row>
    <row r="21" spans="1:36" ht="43.2" x14ac:dyDescent="0.3">
      <c r="A21" s="2">
        <v>175</v>
      </c>
      <c r="B21" s="2">
        <v>14661</v>
      </c>
      <c r="C21" s="2" t="s">
        <v>310</v>
      </c>
      <c r="D21" s="4">
        <v>92</v>
      </c>
      <c r="E21" s="4" t="s">
        <v>9</v>
      </c>
      <c r="F21" s="4" t="s">
        <v>811</v>
      </c>
      <c r="I21">
        <f t="shared" si="1"/>
        <v>4</v>
      </c>
      <c r="J21">
        <f t="shared" si="2"/>
        <v>0</v>
      </c>
      <c r="K21">
        <f t="shared" si="3"/>
        <v>1</v>
      </c>
      <c r="L21">
        <f t="shared" si="4"/>
        <v>0</v>
      </c>
      <c r="M21">
        <f t="shared" si="5"/>
        <v>1</v>
      </c>
      <c r="N21">
        <f t="shared" si="6"/>
        <v>0</v>
      </c>
      <c r="O21">
        <f t="shared" si="7"/>
        <v>0</v>
      </c>
      <c r="P21">
        <f t="shared" si="8"/>
        <v>0</v>
      </c>
      <c r="Q21">
        <f t="shared" si="9"/>
        <v>0</v>
      </c>
      <c r="R21">
        <f t="shared" si="10"/>
        <v>0</v>
      </c>
      <c r="S21">
        <f t="shared" si="11"/>
        <v>0</v>
      </c>
      <c r="T21">
        <f t="shared" si="12"/>
        <v>0</v>
      </c>
      <c r="U21">
        <f t="shared" si="13"/>
        <v>0</v>
      </c>
      <c r="V21">
        <f t="shared" si="14"/>
        <v>0</v>
      </c>
      <c r="W21">
        <f t="shared" si="15"/>
        <v>0</v>
      </c>
      <c r="X21">
        <f t="shared" si="16"/>
        <v>0</v>
      </c>
      <c r="Y21">
        <f t="shared" si="17"/>
        <v>0</v>
      </c>
      <c r="Z21">
        <f t="shared" si="18"/>
        <v>0</v>
      </c>
      <c r="AA21">
        <f t="shared" si="19"/>
        <v>0</v>
      </c>
      <c r="AB21">
        <f t="shared" si="20"/>
        <v>6</v>
      </c>
      <c r="AC21" t="str">
        <f t="shared" si="21"/>
        <v>2%</v>
      </c>
      <c r="AJ21">
        <f t="shared" si="22"/>
        <v>1</v>
      </c>
    </row>
    <row r="22" spans="1:36" ht="115.2" x14ac:dyDescent="0.3">
      <c r="A22" s="2">
        <v>178</v>
      </c>
      <c r="B22" s="2">
        <v>14649</v>
      </c>
      <c r="C22" s="2" t="s">
        <v>314</v>
      </c>
      <c r="D22" s="4">
        <v>75</v>
      </c>
      <c r="E22" s="4" t="s">
        <v>10</v>
      </c>
      <c r="F22" s="4" t="s">
        <v>849</v>
      </c>
      <c r="I22">
        <f t="shared" si="1"/>
        <v>3</v>
      </c>
      <c r="J22">
        <f t="shared" si="2"/>
        <v>0</v>
      </c>
      <c r="K22">
        <f t="shared" si="3"/>
        <v>0</v>
      </c>
      <c r="L22">
        <f t="shared" si="4"/>
        <v>0</v>
      </c>
      <c r="M22">
        <f t="shared" si="5"/>
        <v>1</v>
      </c>
      <c r="N22">
        <f t="shared" si="6"/>
        <v>0</v>
      </c>
      <c r="O22">
        <f t="shared" si="7"/>
        <v>0</v>
      </c>
      <c r="P22">
        <f t="shared" si="8"/>
        <v>1</v>
      </c>
      <c r="Q22">
        <f t="shared" si="9"/>
        <v>0</v>
      </c>
      <c r="R22">
        <f t="shared" si="10"/>
        <v>0</v>
      </c>
      <c r="S22">
        <f t="shared" si="11"/>
        <v>0</v>
      </c>
      <c r="T22">
        <f t="shared" si="12"/>
        <v>1</v>
      </c>
      <c r="U22">
        <f t="shared" si="13"/>
        <v>0</v>
      </c>
      <c r="V22">
        <f t="shared" si="14"/>
        <v>0</v>
      </c>
      <c r="W22">
        <f t="shared" si="15"/>
        <v>0</v>
      </c>
      <c r="X22">
        <f t="shared" si="16"/>
        <v>0</v>
      </c>
      <c r="Y22">
        <f t="shared" si="17"/>
        <v>0</v>
      </c>
      <c r="Z22">
        <f t="shared" si="18"/>
        <v>0</v>
      </c>
      <c r="AA22">
        <f t="shared" si="19"/>
        <v>0</v>
      </c>
      <c r="AB22">
        <f t="shared" si="20"/>
        <v>6</v>
      </c>
      <c r="AC22" t="str">
        <f t="shared" si="21"/>
        <v>2%</v>
      </c>
      <c r="AJ22">
        <f t="shared" si="22"/>
        <v>1</v>
      </c>
    </row>
    <row r="23" spans="1:36" ht="43.2" x14ac:dyDescent="0.3">
      <c r="A23" s="2">
        <v>206</v>
      </c>
      <c r="B23" s="35">
        <v>14651</v>
      </c>
      <c r="C23" s="35" t="s">
        <v>356</v>
      </c>
      <c r="D23" s="46">
        <v>94</v>
      </c>
      <c r="E23" s="46" t="s">
        <v>10</v>
      </c>
      <c r="F23" s="46" t="s">
        <v>813</v>
      </c>
      <c r="I23">
        <f t="shared" si="1"/>
        <v>4</v>
      </c>
      <c r="J23">
        <f t="shared" si="2"/>
        <v>0</v>
      </c>
      <c r="K23">
        <f t="shared" si="3"/>
        <v>0</v>
      </c>
      <c r="L23">
        <f t="shared" si="4"/>
        <v>0</v>
      </c>
      <c r="M23">
        <f t="shared" si="5"/>
        <v>1</v>
      </c>
      <c r="N23">
        <f t="shared" si="6"/>
        <v>1</v>
      </c>
      <c r="O23">
        <f t="shared" si="7"/>
        <v>0</v>
      </c>
      <c r="P23">
        <f t="shared" si="8"/>
        <v>0</v>
      </c>
      <c r="Q23">
        <f t="shared" si="9"/>
        <v>0</v>
      </c>
      <c r="R23">
        <f t="shared" si="10"/>
        <v>0</v>
      </c>
      <c r="S23">
        <f t="shared" si="11"/>
        <v>0</v>
      </c>
      <c r="T23">
        <f t="shared" si="12"/>
        <v>0</v>
      </c>
      <c r="U23">
        <f t="shared" si="13"/>
        <v>0</v>
      </c>
      <c r="V23">
        <f t="shared" si="14"/>
        <v>0</v>
      </c>
      <c r="W23">
        <f t="shared" si="15"/>
        <v>0</v>
      </c>
      <c r="X23">
        <f t="shared" si="16"/>
        <v>0</v>
      </c>
      <c r="Y23">
        <f t="shared" si="17"/>
        <v>0</v>
      </c>
      <c r="Z23">
        <f t="shared" si="18"/>
        <v>0</v>
      </c>
      <c r="AA23">
        <f t="shared" si="19"/>
        <v>0</v>
      </c>
      <c r="AB23">
        <f t="shared" si="20"/>
        <v>6</v>
      </c>
      <c r="AC23" t="str">
        <f t="shared" si="21"/>
        <v>2%</v>
      </c>
      <c r="AJ23">
        <f t="shared" si="22"/>
        <v>0</v>
      </c>
    </row>
    <row r="24" spans="1:36" ht="409.6" x14ac:dyDescent="0.3">
      <c r="A24" s="2">
        <v>210</v>
      </c>
      <c r="B24" s="2">
        <v>16334</v>
      </c>
      <c r="C24" s="2" t="s">
        <v>364</v>
      </c>
      <c r="D24" s="4">
        <v>81</v>
      </c>
      <c r="E24" s="4" t="s">
        <v>10</v>
      </c>
      <c r="F24" s="4" t="s">
        <v>861</v>
      </c>
      <c r="I24">
        <f t="shared" si="1"/>
        <v>4</v>
      </c>
      <c r="J24">
        <f t="shared" si="2"/>
        <v>1</v>
      </c>
      <c r="K24">
        <f t="shared" si="3"/>
        <v>0</v>
      </c>
      <c r="L24">
        <f t="shared" si="4"/>
        <v>0</v>
      </c>
      <c r="M24">
        <f t="shared" si="5"/>
        <v>0</v>
      </c>
      <c r="N24">
        <f t="shared" si="6"/>
        <v>0</v>
      </c>
      <c r="O24">
        <f t="shared" si="7"/>
        <v>0</v>
      </c>
      <c r="P24">
        <f t="shared" si="8"/>
        <v>0</v>
      </c>
      <c r="Q24">
        <f t="shared" si="9"/>
        <v>0</v>
      </c>
      <c r="R24">
        <f t="shared" si="10"/>
        <v>0</v>
      </c>
      <c r="S24">
        <f t="shared" si="11"/>
        <v>0</v>
      </c>
      <c r="T24">
        <f t="shared" si="12"/>
        <v>1</v>
      </c>
      <c r="U24">
        <f t="shared" si="13"/>
        <v>0</v>
      </c>
      <c r="V24">
        <f t="shared" si="14"/>
        <v>0</v>
      </c>
      <c r="W24">
        <f t="shared" si="15"/>
        <v>0</v>
      </c>
      <c r="X24">
        <f t="shared" si="16"/>
        <v>0</v>
      </c>
      <c r="Y24">
        <f t="shared" si="17"/>
        <v>0</v>
      </c>
      <c r="Z24">
        <f t="shared" si="18"/>
        <v>0</v>
      </c>
      <c r="AA24">
        <f t="shared" si="19"/>
        <v>0</v>
      </c>
      <c r="AB24">
        <f t="shared" si="20"/>
        <v>6</v>
      </c>
      <c r="AC24" t="str">
        <f t="shared" si="21"/>
        <v>2%</v>
      </c>
      <c r="AJ24">
        <f t="shared" si="22"/>
        <v>1</v>
      </c>
    </row>
    <row r="25" spans="1:36" ht="158.4" x14ac:dyDescent="0.3">
      <c r="A25" s="2">
        <v>270</v>
      </c>
      <c r="B25" s="2">
        <v>17508</v>
      </c>
      <c r="C25" s="2" t="s">
        <v>450</v>
      </c>
      <c r="D25" s="4">
        <v>73</v>
      </c>
      <c r="E25" s="4" t="s">
        <v>9</v>
      </c>
      <c r="F25" s="4" t="s">
        <v>877</v>
      </c>
      <c r="I25">
        <f t="shared" si="1"/>
        <v>3</v>
      </c>
      <c r="J25">
        <f t="shared" si="2"/>
        <v>0</v>
      </c>
      <c r="K25">
        <f t="shared" si="3"/>
        <v>1</v>
      </c>
      <c r="L25">
        <f t="shared" si="4"/>
        <v>0</v>
      </c>
      <c r="M25">
        <f t="shared" si="5"/>
        <v>0</v>
      </c>
      <c r="N25">
        <f t="shared" si="6"/>
        <v>0</v>
      </c>
      <c r="O25">
        <f t="shared" si="7"/>
        <v>0</v>
      </c>
      <c r="P25">
        <f t="shared" si="8"/>
        <v>0</v>
      </c>
      <c r="Q25">
        <f t="shared" si="9"/>
        <v>0</v>
      </c>
      <c r="R25">
        <f t="shared" si="10"/>
        <v>0</v>
      </c>
      <c r="S25">
        <f t="shared" si="11"/>
        <v>0</v>
      </c>
      <c r="T25">
        <f t="shared" si="12"/>
        <v>1</v>
      </c>
      <c r="U25">
        <f t="shared" si="13"/>
        <v>1</v>
      </c>
      <c r="V25">
        <f t="shared" si="14"/>
        <v>0</v>
      </c>
      <c r="W25">
        <f t="shared" si="15"/>
        <v>0</v>
      </c>
      <c r="X25">
        <f t="shared" si="16"/>
        <v>0</v>
      </c>
      <c r="Y25">
        <f t="shared" si="17"/>
        <v>0</v>
      </c>
      <c r="Z25">
        <f t="shared" si="18"/>
        <v>0</v>
      </c>
      <c r="AA25">
        <f t="shared" si="19"/>
        <v>0</v>
      </c>
      <c r="AB25">
        <f t="shared" si="20"/>
        <v>6</v>
      </c>
      <c r="AC25" t="str">
        <f t="shared" si="21"/>
        <v>2%</v>
      </c>
      <c r="AJ25">
        <f t="shared" si="22"/>
        <v>1</v>
      </c>
    </row>
    <row r="26" spans="1:36" ht="273.60000000000002" x14ac:dyDescent="0.3">
      <c r="A26" s="2">
        <v>453</v>
      </c>
      <c r="B26" s="2">
        <v>18455</v>
      </c>
      <c r="C26" s="2" t="s">
        <v>710</v>
      </c>
      <c r="D26" s="4">
        <v>68</v>
      </c>
      <c r="E26" s="4" t="s">
        <v>10</v>
      </c>
      <c r="F26" s="4" t="s">
        <v>931</v>
      </c>
      <c r="I26">
        <f t="shared" si="1"/>
        <v>2</v>
      </c>
      <c r="J26">
        <f t="shared" si="2"/>
        <v>0</v>
      </c>
      <c r="K26">
        <f t="shared" si="3"/>
        <v>0</v>
      </c>
      <c r="L26">
        <f t="shared" si="4"/>
        <v>0</v>
      </c>
      <c r="M26">
        <f t="shared" si="5"/>
        <v>0</v>
      </c>
      <c r="N26">
        <f t="shared" si="6"/>
        <v>0</v>
      </c>
      <c r="O26">
        <f t="shared" si="7"/>
        <v>0</v>
      </c>
      <c r="P26">
        <f t="shared" si="8"/>
        <v>0</v>
      </c>
      <c r="Q26">
        <f t="shared" si="9"/>
        <v>0</v>
      </c>
      <c r="R26">
        <f t="shared" si="10"/>
        <v>0</v>
      </c>
      <c r="S26">
        <f t="shared" si="11"/>
        <v>0</v>
      </c>
      <c r="T26">
        <f t="shared" si="12"/>
        <v>0</v>
      </c>
      <c r="U26">
        <f t="shared" si="13"/>
        <v>0</v>
      </c>
      <c r="V26">
        <f t="shared" si="14"/>
        <v>0</v>
      </c>
      <c r="W26">
        <f t="shared" si="15"/>
        <v>2</v>
      </c>
      <c r="X26">
        <f t="shared" si="16"/>
        <v>2</v>
      </c>
      <c r="Y26">
        <f t="shared" si="17"/>
        <v>0</v>
      </c>
      <c r="Z26">
        <f t="shared" si="18"/>
        <v>0</v>
      </c>
      <c r="AA26">
        <f t="shared" si="19"/>
        <v>0</v>
      </c>
      <c r="AB26">
        <f t="shared" si="20"/>
        <v>6</v>
      </c>
      <c r="AC26" t="str">
        <f t="shared" si="21"/>
        <v>2%</v>
      </c>
      <c r="AJ26">
        <f t="shared" si="22"/>
        <v>0</v>
      </c>
    </row>
    <row r="27" spans="1:36" ht="409.6" x14ac:dyDescent="0.3">
      <c r="A27" s="2">
        <v>492</v>
      </c>
      <c r="B27" s="2">
        <v>19928</v>
      </c>
      <c r="C27" s="2" t="s">
        <v>769</v>
      </c>
      <c r="D27" s="4">
        <v>71</v>
      </c>
      <c r="E27" s="4" t="s">
        <v>10</v>
      </c>
      <c r="F27" s="4" t="s">
        <v>873</v>
      </c>
      <c r="I27">
        <f t="shared" si="1"/>
        <v>3</v>
      </c>
      <c r="J27">
        <f t="shared" si="2"/>
        <v>1</v>
      </c>
      <c r="K27">
        <f t="shared" si="3"/>
        <v>1</v>
      </c>
      <c r="L27">
        <f t="shared" si="4"/>
        <v>0</v>
      </c>
      <c r="M27">
        <f t="shared" si="5"/>
        <v>0</v>
      </c>
      <c r="N27">
        <f t="shared" si="6"/>
        <v>0</v>
      </c>
      <c r="O27">
        <f t="shared" si="7"/>
        <v>0</v>
      </c>
      <c r="P27">
        <f t="shared" si="8"/>
        <v>0</v>
      </c>
      <c r="Q27">
        <f t="shared" si="9"/>
        <v>0</v>
      </c>
      <c r="R27">
        <f t="shared" si="10"/>
        <v>0</v>
      </c>
      <c r="S27">
        <f t="shared" si="11"/>
        <v>0</v>
      </c>
      <c r="T27">
        <f t="shared" si="12"/>
        <v>1</v>
      </c>
      <c r="U27">
        <f t="shared" si="13"/>
        <v>0</v>
      </c>
      <c r="V27">
        <f t="shared" si="14"/>
        <v>0</v>
      </c>
      <c r="W27">
        <f t="shared" si="15"/>
        <v>0</v>
      </c>
      <c r="X27">
        <f t="shared" si="16"/>
        <v>0</v>
      </c>
      <c r="Y27">
        <f t="shared" si="17"/>
        <v>0</v>
      </c>
      <c r="Z27">
        <f t="shared" si="18"/>
        <v>0</v>
      </c>
      <c r="AA27">
        <f t="shared" si="19"/>
        <v>0</v>
      </c>
      <c r="AB27">
        <f t="shared" si="20"/>
        <v>6</v>
      </c>
      <c r="AC27" t="str">
        <f t="shared" si="21"/>
        <v>2%</v>
      </c>
      <c r="AJ27">
        <f t="shared" si="22"/>
        <v>1</v>
      </c>
    </row>
    <row r="28" spans="1:36" ht="72" x14ac:dyDescent="0.3">
      <c r="A28" s="2">
        <v>25</v>
      </c>
      <c r="B28" s="2">
        <v>14755</v>
      </c>
      <c r="C28" s="2" t="s">
        <v>94</v>
      </c>
      <c r="D28" s="4">
        <v>71</v>
      </c>
      <c r="E28" s="4" t="s">
        <v>9</v>
      </c>
      <c r="F28" s="4" t="s">
        <v>936</v>
      </c>
      <c r="I28">
        <f t="shared" si="1"/>
        <v>3</v>
      </c>
      <c r="J28">
        <f t="shared" si="2"/>
        <v>0</v>
      </c>
      <c r="K28">
        <f t="shared" si="3"/>
        <v>0</v>
      </c>
      <c r="L28">
        <f t="shared" si="4"/>
        <v>0</v>
      </c>
      <c r="M28">
        <f t="shared" si="5"/>
        <v>0</v>
      </c>
      <c r="N28">
        <f t="shared" si="6"/>
        <v>0</v>
      </c>
      <c r="O28">
        <f t="shared" si="7"/>
        <v>0</v>
      </c>
      <c r="P28">
        <f t="shared" si="8"/>
        <v>0</v>
      </c>
      <c r="Q28">
        <f t="shared" si="9"/>
        <v>0</v>
      </c>
      <c r="R28">
        <f t="shared" si="10"/>
        <v>0</v>
      </c>
      <c r="S28">
        <f t="shared" si="11"/>
        <v>0</v>
      </c>
      <c r="T28">
        <f t="shared" si="12"/>
        <v>0</v>
      </c>
      <c r="U28">
        <f t="shared" si="13"/>
        <v>0</v>
      </c>
      <c r="V28">
        <f t="shared" si="14"/>
        <v>0</v>
      </c>
      <c r="W28">
        <f t="shared" si="15"/>
        <v>0</v>
      </c>
      <c r="X28">
        <f t="shared" si="16"/>
        <v>2</v>
      </c>
      <c r="Y28">
        <f t="shared" si="17"/>
        <v>0</v>
      </c>
      <c r="Z28">
        <f t="shared" si="18"/>
        <v>0</v>
      </c>
      <c r="AA28">
        <f t="shared" si="19"/>
        <v>0</v>
      </c>
      <c r="AB28">
        <f t="shared" si="20"/>
        <v>5</v>
      </c>
      <c r="AC28" t="str">
        <f t="shared" si="21"/>
        <v>21%</v>
      </c>
      <c r="AJ28">
        <f t="shared" si="22"/>
        <v>1</v>
      </c>
    </row>
    <row r="29" spans="1:36" ht="28.8" x14ac:dyDescent="0.3">
      <c r="A29" s="2">
        <v>64</v>
      </c>
      <c r="B29" s="2">
        <v>14183</v>
      </c>
      <c r="C29" s="2" t="s">
        <v>148</v>
      </c>
      <c r="D29" s="4">
        <v>74</v>
      </c>
      <c r="E29" s="4" t="s">
        <v>9</v>
      </c>
      <c r="F29" s="4" t="s">
        <v>809</v>
      </c>
      <c r="I29">
        <f t="shared" si="1"/>
        <v>3</v>
      </c>
      <c r="J29">
        <f t="shared" si="2"/>
        <v>0</v>
      </c>
      <c r="K29">
        <f t="shared" si="3"/>
        <v>1</v>
      </c>
      <c r="L29">
        <f t="shared" si="4"/>
        <v>0</v>
      </c>
      <c r="M29">
        <f t="shared" si="5"/>
        <v>1</v>
      </c>
      <c r="N29">
        <f t="shared" si="6"/>
        <v>0</v>
      </c>
      <c r="O29">
        <f t="shared" si="7"/>
        <v>0</v>
      </c>
      <c r="P29">
        <f t="shared" si="8"/>
        <v>0</v>
      </c>
      <c r="Q29">
        <f t="shared" si="9"/>
        <v>0</v>
      </c>
      <c r="R29">
        <f t="shared" si="10"/>
        <v>0</v>
      </c>
      <c r="S29">
        <f t="shared" si="11"/>
        <v>0</v>
      </c>
      <c r="T29">
        <f t="shared" si="12"/>
        <v>0</v>
      </c>
      <c r="U29">
        <f t="shared" si="13"/>
        <v>0</v>
      </c>
      <c r="V29">
        <f t="shared" si="14"/>
        <v>0</v>
      </c>
      <c r="W29">
        <f t="shared" si="15"/>
        <v>0</v>
      </c>
      <c r="X29">
        <f t="shared" si="16"/>
        <v>0</v>
      </c>
      <c r="Y29">
        <f t="shared" si="17"/>
        <v>0</v>
      </c>
      <c r="Z29">
        <f t="shared" si="18"/>
        <v>0</v>
      </c>
      <c r="AA29">
        <f t="shared" si="19"/>
        <v>0</v>
      </c>
      <c r="AB29">
        <f t="shared" si="20"/>
        <v>5</v>
      </c>
      <c r="AC29" t="str">
        <f t="shared" si="21"/>
        <v>21%</v>
      </c>
      <c r="AJ29">
        <f t="shared" si="22"/>
        <v>1</v>
      </c>
    </row>
    <row r="30" spans="1:36" ht="72" x14ac:dyDescent="0.3">
      <c r="A30" s="2">
        <v>100</v>
      </c>
      <c r="B30" s="35">
        <v>14927</v>
      </c>
      <c r="C30" s="2" t="s">
        <v>203</v>
      </c>
      <c r="D30" s="4">
        <v>64</v>
      </c>
      <c r="E30" s="4" t="s">
        <v>10</v>
      </c>
      <c r="F30" s="4" t="s">
        <v>874</v>
      </c>
      <c r="I30">
        <f t="shared" si="1"/>
        <v>2</v>
      </c>
      <c r="J30">
        <f t="shared" si="2"/>
        <v>0</v>
      </c>
      <c r="K30">
        <f t="shared" si="3"/>
        <v>1</v>
      </c>
      <c r="L30">
        <f t="shared" si="4"/>
        <v>0</v>
      </c>
      <c r="M30">
        <f t="shared" si="5"/>
        <v>0</v>
      </c>
      <c r="N30">
        <f t="shared" si="6"/>
        <v>0</v>
      </c>
      <c r="O30">
        <f t="shared" si="7"/>
        <v>0</v>
      </c>
      <c r="P30">
        <f t="shared" si="8"/>
        <v>0</v>
      </c>
      <c r="Q30">
        <f t="shared" si="9"/>
        <v>0</v>
      </c>
      <c r="R30">
        <f t="shared" si="10"/>
        <v>0</v>
      </c>
      <c r="S30">
        <f t="shared" si="11"/>
        <v>0</v>
      </c>
      <c r="T30">
        <f t="shared" si="12"/>
        <v>1</v>
      </c>
      <c r="U30">
        <f t="shared" si="13"/>
        <v>1</v>
      </c>
      <c r="V30">
        <f t="shared" si="14"/>
        <v>0</v>
      </c>
      <c r="W30">
        <f t="shared" si="15"/>
        <v>0</v>
      </c>
      <c r="X30">
        <f t="shared" si="16"/>
        <v>0</v>
      </c>
      <c r="Y30">
        <f t="shared" si="17"/>
        <v>0</v>
      </c>
      <c r="Z30">
        <f t="shared" si="18"/>
        <v>0</v>
      </c>
      <c r="AA30">
        <f t="shared" si="19"/>
        <v>0</v>
      </c>
      <c r="AB30">
        <f t="shared" si="20"/>
        <v>5</v>
      </c>
      <c r="AC30" t="str">
        <f t="shared" si="21"/>
        <v>21%</v>
      </c>
      <c r="AJ30">
        <f t="shared" si="22"/>
        <v>1</v>
      </c>
    </row>
    <row r="31" spans="1:36" ht="201.6" x14ac:dyDescent="0.3">
      <c r="A31" s="2">
        <v>116</v>
      </c>
      <c r="B31" s="2">
        <v>13226</v>
      </c>
      <c r="C31" s="2" t="s">
        <v>228</v>
      </c>
      <c r="D31" s="4">
        <v>73</v>
      </c>
      <c r="E31" s="4" t="s">
        <v>183</v>
      </c>
      <c r="F31" s="4" t="s">
        <v>806</v>
      </c>
      <c r="I31">
        <f t="shared" si="1"/>
        <v>3</v>
      </c>
      <c r="J31">
        <f t="shared" si="2"/>
        <v>0</v>
      </c>
      <c r="K31">
        <f t="shared" si="3"/>
        <v>1</v>
      </c>
      <c r="L31">
        <f t="shared" si="4"/>
        <v>1</v>
      </c>
      <c r="M31">
        <f t="shared" si="5"/>
        <v>0</v>
      </c>
      <c r="N31">
        <f t="shared" si="6"/>
        <v>0</v>
      </c>
      <c r="O31">
        <f t="shared" si="7"/>
        <v>0</v>
      </c>
      <c r="P31">
        <f t="shared" si="8"/>
        <v>0</v>
      </c>
      <c r="Q31">
        <f t="shared" si="9"/>
        <v>0</v>
      </c>
      <c r="R31">
        <f t="shared" si="10"/>
        <v>0</v>
      </c>
      <c r="S31">
        <f t="shared" si="11"/>
        <v>0</v>
      </c>
      <c r="T31">
        <f t="shared" si="12"/>
        <v>0</v>
      </c>
      <c r="U31">
        <f t="shared" si="13"/>
        <v>0</v>
      </c>
      <c r="V31">
        <f t="shared" si="14"/>
        <v>0</v>
      </c>
      <c r="W31">
        <f t="shared" si="15"/>
        <v>0</v>
      </c>
      <c r="X31">
        <f t="shared" si="16"/>
        <v>0</v>
      </c>
      <c r="Y31">
        <f t="shared" si="17"/>
        <v>0</v>
      </c>
      <c r="Z31">
        <f t="shared" si="18"/>
        <v>0</v>
      </c>
      <c r="AA31">
        <f t="shared" si="19"/>
        <v>0</v>
      </c>
      <c r="AB31">
        <f t="shared" si="20"/>
        <v>5</v>
      </c>
      <c r="AC31" t="str">
        <f t="shared" si="21"/>
        <v>21%</v>
      </c>
      <c r="AJ31">
        <f t="shared" si="22"/>
        <v>1</v>
      </c>
    </row>
    <row r="32" spans="1:36" ht="28.8" x14ac:dyDescent="0.3">
      <c r="A32" s="2">
        <v>119</v>
      </c>
      <c r="B32" s="2">
        <v>14665</v>
      </c>
      <c r="C32" s="2" t="s">
        <v>238</v>
      </c>
      <c r="D32" s="4">
        <v>93</v>
      </c>
      <c r="E32" s="4" t="s">
        <v>9</v>
      </c>
      <c r="F32" s="4" t="s">
        <v>790</v>
      </c>
      <c r="I32">
        <f t="shared" si="1"/>
        <v>4</v>
      </c>
      <c r="J32">
        <f t="shared" si="2"/>
        <v>0</v>
      </c>
      <c r="K32">
        <f t="shared" si="3"/>
        <v>1</v>
      </c>
      <c r="L32">
        <f t="shared" si="4"/>
        <v>0</v>
      </c>
      <c r="M32">
        <f t="shared" si="5"/>
        <v>0</v>
      </c>
      <c r="N32">
        <f t="shared" si="6"/>
        <v>0</v>
      </c>
      <c r="O32">
        <f t="shared" si="7"/>
        <v>0</v>
      </c>
      <c r="P32">
        <f t="shared" si="8"/>
        <v>0</v>
      </c>
      <c r="Q32">
        <f t="shared" si="9"/>
        <v>0</v>
      </c>
      <c r="R32">
        <f t="shared" si="10"/>
        <v>0</v>
      </c>
      <c r="S32">
        <f t="shared" si="11"/>
        <v>0</v>
      </c>
      <c r="T32">
        <f t="shared" si="12"/>
        <v>0</v>
      </c>
      <c r="U32">
        <f t="shared" si="13"/>
        <v>0</v>
      </c>
      <c r="V32">
        <f t="shared" si="14"/>
        <v>0</v>
      </c>
      <c r="W32">
        <f t="shared" si="15"/>
        <v>0</v>
      </c>
      <c r="X32">
        <f t="shared" si="16"/>
        <v>0</v>
      </c>
      <c r="Y32">
        <f t="shared" si="17"/>
        <v>0</v>
      </c>
      <c r="Z32">
        <f t="shared" si="18"/>
        <v>0</v>
      </c>
      <c r="AA32">
        <f t="shared" si="19"/>
        <v>0</v>
      </c>
      <c r="AB32">
        <f t="shared" si="20"/>
        <v>5</v>
      </c>
      <c r="AC32" t="str">
        <f t="shared" si="21"/>
        <v>21%</v>
      </c>
      <c r="AJ32">
        <f t="shared" si="22"/>
        <v>1</v>
      </c>
    </row>
    <row r="33" spans="1:36" ht="187.2" x14ac:dyDescent="0.3">
      <c r="A33" s="2">
        <v>138</v>
      </c>
      <c r="B33" s="2">
        <v>15201</v>
      </c>
      <c r="C33" s="2" t="s">
        <v>262</v>
      </c>
      <c r="D33" s="4">
        <v>79</v>
      </c>
      <c r="E33" s="4" t="s">
        <v>10</v>
      </c>
      <c r="F33" s="4" t="s">
        <v>910</v>
      </c>
      <c r="I33">
        <f t="shared" si="1"/>
        <v>3</v>
      </c>
      <c r="J33">
        <f t="shared" si="2"/>
        <v>0</v>
      </c>
      <c r="K33">
        <f t="shared" si="3"/>
        <v>0</v>
      </c>
      <c r="L33">
        <f t="shared" si="4"/>
        <v>0</v>
      </c>
      <c r="M33">
        <f t="shared" si="5"/>
        <v>0</v>
      </c>
      <c r="N33">
        <f t="shared" si="6"/>
        <v>0</v>
      </c>
      <c r="O33">
        <f t="shared" si="7"/>
        <v>0</v>
      </c>
      <c r="P33">
        <f t="shared" si="8"/>
        <v>0</v>
      </c>
      <c r="Q33">
        <f t="shared" si="9"/>
        <v>0</v>
      </c>
      <c r="R33">
        <f t="shared" si="10"/>
        <v>0</v>
      </c>
      <c r="S33">
        <f t="shared" si="11"/>
        <v>0</v>
      </c>
      <c r="T33">
        <f t="shared" si="12"/>
        <v>0</v>
      </c>
      <c r="U33">
        <f t="shared" si="13"/>
        <v>0</v>
      </c>
      <c r="V33">
        <f t="shared" si="14"/>
        <v>0</v>
      </c>
      <c r="W33">
        <f t="shared" si="15"/>
        <v>0</v>
      </c>
      <c r="X33">
        <f t="shared" si="16"/>
        <v>2</v>
      </c>
      <c r="Y33">
        <f t="shared" si="17"/>
        <v>0</v>
      </c>
      <c r="Z33">
        <f t="shared" si="18"/>
        <v>0</v>
      </c>
      <c r="AA33">
        <f t="shared" si="19"/>
        <v>0</v>
      </c>
      <c r="AB33">
        <f t="shared" si="20"/>
        <v>5</v>
      </c>
      <c r="AC33" t="str">
        <f t="shared" si="21"/>
        <v>21%</v>
      </c>
      <c r="AJ33">
        <f t="shared" si="22"/>
        <v>0</v>
      </c>
    </row>
    <row r="34" spans="1:36" ht="144" x14ac:dyDescent="0.3">
      <c r="A34" s="2">
        <v>140</v>
      </c>
      <c r="B34" s="2">
        <v>13842</v>
      </c>
      <c r="C34" s="35" t="s">
        <v>269</v>
      </c>
      <c r="D34" s="4">
        <v>69</v>
      </c>
      <c r="E34" s="4" t="s">
        <v>9</v>
      </c>
      <c r="F34" s="4" t="s">
        <v>926</v>
      </c>
      <c r="I34">
        <f t="shared" si="1"/>
        <v>2</v>
      </c>
      <c r="J34">
        <f t="shared" si="2"/>
        <v>0</v>
      </c>
      <c r="K34">
        <f t="shared" si="3"/>
        <v>1</v>
      </c>
      <c r="L34">
        <f t="shared" si="4"/>
        <v>0</v>
      </c>
      <c r="M34">
        <f t="shared" si="5"/>
        <v>0</v>
      </c>
      <c r="N34">
        <f t="shared" si="6"/>
        <v>0</v>
      </c>
      <c r="O34">
        <f t="shared" si="7"/>
        <v>0</v>
      </c>
      <c r="P34">
        <f t="shared" si="8"/>
        <v>0</v>
      </c>
      <c r="Q34">
        <f t="shared" si="9"/>
        <v>0</v>
      </c>
      <c r="R34">
        <f t="shared" si="10"/>
        <v>0</v>
      </c>
      <c r="S34">
        <f t="shared" si="11"/>
        <v>0</v>
      </c>
      <c r="T34">
        <f t="shared" si="12"/>
        <v>0</v>
      </c>
      <c r="U34">
        <f t="shared" si="13"/>
        <v>0</v>
      </c>
      <c r="V34">
        <f t="shared" si="14"/>
        <v>0</v>
      </c>
      <c r="W34">
        <f t="shared" si="15"/>
        <v>0</v>
      </c>
      <c r="X34">
        <f t="shared" si="16"/>
        <v>2</v>
      </c>
      <c r="Y34">
        <f t="shared" si="17"/>
        <v>0</v>
      </c>
      <c r="Z34">
        <f t="shared" si="18"/>
        <v>0</v>
      </c>
      <c r="AA34">
        <f t="shared" si="19"/>
        <v>0</v>
      </c>
      <c r="AB34">
        <f t="shared" si="20"/>
        <v>5</v>
      </c>
      <c r="AC34" t="str">
        <f t="shared" si="21"/>
        <v>21%</v>
      </c>
      <c r="AJ34">
        <f t="shared" si="22"/>
        <v>0</v>
      </c>
    </row>
    <row r="35" spans="1:36" ht="129.6" x14ac:dyDescent="0.3">
      <c r="A35" s="2">
        <v>207</v>
      </c>
      <c r="B35" s="2">
        <v>17046</v>
      </c>
      <c r="C35" s="2" t="s">
        <v>359</v>
      </c>
      <c r="D35" s="4">
        <v>61</v>
      </c>
      <c r="E35" s="4" t="s">
        <v>10</v>
      </c>
      <c r="F35" s="4" t="s">
        <v>851</v>
      </c>
      <c r="I35">
        <f t="shared" si="1"/>
        <v>2</v>
      </c>
      <c r="J35">
        <f t="shared" si="2"/>
        <v>1</v>
      </c>
      <c r="K35">
        <f t="shared" si="3"/>
        <v>1</v>
      </c>
      <c r="L35">
        <f t="shared" si="4"/>
        <v>0</v>
      </c>
      <c r="M35">
        <f t="shared" si="5"/>
        <v>0</v>
      </c>
      <c r="N35">
        <f t="shared" si="6"/>
        <v>0</v>
      </c>
      <c r="O35">
        <f t="shared" si="7"/>
        <v>0</v>
      </c>
      <c r="P35">
        <f t="shared" si="8"/>
        <v>0</v>
      </c>
      <c r="Q35">
        <f t="shared" si="9"/>
        <v>0</v>
      </c>
      <c r="R35">
        <f t="shared" si="10"/>
        <v>0</v>
      </c>
      <c r="S35">
        <f t="shared" si="11"/>
        <v>0</v>
      </c>
      <c r="T35">
        <f t="shared" si="12"/>
        <v>1</v>
      </c>
      <c r="U35">
        <f t="shared" si="13"/>
        <v>0</v>
      </c>
      <c r="V35">
        <f t="shared" si="14"/>
        <v>0</v>
      </c>
      <c r="W35">
        <f t="shared" si="15"/>
        <v>0</v>
      </c>
      <c r="X35">
        <f t="shared" si="16"/>
        <v>0</v>
      </c>
      <c r="Y35">
        <f t="shared" si="17"/>
        <v>0</v>
      </c>
      <c r="Z35">
        <f t="shared" si="18"/>
        <v>0</v>
      </c>
      <c r="AA35">
        <f t="shared" si="19"/>
        <v>0</v>
      </c>
      <c r="AB35">
        <f t="shared" si="20"/>
        <v>5</v>
      </c>
      <c r="AC35" t="str">
        <f t="shared" si="21"/>
        <v>21%</v>
      </c>
      <c r="AJ35">
        <f t="shared" si="22"/>
        <v>1</v>
      </c>
    </row>
    <row r="36" spans="1:36" ht="115.2" x14ac:dyDescent="0.3">
      <c r="A36" s="2">
        <v>213</v>
      </c>
      <c r="B36" s="2">
        <v>16079</v>
      </c>
      <c r="C36" s="2" t="s">
        <v>367</v>
      </c>
      <c r="D36" s="4">
        <v>80</v>
      </c>
      <c r="E36" s="4" t="s">
        <v>9</v>
      </c>
      <c r="F36" s="4" t="s">
        <v>852</v>
      </c>
      <c r="I36">
        <f t="shared" si="1"/>
        <v>4</v>
      </c>
      <c r="J36">
        <f t="shared" si="2"/>
        <v>0</v>
      </c>
      <c r="K36">
        <f t="shared" si="3"/>
        <v>0</v>
      </c>
      <c r="L36">
        <f t="shared" si="4"/>
        <v>0</v>
      </c>
      <c r="M36">
        <f t="shared" si="5"/>
        <v>0</v>
      </c>
      <c r="N36">
        <f t="shared" si="6"/>
        <v>0</v>
      </c>
      <c r="O36">
        <f t="shared" si="7"/>
        <v>0</v>
      </c>
      <c r="P36">
        <f t="shared" si="8"/>
        <v>0</v>
      </c>
      <c r="Q36">
        <f t="shared" si="9"/>
        <v>0</v>
      </c>
      <c r="R36">
        <f t="shared" si="10"/>
        <v>0</v>
      </c>
      <c r="S36">
        <f t="shared" si="11"/>
        <v>0</v>
      </c>
      <c r="T36">
        <f t="shared" si="12"/>
        <v>1</v>
      </c>
      <c r="U36">
        <f t="shared" si="13"/>
        <v>0</v>
      </c>
      <c r="V36">
        <f t="shared" si="14"/>
        <v>0</v>
      </c>
      <c r="W36">
        <f t="shared" si="15"/>
        <v>0</v>
      </c>
      <c r="X36">
        <f t="shared" si="16"/>
        <v>0</v>
      </c>
      <c r="Y36">
        <f t="shared" si="17"/>
        <v>0</v>
      </c>
      <c r="Z36">
        <f t="shared" si="18"/>
        <v>0</v>
      </c>
      <c r="AA36">
        <f t="shared" si="19"/>
        <v>0</v>
      </c>
      <c r="AB36">
        <f t="shared" si="20"/>
        <v>5</v>
      </c>
      <c r="AC36" t="str">
        <f t="shared" si="21"/>
        <v>21%</v>
      </c>
      <c r="AJ36">
        <f t="shared" si="22"/>
        <v>1</v>
      </c>
    </row>
    <row r="37" spans="1:36" ht="72" x14ac:dyDescent="0.3">
      <c r="A37" s="2">
        <v>235</v>
      </c>
      <c r="B37" s="2">
        <v>17793</v>
      </c>
      <c r="C37" s="2" t="s">
        <v>399</v>
      </c>
      <c r="D37" s="4">
        <v>63</v>
      </c>
      <c r="E37" s="4" t="s">
        <v>9</v>
      </c>
      <c r="F37" s="4" t="s">
        <v>876</v>
      </c>
      <c r="I37">
        <f t="shared" si="1"/>
        <v>2</v>
      </c>
      <c r="J37">
        <f t="shared" si="2"/>
        <v>0</v>
      </c>
      <c r="K37">
        <f t="shared" si="3"/>
        <v>1</v>
      </c>
      <c r="L37">
        <f t="shared" si="4"/>
        <v>0</v>
      </c>
      <c r="M37">
        <f t="shared" si="5"/>
        <v>0</v>
      </c>
      <c r="N37">
        <f t="shared" si="6"/>
        <v>0</v>
      </c>
      <c r="O37">
        <f t="shared" si="7"/>
        <v>0</v>
      </c>
      <c r="P37">
        <f t="shared" si="8"/>
        <v>0</v>
      </c>
      <c r="Q37">
        <f t="shared" si="9"/>
        <v>0</v>
      </c>
      <c r="R37">
        <f t="shared" si="10"/>
        <v>0</v>
      </c>
      <c r="S37">
        <f t="shared" si="11"/>
        <v>0</v>
      </c>
      <c r="T37">
        <f t="shared" si="12"/>
        <v>1</v>
      </c>
      <c r="U37">
        <f t="shared" si="13"/>
        <v>1</v>
      </c>
      <c r="V37">
        <f t="shared" si="14"/>
        <v>0</v>
      </c>
      <c r="W37">
        <f t="shared" si="15"/>
        <v>0</v>
      </c>
      <c r="X37">
        <f t="shared" si="16"/>
        <v>0</v>
      </c>
      <c r="Y37">
        <f t="shared" si="17"/>
        <v>0</v>
      </c>
      <c r="Z37">
        <f t="shared" si="18"/>
        <v>0</v>
      </c>
      <c r="AA37">
        <f t="shared" si="19"/>
        <v>0</v>
      </c>
      <c r="AB37">
        <f t="shared" si="20"/>
        <v>5</v>
      </c>
      <c r="AC37" t="str">
        <f t="shared" si="21"/>
        <v>21%</v>
      </c>
      <c r="AJ37">
        <f t="shared" si="22"/>
        <v>1</v>
      </c>
    </row>
    <row r="38" spans="1:36" ht="172.8" x14ac:dyDescent="0.3">
      <c r="A38" s="2">
        <v>238</v>
      </c>
      <c r="B38" s="2">
        <v>17657</v>
      </c>
      <c r="C38" s="2" t="s">
        <v>404</v>
      </c>
      <c r="D38" s="4">
        <v>67</v>
      </c>
      <c r="E38" s="4" t="s">
        <v>10</v>
      </c>
      <c r="F38" s="4" t="s">
        <v>917</v>
      </c>
      <c r="I38">
        <f t="shared" si="1"/>
        <v>2</v>
      </c>
      <c r="J38">
        <f t="shared" si="2"/>
        <v>1</v>
      </c>
      <c r="K38">
        <f t="shared" si="3"/>
        <v>0</v>
      </c>
      <c r="L38">
        <f t="shared" si="4"/>
        <v>0</v>
      </c>
      <c r="M38">
        <f t="shared" si="5"/>
        <v>0</v>
      </c>
      <c r="N38">
        <f t="shared" si="6"/>
        <v>0</v>
      </c>
      <c r="O38">
        <f t="shared" si="7"/>
        <v>0</v>
      </c>
      <c r="P38">
        <f t="shared" si="8"/>
        <v>0</v>
      </c>
      <c r="Q38">
        <f t="shared" si="9"/>
        <v>0</v>
      </c>
      <c r="R38">
        <f t="shared" si="10"/>
        <v>0</v>
      </c>
      <c r="S38">
        <f t="shared" si="11"/>
        <v>0</v>
      </c>
      <c r="T38">
        <f t="shared" si="12"/>
        <v>0</v>
      </c>
      <c r="U38">
        <f t="shared" si="13"/>
        <v>0</v>
      </c>
      <c r="V38">
        <f t="shared" si="14"/>
        <v>0</v>
      </c>
      <c r="W38">
        <f t="shared" si="15"/>
        <v>0</v>
      </c>
      <c r="X38">
        <f t="shared" si="16"/>
        <v>2</v>
      </c>
      <c r="Y38">
        <f t="shared" si="17"/>
        <v>0</v>
      </c>
      <c r="Z38">
        <f t="shared" si="18"/>
        <v>0</v>
      </c>
      <c r="AA38">
        <f t="shared" si="19"/>
        <v>0</v>
      </c>
      <c r="AB38">
        <f t="shared" si="20"/>
        <v>5</v>
      </c>
      <c r="AC38" t="str">
        <f t="shared" si="21"/>
        <v>21%</v>
      </c>
      <c r="AJ38">
        <f t="shared" si="22"/>
        <v>1</v>
      </c>
    </row>
    <row r="39" spans="1:36" ht="230.4" x14ac:dyDescent="0.3">
      <c r="A39" s="2">
        <v>241</v>
      </c>
      <c r="B39" s="2">
        <v>16574</v>
      </c>
      <c r="C39" s="2" t="s">
        <v>408</v>
      </c>
      <c r="D39" s="4">
        <v>57</v>
      </c>
      <c r="E39" s="4" t="s">
        <v>10</v>
      </c>
      <c r="F39" s="4" t="s">
        <v>881</v>
      </c>
      <c r="I39">
        <f t="shared" si="1"/>
        <v>1</v>
      </c>
      <c r="J39">
        <f t="shared" si="2"/>
        <v>0</v>
      </c>
      <c r="K39">
        <f t="shared" si="3"/>
        <v>1</v>
      </c>
      <c r="L39">
        <f t="shared" si="4"/>
        <v>0</v>
      </c>
      <c r="M39">
        <f t="shared" si="5"/>
        <v>1</v>
      </c>
      <c r="N39">
        <f t="shared" si="6"/>
        <v>0</v>
      </c>
      <c r="O39">
        <f t="shared" si="7"/>
        <v>0</v>
      </c>
      <c r="P39">
        <f t="shared" si="8"/>
        <v>0</v>
      </c>
      <c r="Q39">
        <f t="shared" si="9"/>
        <v>0</v>
      </c>
      <c r="R39">
        <f t="shared" si="10"/>
        <v>0</v>
      </c>
      <c r="S39">
        <f t="shared" si="11"/>
        <v>0</v>
      </c>
      <c r="T39">
        <f t="shared" si="12"/>
        <v>1</v>
      </c>
      <c r="U39">
        <f t="shared" si="13"/>
        <v>1</v>
      </c>
      <c r="V39">
        <f t="shared" si="14"/>
        <v>0</v>
      </c>
      <c r="W39">
        <f t="shared" si="15"/>
        <v>0</v>
      </c>
      <c r="X39">
        <f t="shared" si="16"/>
        <v>0</v>
      </c>
      <c r="Y39">
        <f t="shared" si="17"/>
        <v>0</v>
      </c>
      <c r="Z39">
        <f t="shared" si="18"/>
        <v>0</v>
      </c>
      <c r="AA39">
        <f t="shared" si="19"/>
        <v>0</v>
      </c>
      <c r="AB39">
        <f t="shared" si="20"/>
        <v>5</v>
      </c>
      <c r="AC39" t="str">
        <f t="shared" si="21"/>
        <v>21%</v>
      </c>
      <c r="AJ39">
        <f t="shared" si="22"/>
        <v>1</v>
      </c>
    </row>
    <row r="40" spans="1:36" ht="144" x14ac:dyDescent="0.3">
      <c r="A40" s="2">
        <v>251</v>
      </c>
      <c r="B40" s="2">
        <v>17257</v>
      </c>
      <c r="C40" s="53" t="s">
        <v>487</v>
      </c>
      <c r="D40" s="4">
        <v>65</v>
      </c>
      <c r="E40" s="4" t="s">
        <v>10</v>
      </c>
      <c r="F40" s="4" t="s">
        <v>794</v>
      </c>
      <c r="I40">
        <f t="shared" si="1"/>
        <v>2</v>
      </c>
      <c r="J40">
        <f t="shared" si="2"/>
        <v>0</v>
      </c>
      <c r="K40">
        <f t="shared" si="3"/>
        <v>1</v>
      </c>
      <c r="L40">
        <f t="shared" si="4"/>
        <v>0</v>
      </c>
      <c r="M40">
        <f t="shared" si="5"/>
        <v>0</v>
      </c>
      <c r="N40">
        <f t="shared" si="6"/>
        <v>0</v>
      </c>
      <c r="O40">
        <f t="shared" si="7"/>
        <v>0</v>
      </c>
      <c r="P40">
        <f t="shared" si="8"/>
        <v>0</v>
      </c>
      <c r="Q40">
        <f t="shared" si="9"/>
        <v>0</v>
      </c>
      <c r="R40">
        <f t="shared" si="10"/>
        <v>0</v>
      </c>
      <c r="S40">
        <f t="shared" si="11"/>
        <v>0</v>
      </c>
      <c r="T40">
        <f t="shared" si="12"/>
        <v>0</v>
      </c>
      <c r="U40">
        <f t="shared" si="13"/>
        <v>0</v>
      </c>
      <c r="V40">
        <f t="shared" si="14"/>
        <v>0</v>
      </c>
      <c r="W40">
        <f t="shared" si="15"/>
        <v>0</v>
      </c>
      <c r="X40">
        <f t="shared" si="16"/>
        <v>0</v>
      </c>
      <c r="Y40">
        <f t="shared" si="17"/>
        <v>0</v>
      </c>
      <c r="Z40">
        <f t="shared" si="18"/>
        <v>0</v>
      </c>
      <c r="AA40">
        <f t="shared" si="19"/>
        <v>2</v>
      </c>
      <c r="AB40">
        <f t="shared" si="20"/>
        <v>5</v>
      </c>
      <c r="AC40" t="str">
        <f t="shared" si="21"/>
        <v>21%</v>
      </c>
      <c r="AJ40">
        <f t="shared" si="22"/>
        <v>1</v>
      </c>
    </row>
    <row r="41" spans="1:36" ht="28.8" x14ac:dyDescent="0.3">
      <c r="A41" s="2">
        <v>273</v>
      </c>
      <c r="B41" s="2">
        <v>14666</v>
      </c>
      <c r="C41" s="2" t="s">
        <v>61</v>
      </c>
      <c r="D41" s="4">
        <v>81</v>
      </c>
      <c r="E41" s="4" t="s">
        <v>9</v>
      </c>
      <c r="F41" s="4" t="s">
        <v>454</v>
      </c>
      <c r="I41">
        <f t="shared" si="1"/>
        <v>4</v>
      </c>
      <c r="J41">
        <f t="shared" si="2"/>
        <v>0</v>
      </c>
      <c r="K41">
        <f t="shared" si="3"/>
        <v>0</v>
      </c>
      <c r="L41">
        <f t="shared" si="4"/>
        <v>0</v>
      </c>
      <c r="M41">
        <f t="shared" si="5"/>
        <v>0</v>
      </c>
      <c r="N41">
        <f t="shared" si="6"/>
        <v>1</v>
      </c>
      <c r="O41">
        <f t="shared" si="7"/>
        <v>0</v>
      </c>
      <c r="P41">
        <f t="shared" si="8"/>
        <v>0</v>
      </c>
      <c r="Q41">
        <f t="shared" si="9"/>
        <v>0</v>
      </c>
      <c r="R41">
        <f t="shared" si="10"/>
        <v>0</v>
      </c>
      <c r="S41">
        <f t="shared" si="11"/>
        <v>0</v>
      </c>
      <c r="T41">
        <f t="shared" si="12"/>
        <v>0</v>
      </c>
      <c r="U41">
        <f t="shared" si="13"/>
        <v>0</v>
      </c>
      <c r="V41">
        <f t="shared" si="14"/>
        <v>0</v>
      </c>
      <c r="W41">
        <f t="shared" si="15"/>
        <v>0</v>
      </c>
      <c r="X41">
        <f t="shared" si="16"/>
        <v>0</v>
      </c>
      <c r="Y41">
        <f t="shared" si="17"/>
        <v>0</v>
      </c>
      <c r="Z41">
        <f t="shared" si="18"/>
        <v>0</v>
      </c>
      <c r="AA41">
        <f t="shared" si="19"/>
        <v>0</v>
      </c>
      <c r="AB41">
        <f t="shared" si="20"/>
        <v>5</v>
      </c>
      <c r="AC41" t="str">
        <f t="shared" si="21"/>
        <v>21%</v>
      </c>
      <c r="AJ41">
        <f t="shared" si="22"/>
        <v>1</v>
      </c>
    </row>
    <row r="42" spans="1:36" ht="28.8" x14ac:dyDescent="0.3">
      <c r="A42" s="2">
        <v>274</v>
      </c>
      <c r="B42" s="2">
        <v>16022</v>
      </c>
      <c r="C42" s="2" t="s">
        <v>455</v>
      </c>
      <c r="D42" s="4">
        <v>76</v>
      </c>
      <c r="E42" s="4" t="s">
        <v>9</v>
      </c>
      <c r="F42" s="4" t="s">
        <v>918</v>
      </c>
      <c r="I42">
        <f t="shared" si="1"/>
        <v>3</v>
      </c>
      <c r="J42">
        <f t="shared" si="2"/>
        <v>0</v>
      </c>
      <c r="K42">
        <f t="shared" si="3"/>
        <v>0</v>
      </c>
      <c r="L42">
        <f t="shared" si="4"/>
        <v>0</v>
      </c>
      <c r="M42">
        <f t="shared" si="5"/>
        <v>0</v>
      </c>
      <c r="N42">
        <f t="shared" si="6"/>
        <v>0</v>
      </c>
      <c r="O42">
        <f t="shared" si="7"/>
        <v>0</v>
      </c>
      <c r="P42">
        <f t="shared" si="8"/>
        <v>0</v>
      </c>
      <c r="Q42">
        <f t="shared" si="9"/>
        <v>0</v>
      </c>
      <c r="R42">
        <f t="shared" si="10"/>
        <v>0</v>
      </c>
      <c r="S42">
        <f t="shared" si="11"/>
        <v>0</v>
      </c>
      <c r="T42">
        <f t="shared" si="12"/>
        <v>0</v>
      </c>
      <c r="U42">
        <f t="shared" si="13"/>
        <v>0</v>
      </c>
      <c r="V42">
        <f t="shared" si="14"/>
        <v>0</v>
      </c>
      <c r="W42">
        <f t="shared" si="15"/>
        <v>0</v>
      </c>
      <c r="X42">
        <f t="shared" si="16"/>
        <v>2</v>
      </c>
      <c r="Y42">
        <f t="shared" si="17"/>
        <v>0</v>
      </c>
      <c r="Z42">
        <f t="shared" si="18"/>
        <v>0</v>
      </c>
      <c r="AA42">
        <f t="shared" si="19"/>
        <v>0</v>
      </c>
      <c r="AB42">
        <f t="shared" si="20"/>
        <v>5</v>
      </c>
      <c r="AC42" t="str">
        <f t="shared" si="21"/>
        <v>21%</v>
      </c>
      <c r="AJ42">
        <f t="shared" si="22"/>
        <v>1</v>
      </c>
    </row>
    <row r="43" spans="1:36" ht="57.6" x14ac:dyDescent="0.3">
      <c r="A43" s="2">
        <v>303</v>
      </c>
      <c r="B43" s="2">
        <v>16650</v>
      </c>
      <c r="C43" s="2" t="s">
        <v>501</v>
      </c>
      <c r="D43" s="4">
        <v>65</v>
      </c>
      <c r="E43" s="4" t="s">
        <v>10</v>
      </c>
      <c r="F43" s="4" t="s">
        <v>882</v>
      </c>
      <c r="I43">
        <f t="shared" si="1"/>
        <v>2</v>
      </c>
      <c r="J43">
        <f t="shared" si="2"/>
        <v>0</v>
      </c>
      <c r="K43">
        <f t="shared" si="3"/>
        <v>1</v>
      </c>
      <c r="L43">
        <f t="shared" si="4"/>
        <v>0</v>
      </c>
      <c r="M43">
        <f t="shared" si="5"/>
        <v>0</v>
      </c>
      <c r="N43">
        <f t="shared" si="6"/>
        <v>0</v>
      </c>
      <c r="O43">
        <f t="shared" si="7"/>
        <v>0</v>
      </c>
      <c r="P43">
        <f t="shared" si="8"/>
        <v>0</v>
      </c>
      <c r="Q43">
        <f t="shared" si="9"/>
        <v>0</v>
      </c>
      <c r="R43">
        <f t="shared" si="10"/>
        <v>0</v>
      </c>
      <c r="S43">
        <f t="shared" si="11"/>
        <v>0</v>
      </c>
      <c r="T43">
        <f t="shared" si="12"/>
        <v>1</v>
      </c>
      <c r="U43">
        <f t="shared" si="13"/>
        <v>1</v>
      </c>
      <c r="V43">
        <f t="shared" si="14"/>
        <v>0</v>
      </c>
      <c r="W43">
        <f t="shared" si="15"/>
        <v>0</v>
      </c>
      <c r="X43">
        <f t="shared" si="16"/>
        <v>0</v>
      </c>
      <c r="Y43">
        <f t="shared" si="17"/>
        <v>0</v>
      </c>
      <c r="Z43">
        <f t="shared" si="18"/>
        <v>0</v>
      </c>
      <c r="AA43">
        <f t="shared" si="19"/>
        <v>0</v>
      </c>
      <c r="AB43">
        <f t="shared" si="20"/>
        <v>5</v>
      </c>
      <c r="AC43" t="str">
        <f t="shared" si="21"/>
        <v>21%</v>
      </c>
      <c r="AJ43">
        <f t="shared" si="22"/>
        <v>1</v>
      </c>
    </row>
    <row r="44" spans="1:36" ht="57.6" x14ac:dyDescent="0.3">
      <c r="A44" s="2">
        <v>305</v>
      </c>
      <c r="B44" s="2">
        <v>16632</v>
      </c>
      <c r="C44" s="2" t="s">
        <v>504</v>
      </c>
      <c r="D44" s="4">
        <v>72</v>
      </c>
      <c r="E44" s="4" t="s">
        <v>9</v>
      </c>
      <c r="F44" s="4" t="s">
        <v>853</v>
      </c>
      <c r="I44">
        <f t="shared" si="1"/>
        <v>3</v>
      </c>
      <c r="J44">
        <f t="shared" si="2"/>
        <v>0</v>
      </c>
      <c r="K44">
        <f t="shared" si="3"/>
        <v>1</v>
      </c>
      <c r="L44">
        <f t="shared" si="4"/>
        <v>0</v>
      </c>
      <c r="M44">
        <f t="shared" si="5"/>
        <v>0</v>
      </c>
      <c r="N44">
        <f t="shared" si="6"/>
        <v>0</v>
      </c>
      <c r="O44">
        <f t="shared" si="7"/>
        <v>0</v>
      </c>
      <c r="P44">
        <f t="shared" si="8"/>
        <v>0</v>
      </c>
      <c r="Q44">
        <f t="shared" si="9"/>
        <v>0</v>
      </c>
      <c r="R44">
        <f t="shared" si="10"/>
        <v>0</v>
      </c>
      <c r="S44">
        <f t="shared" si="11"/>
        <v>0</v>
      </c>
      <c r="T44">
        <f t="shared" si="12"/>
        <v>1</v>
      </c>
      <c r="U44">
        <f t="shared" si="13"/>
        <v>0</v>
      </c>
      <c r="V44">
        <f t="shared" si="14"/>
        <v>0</v>
      </c>
      <c r="W44">
        <f t="shared" si="15"/>
        <v>0</v>
      </c>
      <c r="X44">
        <f t="shared" si="16"/>
        <v>0</v>
      </c>
      <c r="Y44">
        <f t="shared" si="17"/>
        <v>0</v>
      </c>
      <c r="Z44">
        <f t="shared" si="18"/>
        <v>0</v>
      </c>
      <c r="AA44">
        <f t="shared" si="19"/>
        <v>0</v>
      </c>
      <c r="AB44">
        <f t="shared" si="20"/>
        <v>5</v>
      </c>
      <c r="AC44" t="str">
        <f t="shared" si="21"/>
        <v>21%</v>
      </c>
      <c r="AJ44">
        <f t="shared" si="22"/>
        <v>1</v>
      </c>
    </row>
    <row r="45" spans="1:36" ht="360" x14ac:dyDescent="0.3">
      <c r="A45" s="2">
        <v>359</v>
      </c>
      <c r="B45" s="2">
        <v>18041</v>
      </c>
      <c r="C45" s="2" t="s">
        <v>567</v>
      </c>
      <c r="D45" s="4">
        <v>66</v>
      </c>
      <c r="E45" s="4" t="s">
        <v>10</v>
      </c>
      <c r="F45" s="4" t="s">
        <v>883</v>
      </c>
      <c r="I45">
        <f t="shared" si="1"/>
        <v>2</v>
      </c>
      <c r="J45">
        <f t="shared" si="2"/>
        <v>0</v>
      </c>
      <c r="K45">
        <f t="shared" si="3"/>
        <v>1</v>
      </c>
      <c r="L45">
        <f t="shared" si="4"/>
        <v>0</v>
      </c>
      <c r="M45">
        <f t="shared" si="5"/>
        <v>0</v>
      </c>
      <c r="N45">
        <f t="shared" si="6"/>
        <v>0</v>
      </c>
      <c r="O45">
        <f t="shared" si="7"/>
        <v>0</v>
      </c>
      <c r="P45">
        <f t="shared" si="8"/>
        <v>0</v>
      </c>
      <c r="Q45">
        <f t="shared" si="9"/>
        <v>0</v>
      </c>
      <c r="R45">
        <f t="shared" si="10"/>
        <v>0</v>
      </c>
      <c r="S45">
        <f t="shared" si="11"/>
        <v>0</v>
      </c>
      <c r="T45">
        <f t="shared" si="12"/>
        <v>1</v>
      </c>
      <c r="U45">
        <f t="shared" si="13"/>
        <v>1</v>
      </c>
      <c r="V45">
        <f t="shared" si="14"/>
        <v>0</v>
      </c>
      <c r="W45">
        <f t="shared" si="15"/>
        <v>0</v>
      </c>
      <c r="X45">
        <f t="shared" si="16"/>
        <v>0</v>
      </c>
      <c r="Y45">
        <f t="shared" si="17"/>
        <v>0</v>
      </c>
      <c r="Z45">
        <f t="shared" si="18"/>
        <v>0</v>
      </c>
      <c r="AA45">
        <f t="shared" si="19"/>
        <v>0</v>
      </c>
      <c r="AB45">
        <f t="shared" si="20"/>
        <v>5</v>
      </c>
      <c r="AC45" t="str">
        <f t="shared" si="21"/>
        <v>21%</v>
      </c>
      <c r="AJ45">
        <f t="shared" si="22"/>
        <v>1</v>
      </c>
    </row>
    <row r="46" spans="1:36" ht="57.6" x14ac:dyDescent="0.3">
      <c r="A46" s="2">
        <v>366</v>
      </c>
      <c r="B46" s="35">
        <v>17675</v>
      </c>
      <c r="C46" s="35" t="s">
        <v>575</v>
      </c>
      <c r="D46" s="46">
        <v>66</v>
      </c>
      <c r="E46" s="46" t="s">
        <v>9</v>
      </c>
      <c r="F46" s="46" t="s">
        <v>841</v>
      </c>
      <c r="I46">
        <f t="shared" si="1"/>
        <v>2</v>
      </c>
      <c r="J46">
        <f t="shared" si="2"/>
        <v>0</v>
      </c>
      <c r="K46">
        <f t="shared" si="3"/>
        <v>1</v>
      </c>
      <c r="L46">
        <f t="shared" si="4"/>
        <v>0</v>
      </c>
      <c r="M46">
        <f t="shared" si="5"/>
        <v>0</v>
      </c>
      <c r="N46">
        <f t="shared" si="6"/>
        <v>0</v>
      </c>
      <c r="O46">
        <f t="shared" si="7"/>
        <v>0</v>
      </c>
      <c r="P46">
        <f t="shared" si="8"/>
        <v>1</v>
      </c>
      <c r="Q46">
        <f t="shared" si="9"/>
        <v>0</v>
      </c>
      <c r="R46">
        <f t="shared" si="10"/>
        <v>1</v>
      </c>
      <c r="S46">
        <f t="shared" si="11"/>
        <v>0</v>
      </c>
      <c r="T46">
        <f t="shared" si="12"/>
        <v>0</v>
      </c>
      <c r="U46">
        <f t="shared" si="13"/>
        <v>0</v>
      </c>
      <c r="V46">
        <f t="shared" si="14"/>
        <v>0</v>
      </c>
      <c r="W46">
        <f t="shared" si="15"/>
        <v>0</v>
      </c>
      <c r="X46">
        <f t="shared" si="16"/>
        <v>0</v>
      </c>
      <c r="Y46">
        <f t="shared" si="17"/>
        <v>0</v>
      </c>
      <c r="Z46">
        <f t="shared" si="18"/>
        <v>0</v>
      </c>
      <c r="AA46">
        <f t="shared" si="19"/>
        <v>0</v>
      </c>
      <c r="AB46">
        <f t="shared" si="20"/>
        <v>5</v>
      </c>
      <c r="AC46" t="str">
        <f t="shared" si="21"/>
        <v>21%</v>
      </c>
      <c r="AJ46">
        <f t="shared" si="22"/>
        <v>1</v>
      </c>
    </row>
    <row r="47" spans="1:36" ht="259.2" x14ac:dyDescent="0.3">
      <c r="A47" s="2">
        <v>379</v>
      </c>
      <c r="B47" s="35">
        <v>18325</v>
      </c>
      <c r="C47" s="35" t="s">
        <v>275</v>
      </c>
      <c r="D47" s="46">
        <v>82</v>
      </c>
      <c r="E47" s="46" t="s">
        <v>10</v>
      </c>
      <c r="F47" s="46" t="s">
        <v>802</v>
      </c>
      <c r="I47">
        <f t="shared" si="1"/>
        <v>4</v>
      </c>
      <c r="J47">
        <f t="shared" si="2"/>
        <v>0</v>
      </c>
      <c r="K47">
        <f t="shared" si="3"/>
        <v>1</v>
      </c>
      <c r="L47">
        <f t="shared" si="4"/>
        <v>0</v>
      </c>
      <c r="M47">
        <f t="shared" si="5"/>
        <v>0</v>
      </c>
      <c r="N47">
        <f t="shared" si="6"/>
        <v>0</v>
      </c>
      <c r="O47">
        <f t="shared" si="7"/>
        <v>0</v>
      </c>
      <c r="P47">
        <f t="shared" si="8"/>
        <v>0</v>
      </c>
      <c r="Q47">
        <f t="shared" si="9"/>
        <v>0</v>
      </c>
      <c r="R47">
        <f t="shared" si="10"/>
        <v>0</v>
      </c>
      <c r="S47">
        <f t="shared" si="11"/>
        <v>0</v>
      </c>
      <c r="T47">
        <f t="shared" si="12"/>
        <v>0</v>
      </c>
      <c r="U47">
        <f t="shared" si="13"/>
        <v>0</v>
      </c>
      <c r="V47">
        <f t="shared" si="14"/>
        <v>0</v>
      </c>
      <c r="W47">
        <f t="shared" si="15"/>
        <v>0</v>
      </c>
      <c r="X47">
        <f t="shared" si="16"/>
        <v>0</v>
      </c>
      <c r="Y47">
        <f t="shared" si="17"/>
        <v>0</v>
      </c>
      <c r="Z47">
        <f t="shared" si="18"/>
        <v>0</v>
      </c>
      <c r="AA47">
        <f t="shared" si="19"/>
        <v>0</v>
      </c>
      <c r="AB47">
        <f t="shared" si="20"/>
        <v>5</v>
      </c>
      <c r="AC47" t="str">
        <f t="shared" si="21"/>
        <v>21%</v>
      </c>
      <c r="AJ47">
        <f t="shared" si="22"/>
        <v>0</v>
      </c>
    </row>
    <row r="48" spans="1:36" ht="57.6" x14ac:dyDescent="0.3">
      <c r="A48" s="35">
        <v>426</v>
      </c>
      <c r="B48" s="35">
        <v>18576</v>
      </c>
      <c r="C48" s="35" t="s">
        <v>665</v>
      </c>
      <c r="D48" s="46">
        <v>70</v>
      </c>
      <c r="E48" s="46" t="s">
        <v>9</v>
      </c>
      <c r="F48" s="46" t="s">
        <v>902</v>
      </c>
      <c r="I48">
        <f t="shared" si="1"/>
        <v>3</v>
      </c>
      <c r="J48">
        <f t="shared" si="2"/>
        <v>0</v>
      </c>
      <c r="K48">
        <f t="shared" si="3"/>
        <v>0</v>
      </c>
      <c r="L48">
        <f t="shared" si="4"/>
        <v>0</v>
      </c>
      <c r="M48">
        <f t="shared" si="5"/>
        <v>0</v>
      </c>
      <c r="N48">
        <f t="shared" si="6"/>
        <v>0</v>
      </c>
      <c r="O48">
        <f t="shared" si="7"/>
        <v>0</v>
      </c>
      <c r="P48">
        <f t="shared" si="8"/>
        <v>0</v>
      </c>
      <c r="Q48">
        <f t="shared" si="9"/>
        <v>0</v>
      </c>
      <c r="R48">
        <f t="shared" si="10"/>
        <v>0</v>
      </c>
      <c r="S48">
        <f t="shared" si="11"/>
        <v>0</v>
      </c>
      <c r="T48">
        <f t="shared" si="12"/>
        <v>0</v>
      </c>
      <c r="U48">
        <f t="shared" si="13"/>
        <v>0</v>
      </c>
      <c r="V48">
        <f t="shared" si="14"/>
        <v>0</v>
      </c>
      <c r="W48">
        <f t="shared" si="15"/>
        <v>2</v>
      </c>
      <c r="X48">
        <f t="shared" si="16"/>
        <v>0</v>
      </c>
      <c r="Y48">
        <f t="shared" si="17"/>
        <v>0</v>
      </c>
      <c r="Z48">
        <f t="shared" si="18"/>
        <v>0</v>
      </c>
      <c r="AA48">
        <f t="shared" si="19"/>
        <v>0</v>
      </c>
      <c r="AB48">
        <f t="shared" si="20"/>
        <v>5</v>
      </c>
      <c r="AC48" t="str">
        <f t="shared" si="21"/>
        <v>21%</v>
      </c>
      <c r="AJ48">
        <f t="shared" si="22"/>
        <v>1</v>
      </c>
    </row>
    <row r="49" spans="1:36" ht="409.6" x14ac:dyDescent="0.3">
      <c r="A49" s="2">
        <v>435</v>
      </c>
      <c r="B49" s="2">
        <v>18398</v>
      </c>
      <c r="C49" s="2" t="s">
        <v>674</v>
      </c>
      <c r="D49" s="4">
        <v>47</v>
      </c>
      <c r="E49" s="4" t="s">
        <v>10</v>
      </c>
      <c r="F49" s="4" t="s">
        <v>903</v>
      </c>
      <c r="I49">
        <f t="shared" si="1"/>
        <v>0</v>
      </c>
      <c r="J49">
        <f t="shared" si="2"/>
        <v>0</v>
      </c>
      <c r="K49">
        <f t="shared" si="3"/>
        <v>0</v>
      </c>
      <c r="L49">
        <f t="shared" si="4"/>
        <v>0</v>
      </c>
      <c r="M49">
        <f t="shared" si="5"/>
        <v>0</v>
      </c>
      <c r="N49">
        <f t="shared" si="6"/>
        <v>0</v>
      </c>
      <c r="O49">
        <f t="shared" si="7"/>
        <v>0</v>
      </c>
      <c r="P49">
        <f t="shared" si="8"/>
        <v>0</v>
      </c>
      <c r="Q49">
        <f t="shared" si="9"/>
        <v>0</v>
      </c>
      <c r="R49">
        <f t="shared" si="10"/>
        <v>0</v>
      </c>
      <c r="S49">
        <f t="shared" si="11"/>
        <v>3</v>
      </c>
      <c r="T49">
        <f t="shared" si="12"/>
        <v>0</v>
      </c>
      <c r="U49">
        <f t="shared" si="13"/>
        <v>0</v>
      </c>
      <c r="V49">
        <f t="shared" si="14"/>
        <v>0</v>
      </c>
      <c r="W49">
        <f t="shared" si="15"/>
        <v>2</v>
      </c>
      <c r="X49">
        <f t="shared" si="16"/>
        <v>0</v>
      </c>
      <c r="Y49">
        <f t="shared" si="17"/>
        <v>0</v>
      </c>
      <c r="Z49">
        <f t="shared" si="18"/>
        <v>0</v>
      </c>
      <c r="AA49">
        <f t="shared" si="19"/>
        <v>0</v>
      </c>
      <c r="AB49">
        <f t="shared" si="20"/>
        <v>5</v>
      </c>
      <c r="AC49" t="str">
        <f t="shared" si="21"/>
        <v>21%</v>
      </c>
      <c r="AJ49">
        <f t="shared" si="22"/>
        <v>1</v>
      </c>
    </row>
    <row r="50" spans="1:36" ht="43.2" x14ac:dyDescent="0.3">
      <c r="A50" s="2">
        <v>45</v>
      </c>
      <c r="B50" s="88">
        <v>14281</v>
      </c>
      <c r="C50" s="88" t="s">
        <v>124</v>
      </c>
      <c r="D50" s="97">
        <v>64</v>
      </c>
      <c r="E50" s="97" t="s">
        <v>10</v>
      </c>
      <c r="F50" s="97" t="s">
        <v>787</v>
      </c>
      <c r="I50">
        <f t="shared" si="1"/>
        <v>2</v>
      </c>
      <c r="J50">
        <f t="shared" si="2"/>
        <v>1</v>
      </c>
      <c r="K50">
        <f t="shared" si="3"/>
        <v>1</v>
      </c>
      <c r="L50">
        <f t="shared" si="4"/>
        <v>0</v>
      </c>
      <c r="M50">
        <f t="shared" si="5"/>
        <v>0</v>
      </c>
      <c r="N50">
        <f t="shared" si="6"/>
        <v>0</v>
      </c>
      <c r="O50">
        <f t="shared" si="7"/>
        <v>0</v>
      </c>
      <c r="P50">
        <f t="shared" si="8"/>
        <v>0</v>
      </c>
      <c r="Q50">
        <f t="shared" si="9"/>
        <v>0</v>
      </c>
      <c r="R50">
        <f t="shared" si="10"/>
        <v>0</v>
      </c>
      <c r="S50">
        <f t="shared" si="11"/>
        <v>0</v>
      </c>
      <c r="T50">
        <f t="shared" si="12"/>
        <v>0</v>
      </c>
      <c r="U50">
        <f t="shared" si="13"/>
        <v>0</v>
      </c>
      <c r="V50">
        <f t="shared" si="14"/>
        <v>0</v>
      </c>
      <c r="W50">
        <f t="shared" si="15"/>
        <v>0</v>
      </c>
      <c r="X50">
        <f t="shared" si="16"/>
        <v>0</v>
      </c>
      <c r="Y50">
        <f t="shared" si="17"/>
        <v>0</v>
      </c>
      <c r="Z50">
        <f t="shared" si="18"/>
        <v>0</v>
      </c>
      <c r="AA50">
        <f t="shared" si="19"/>
        <v>0</v>
      </c>
      <c r="AB50">
        <f t="shared" si="20"/>
        <v>4</v>
      </c>
      <c r="AC50" t="str">
        <f t="shared" si="21"/>
        <v>53%</v>
      </c>
      <c r="AJ50">
        <f t="shared" si="22"/>
        <v>1</v>
      </c>
    </row>
    <row r="51" spans="1:36" x14ac:dyDescent="0.3">
      <c r="A51" s="2">
        <v>51</v>
      </c>
      <c r="B51" s="2">
        <v>13991</v>
      </c>
      <c r="C51" s="2" t="s">
        <v>133</v>
      </c>
      <c r="D51" s="4">
        <v>81</v>
      </c>
      <c r="E51" s="4" t="s">
        <v>9</v>
      </c>
      <c r="F51" s="4" t="s">
        <v>134</v>
      </c>
      <c r="I51">
        <f t="shared" si="1"/>
        <v>4</v>
      </c>
      <c r="J51">
        <f t="shared" si="2"/>
        <v>0</v>
      </c>
      <c r="K51">
        <f t="shared" si="3"/>
        <v>0</v>
      </c>
      <c r="L51">
        <f t="shared" si="4"/>
        <v>0</v>
      </c>
      <c r="M51">
        <f t="shared" si="5"/>
        <v>0</v>
      </c>
      <c r="N51">
        <f t="shared" si="6"/>
        <v>0</v>
      </c>
      <c r="O51">
        <f t="shared" si="7"/>
        <v>0</v>
      </c>
      <c r="P51">
        <f t="shared" si="8"/>
        <v>0</v>
      </c>
      <c r="Q51">
        <f t="shared" si="9"/>
        <v>0</v>
      </c>
      <c r="R51">
        <f t="shared" si="10"/>
        <v>0</v>
      </c>
      <c r="S51">
        <f t="shared" si="11"/>
        <v>0</v>
      </c>
      <c r="T51">
        <f t="shared" si="12"/>
        <v>0</v>
      </c>
      <c r="U51">
        <f t="shared" si="13"/>
        <v>0</v>
      </c>
      <c r="V51">
        <f t="shared" si="14"/>
        <v>0</v>
      </c>
      <c r="W51">
        <f t="shared" si="15"/>
        <v>0</v>
      </c>
      <c r="X51">
        <f t="shared" si="16"/>
        <v>0</v>
      </c>
      <c r="Y51">
        <f t="shared" si="17"/>
        <v>0</v>
      </c>
      <c r="Z51">
        <f t="shared" si="18"/>
        <v>0</v>
      </c>
      <c r="AA51">
        <f t="shared" si="19"/>
        <v>0</v>
      </c>
      <c r="AB51">
        <f t="shared" si="20"/>
        <v>4</v>
      </c>
      <c r="AC51" t="str">
        <f t="shared" si="21"/>
        <v>53%</v>
      </c>
      <c r="AJ51">
        <f t="shared" si="22"/>
        <v>1</v>
      </c>
    </row>
    <row r="52" spans="1:36" ht="43.2" x14ac:dyDescent="0.3">
      <c r="A52" s="2">
        <v>55</v>
      </c>
      <c r="B52" s="2">
        <v>14647</v>
      </c>
      <c r="C52" s="2" t="s">
        <v>138</v>
      </c>
      <c r="D52" s="4">
        <v>71</v>
      </c>
      <c r="E52" s="4" t="s">
        <v>9</v>
      </c>
      <c r="F52" s="4" t="s">
        <v>800</v>
      </c>
      <c r="I52">
        <f t="shared" si="1"/>
        <v>3</v>
      </c>
      <c r="J52">
        <f t="shared" si="2"/>
        <v>0</v>
      </c>
      <c r="K52">
        <f t="shared" si="3"/>
        <v>1</v>
      </c>
      <c r="L52">
        <f t="shared" si="4"/>
        <v>0</v>
      </c>
      <c r="M52">
        <f t="shared" si="5"/>
        <v>0</v>
      </c>
      <c r="N52">
        <f t="shared" si="6"/>
        <v>0</v>
      </c>
      <c r="O52">
        <f t="shared" si="7"/>
        <v>0</v>
      </c>
      <c r="P52">
        <f t="shared" si="8"/>
        <v>0</v>
      </c>
      <c r="Q52">
        <f t="shared" si="9"/>
        <v>0</v>
      </c>
      <c r="R52">
        <f t="shared" si="10"/>
        <v>0</v>
      </c>
      <c r="S52">
        <f t="shared" si="11"/>
        <v>0</v>
      </c>
      <c r="T52">
        <f t="shared" si="12"/>
        <v>0</v>
      </c>
      <c r="U52">
        <f t="shared" si="13"/>
        <v>0</v>
      </c>
      <c r="V52">
        <f t="shared" si="14"/>
        <v>0</v>
      </c>
      <c r="W52">
        <f t="shared" si="15"/>
        <v>0</v>
      </c>
      <c r="X52">
        <f t="shared" si="16"/>
        <v>0</v>
      </c>
      <c r="Y52">
        <f t="shared" si="17"/>
        <v>0</v>
      </c>
      <c r="Z52">
        <f t="shared" si="18"/>
        <v>0</v>
      </c>
      <c r="AA52">
        <f t="shared" si="19"/>
        <v>0</v>
      </c>
      <c r="AB52">
        <f t="shared" si="20"/>
        <v>4</v>
      </c>
      <c r="AC52" t="str">
        <f t="shared" si="21"/>
        <v>53%</v>
      </c>
      <c r="AJ52">
        <f t="shared" si="22"/>
        <v>1</v>
      </c>
    </row>
    <row r="53" spans="1:36" x14ac:dyDescent="0.3">
      <c r="A53" s="2">
        <v>71</v>
      </c>
      <c r="B53" s="2">
        <v>13859</v>
      </c>
      <c r="C53" s="2" t="s">
        <v>160</v>
      </c>
      <c r="D53" s="4" t="s">
        <v>161</v>
      </c>
      <c r="E53" s="4" t="s">
        <v>10</v>
      </c>
      <c r="F53" s="4" t="s">
        <v>52</v>
      </c>
      <c r="I53">
        <f t="shared" si="1"/>
        <v>4</v>
      </c>
      <c r="J53">
        <f t="shared" si="2"/>
        <v>0</v>
      </c>
      <c r="K53">
        <f t="shared" si="3"/>
        <v>0</v>
      </c>
      <c r="L53">
        <f t="shared" si="4"/>
        <v>0</v>
      </c>
      <c r="M53">
        <f t="shared" si="5"/>
        <v>0</v>
      </c>
      <c r="N53">
        <f t="shared" si="6"/>
        <v>0</v>
      </c>
      <c r="O53">
        <f t="shared" si="7"/>
        <v>0</v>
      </c>
      <c r="P53">
        <f t="shared" si="8"/>
        <v>0</v>
      </c>
      <c r="Q53">
        <f t="shared" si="9"/>
        <v>0</v>
      </c>
      <c r="R53">
        <f t="shared" si="10"/>
        <v>0</v>
      </c>
      <c r="S53">
        <f t="shared" si="11"/>
        <v>0</v>
      </c>
      <c r="T53">
        <f t="shared" si="12"/>
        <v>0</v>
      </c>
      <c r="U53">
        <f t="shared" si="13"/>
        <v>0</v>
      </c>
      <c r="V53">
        <f t="shared" si="14"/>
        <v>0</v>
      </c>
      <c r="W53">
        <f t="shared" si="15"/>
        <v>0</v>
      </c>
      <c r="X53">
        <f t="shared" si="16"/>
        <v>0</v>
      </c>
      <c r="Y53">
        <f t="shared" si="17"/>
        <v>0</v>
      </c>
      <c r="Z53">
        <f t="shared" si="18"/>
        <v>0</v>
      </c>
      <c r="AA53">
        <f t="shared" si="19"/>
        <v>0</v>
      </c>
      <c r="AB53">
        <f t="shared" si="20"/>
        <v>4</v>
      </c>
      <c r="AC53" t="str">
        <f t="shared" si="21"/>
        <v>53%</v>
      </c>
      <c r="AJ53">
        <f t="shared" si="22"/>
        <v>0</v>
      </c>
    </row>
    <row r="54" spans="1:36" ht="28.8" x14ac:dyDescent="0.3">
      <c r="A54" s="2">
        <v>73</v>
      </c>
      <c r="B54" s="2">
        <v>15742</v>
      </c>
      <c r="C54" s="2" t="s">
        <v>163</v>
      </c>
      <c r="D54" s="4">
        <v>69</v>
      </c>
      <c r="E54" s="4" t="s">
        <v>9</v>
      </c>
      <c r="F54" s="4" t="s">
        <v>846</v>
      </c>
      <c r="I54">
        <f t="shared" si="1"/>
        <v>2</v>
      </c>
      <c r="J54">
        <f t="shared" si="2"/>
        <v>0</v>
      </c>
      <c r="K54">
        <f t="shared" si="3"/>
        <v>0</v>
      </c>
      <c r="L54">
        <f t="shared" si="4"/>
        <v>0</v>
      </c>
      <c r="M54">
        <f t="shared" si="5"/>
        <v>0</v>
      </c>
      <c r="N54">
        <f t="shared" si="6"/>
        <v>1</v>
      </c>
      <c r="O54">
        <f t="shared" si="7"/>
        <v>0</v>
      </c>
      <c r="P54">
        <f t="shared" si="8"/>
        <v>0</v>
      </c>
      <c r="Q54">
        <f t="shared" si="9"/>
        <v>0</v>
      </c>
      <c r="R54">
        <f t="shared" si="10"/>
        <v>0</v>
      </c>
      <c r="S54">
        <f t="shared" si="11"/>
        <v>0</v>
      </c>
      <c r="T54">
        <f t="shared" si="12"/>
        <v>1</v>
      </c>
      <c r="U54">
        <f t="shared" si="13"/>
        <v>0</v>
      </c>
      <c r="V54">
        <f t="shared" si="14"/>
        <v>0</v>
      </c>
      <c r="W54">
        <f t="shared" si="15"/>
        <v>0</v>
      </c>
      <c r="X54">
        <f t="shared" si="16"/>
        <v>0</v>
      </c>
      <c r="Y54">
        <f t="shared" si="17"/>
        <v>0</v>
      </c>
      <c r="Z54">
        <f t="shared" si="18"/>
        <v>0</v>
      </c>
      <c r="AA54">
        <f t="shared" si="19"/>
        <v>0</v>
      </c>
      <c r="AB54">
        <f t="shared" si="20"/>
        <v>4</v>
      </c>
      <c r="AC54" t="str">
        <f t="shared" si="21"/>
        <v>53%</v>
      </c>
      <c r="AJ54">
        <f t="shared" si="22"/>
        <v>1</v>
      </c>
    </row>
    <row r="55" spans="1:36" ht="115.2" x14ac:dyDescent="0.3">
      <c r="A55" s="2">
        <v>93</v>
      </c>
      <c r="B55" s="2">
        <v>14656</v>
      </c>
      <c r="C55" s="2" t="s">
        <v>193</v>
      </c>
      <c r="D55" s="4">
        <v>70</v>
      </c>
      <c r="E55" s="4" t="s">
        <v>9</v>
      </c>
      <c r="F55" s="4" t="s">
        <v>194</v>
      </c>
      <c r="I55">
        <f t="shared" si="1"/>
        <v>3</v>
      </c>
      <c r="J55">
        <f t="shared" si="2"/>
        <v>0</v>
      </c>
      <c r="K55">
        <f t="shared" si="3"/>
        <v>0</v>
      </c>
      <c r="L55">
        <f t="shared" si="4"/>
        <v>0</v>
      </c>
      <c r="M55">
        <f t="shared" si="5"/>
        <v>0</v>
      </c>
      <c r="N55">
        <f t="shared" si="6"/>
        <v>1</v>
      </c>
      <c r="O55">
        <f t="shared" si="7"/>
        <v>0</v>
      </c>
      <c r="P55">
        <f t="shared" si="8"/>
        <v>0</v>
      </c>
      <c r="Q55">
        <f t="shared" si="9"/>
        <v>0</v>
      </c>
      <c r="R55">
        <f t="shared" si="10"/>
        <v>0</v>
      </c>
      <c r="S55">
        <f t="shared" si="11"/>
        <v>0</v>
      </c>
      <c r="T55">
        <f t="shared" si="12"/>
        <v>0</v>
      </c>
      <c r="U55">
        <f t="shared" si="13"/>
        <v>0</v>
      </c>
      <c r="V55">
        <f t="shared" si="14"/>
        <v>0</v>
      </c>
      <c r="W55">
        <f t="shared" si="15"/>
        <v>0</v>
      </c>
      <c r="X55">
        <f t="shared" si="16"/>
        <v>0</v>
      </c>
      <c r="Y55">
        <f t="shared" si="17"/>
        <v>0</v>
      </c>
      <c r="Z55">
        <f t="shared" si="18"/>
        <v>0</v>
      </c>
      <c r="AA55">
        <f t="shared" si="19"/>
        <v>0</v>
      </c>
      <c r="AB55">
        <f t="shared" si="20"/>
        <v>4</v>
      </c>
      <c r="AC55" t="str">
        <f t="shared" si="21"/>
        <v>53%</v>
      </c>
      <c r="AJ55">
        <f t="shared" si="22"/>
        <v>0</v>
      </c>
    </row>
    <row r="56" spans="1:36" ht="100.8" x14ac:dyDescent="0.3">
      <c r="A56" s="2">
        <v>94</v>
      </c>
      <c r="B56" s="2">
        <v>14579</v>
      </c>
      <c r="C56" s="2" t="s">
        <v>195</v>
      </c>
      <c r="D56" s="4">
        <v>80</v>
      </c>
      <c r="E56" s="4" t="s">
        <v>10</v>
      </c>
      <c r="F56" s="4" t="s">
        <v>196</v>
      </c>
      <c r="I56">
        <f t="shared" si="1"/>
        <v>4</v>
      </c>
      <c r="J56">
        <f t="shared" si="2"/>
        <v>0</v>
      </c>
      <c r="K56">
        <f t="shared" si="3"/>
        <v>0</v>
      </c>
      <c r="L56">
        <f t="shared" si="4"/>
        <v>0</v>
      </c>
      <c r="M56">
        <f t="shared" si="5"/>
        <v>0</v>
      </c>
      <c r="N56">
        <f t="shared" si="6"/>
        <v>0</v>
      </c>
      <c r="O56">
        <f t="shared" si="7"/>
        <v>0</v>
      </c>
      <c r="P56">
        <f t="shared" si="8"/>
        <v>0</v>
      </c>
      <c r="Q56">
        <f t="shared" si="9"/>
        <v>0</v>
      </c>
      <c r="R56">
        <f t="shared" si="10"/>
        <v>0</v>
      </c>
      <c r="S56">
        <f t="shared" si="11"/>
        <v>0</v>
      </c>
      <c r="T56">
        <f t="shared" si="12"/>
        <v>0</v>
      </c>
      <c r="U56">
        <f t="shared" si="13"/>
        <v>0</v>
      </c>
      <c r="V56">
        <f t="shared" si="14"/>
        <v>0</v>
      </c>
      <c r="W56">
        <f t="shared" si="15"/>
        <v>0</v>
      </c>
      <c r="X56">
        <f t="shared" si="16"/>
        <v>0</v>
      </c>
      <c r="Y56">
        <f t="shared" si="17"/>
        <v>0</v>
      </c>
      <c r="Z56">
        <f t="shared" si="18"/>
        <v>0</v>
      </c>
      <c r="AA56">
        <f t="shared" si="19"/>
        <v>0</v>
      </c>
      <c r="AB56">
        <f t="shared" si="20"/>
        <v>4</v>
      </c>
      <c r="AC56" t="str">
        <f t="shared" si="21"/>
        <v>53%</v>
      </c>
      <c r="AJ56">
        <f t="shared" si="22"/>
        <v>1</v>
      </c>
    </row>
    <row r="57" spans="1:36" ht="57.6" x14ac:dyDescent="0.3">
      <c r="A57" s="2">
        <v>109</v>
      </c>
      <c r="B57" s="2">
        <v>14196</v>
      </c>
      <c r="C57" s="2" t="s">
        <v>218</v>
      </c>
      <c r="D57" s="4">
        <v>73</v>
      </c>
      <c r="E57" s="4" t="s">
        <v>9</v>
      </c>
      <c r="F57" s="4" t="s">
        <v>857</v>
      </c>
      <c r="I57">
        <f t="shared" si="1"/>
        <v>3</v>
      </c>
      <c r="J57">
        <f t="shared" si="2"/>
        <v>0</v>
      </c>
      <c r="K57">
        <f t="shared" si="3"/>
        <v>0</v>
      </c>
      <c r="L57">
        <f t="shared" si="4"/>
        <v>0</v>
      </c>
      <c r="M57">
        <f t="shared" si="5"/>
        <v>0</v>
      </c>
      <c r="N57">
        <f t="shared" si="6"/>
        <v>0</v>
      </c>
      <c r="O57">
        <f t="shared" si="7"/>
        <v>0</v>
      </c>
      <c r="P57">
        <f t="shared" si="8"/>
        <v>0</v>
      </c>
      <c r="Q57">
        <f t="shared" si="9"/>
        <v>0</v>
      </c>
      <c r="R57">
        <f t="shared" si="10"/>
        <v>0</v>
      </c>
      <c r="S57">
        <f t="shared" si="11"/>
        <v>0</v>
      </c>
      <c r="T57">
        <f t="shared" si="12"/>
        <v>1</v>
      </c>
      <c r="U57">
        <f t="shared" si="13"/>
        <v>0</v>
      </c>
      <c r="V57">
        <f t="shared" si="14"/>
        <v>0</v>
      </c>
      <c r="W57">
        <f t="shared" si="15"/>
        <v>0</v>
      </c>
      <c r="X57">
        <f t="shared" si="16"/>
        <v>0</v>
      </c>
      <c r="Y57">
        <f t="shared" si="17"/>
        <v>0</v>
      </c>
      <c r="Z57">
        <f t="shared" si="18"/>
        <v>0</v>
      </c>
      <c r="AA57">
        <f t="shared" si="19"/>
        <v>0</v>
      </c>
      <c r="AB57">
        <f t="shared" si="20"/>
        <v>4</v>
      </c>
      <c r="AC57" t="str">
        <f t="shared" si="21"/>
        <v>53%</v>
      </c>
      <c r="AJ57">
        <f t="shared" si="22"/>
        <v>1</v>
      </c>
    </row>
    <row r="58" spans="1:36" x14ac:dyDescent="0.3">
      <c r="A58" s="2">
        <v>123</v>
      </c>
      <c r="B58" s="2">
        <v>14073</v>
      </c>
      <c r="C58" s="2" t="s">
        <v>243</v>
      </c>
      <c r="D58" s="4" t="s">
        <v>244</v>
      </c>
      <c r="E58" s="4" t="s">
        <v>10</v>
      </c>
      <c r="F58" s="4" t="s">
        <v>52</v>
      </c>
      <c r="I58">
        <f t="shared" si="1"/>
        <v>4</v>
      </c>
      <c r="J58">
        <f t="shared" si="2"/>
        <v>0</v>
      </c>
      <c r="K58">
        <f t="shared" si="3"/>
        <v>0</v>
      </c>
      <c r="L58">
        <f t="shared" si="4"/>
        <v>0</v>
      </c>
      <c r="M58">
        <f t="shared" si="5"/>
        <v>0</v>
      </c>
      <c r="N58">
        <f t="shared" si="6"/>
        <v>0</v>
      </c>
      <c r="O58">
        <f t="shared" si="7"/>
        <v>0</v>
      </c>
      <c r="P58">
        <f t="shared" si="8"/>
        <v>0</v>
      </c>
      <c r="Q58">
        <f t="shared" si="9"/>
        <v>0</v>
      </c>
      <c r="R58">
        <f t="shared" si="10"/>
        <v>0</v>
      </c>
      <c r="S58">
        <f t="shared" si="11"/>
        <v>0</v>
      </c>
      <c r="T58">
        <f t="shared" si="12"/>
        <v>0</v>
      </c>
      <c r="U58">
        <f t="shared" si="13"/>
        <v>0</v>
      </c>
      <c r="V58">
        <f t="shared" si="14"/>
        <v>0</v>
      </c>
      <c r="W58">
        <f t="shared" si="15"/>
        <v>0</v>
      </c>
      <c r="X58">
        <f t="shared" si="16"/>
        <v>0</v>
      </c>
      <c r="Y58">
        <f t="shared" si="17"/>
        <v>0</v>
      </c>
      <c r="Z58">
        <f t="shared" si="18"/>
        <v>0</v>
      </c>
      <c r="AA58">
        <f t="shared" si="19"/>
        <v>0</v>
      </c>
      <c r="AB58">
        <f t="shared" si="20"/>
        <v>4</v>
      </c>
      <c r="AC58" t="str">
        <f t="shared" si="21"/>
        <v>53%</v>
      </c>
      <c r="AJ58">
        <f t="shared" si="22"/>
        <v>0</v>
      </c>
    </row>
    <row r="59" spans="1:36" ht="244.8" x14ac:dyDescent="0.3">
      <c r="A59" s="2">
        <v>142</v>
      </c>
      <c r="B59" s="2">
        <v>14121</v>
      </c>
      <c r="C59" s="35" t="s">
        <v>265</v>
      </c>
      <c r="D59" s="4">
        <v>78</v>
      </c>
      <c r="E59" s="4" t="s">
        <v>9</v>
      </c>
      <c r="F59" s="4" t="s">
        <v>791</v>
      </c>
      <c r="I59">
        <f t="shared" si="1"/>
        <v>3</v>
      </c>
      <c r="J59">
        <f t="shared" si="2"/>
        <v>0</v>
      </c>
      <c r="K59">
        <f t="shared" si="3"/>
        <v>1</v>
      </c>
      <c r="L59">
        <f t="shared" si="4"/>
        <v>0</v>
      </c>
      <c r="M59">
        <f t="shared" si="5"/>
        <v>0</v>
      </c>
      <c r="N59">
        <f t="shared" si="6"/>
        <v>0</v>
      </c>
      <c r="O59">
        <f t="shared" si="7"/>
        <v>0</v>
      </c>
      <c r="P59">
        <f t="shared" si="8"/>
        <v>0</v>
      </c>
      <c r="Q59">
        <f t="shared" si="9"/>
        <v>0</v>
      </c>
      <c r="R59">
        <f t="shared" si="10"/>
        <v>0</v>
      </c>
      <c r="S59">
        <f t="shared" si="11"/>
        <v>0</v>
      </c>
      <c r="T59">
        <f t="shared" si="12"/>
        <v>0</v>
      </c>
      <c r="U59">
        <f t="shared" si="13"/>
        <v>0</v>
      </c>
      <c r="V59">
        <f t="shared" si="14"/>
        <v>0</v>
      </c>
      <c r="W59">
        <f t="shared" si="15"/>
        <v>0</v>
      </c>
      <c r="X59">
        <f t="shared" si="16"/>
        <v>0</v>
      </c>
      <c r="Y59">
        <f t="shared" si="17"/>
        <v>0</v>
      </c>
      <c r="Z59">
        <f t="shared" si="18"/>
        <v>0</v>
      </c>
      <c r="AA59">
        <f t="shared" si="19"/>
        <v>0</v>
      </c>
      <c r="AB59">
        <f t="shared" si="20"/>
        <v>4</v>
      </c>
      <c r="AC59" t="str">
        <f t="shared" si="21"/>
        <v>53%</v>
      </c>
      <c r="AJ59">
        <f t="shared" si="22"/>
        <v>1</v>
      </c>
    </row>
    <row r="60" spans="1:36" ht="244.8" x14ac:dyDescent="0.3">
      <c r="A60" s="2">
        <v>143</v>
      </c>
      <c r="B60" s="2">
        <v>13986</v>
      </c>
      <c r="C60" s="35" t="s">
        <v>267</v>
      </c>
      <c r="D60" s="4">
        <v>67</v>
      </c>
      <c r="E60" s="4" t="s">
        <v>9</v>
      </c>
      <c r="F60" s="4" t="s">
        <v>927</v>
      </c>
      <c r="I60">
        <f t="shared" si="1"/>
        <v>2</v>
      </c>
      <c r="J60">
        <f t="shared" si="2"/>
        <v>0</v>
      </c>
      <c r="K60">
        <f t="shared" si="3"/>
        <v>0</v>
      </c>
      <c r="L60">
        <f t="shared" si="4"/>
        <v>0</v>
      </c>
      <c r="M60">
        <f t="shared" si="5"/>
        <v>0</v>
      </c>
      <c r="N60">
        <f t="shared" si="6"/>
        <v>0</v>
      </c>
      <c r="O60">
        <f t="shared" si="7"/>
        <v>0</v>
      </c>
      <c r="P60">
        <f t="shared" si="8"/>
        <v>0</v>
      </c>
      <c r="Q60">
        <f t="shared" si="9"/>
        <v>0</v>
      </c>
      <c r="R60">
        <f t="shared" si="10"/>
        <v>0</v>
      </c>
      <c r="S60">
        <f t="shared" si="11"/>
        <v>0</v>
      </c>
      <c r="T60">
        <f t="shared" si="12"/>
        <v>0</v>
      </c>
      <c r="U60">
        <f t="shared" si="13"/>
        <v>0</v>
      </c>
      <c r="V60">
        <f t="shared" si="14"/>
        <v>0</v>
      </c>
      <c r="W60">
        <f t="shared" si="15"/>
        <v>0</v>
      </c>
      <c r="X60">
        <f t="shared" si="16"/>
        <v>2</v>
      </c>
      <c r="Y60">
        <f t="shared" si="17"/>
        <v>0</v>
      </c>
      <c r="Z60">
        <f t="shared" si="18"/>
        <v>0</v>
      </c>
      <c r="AA60">
        <f t="shared" si="19"/>
        <v>0</v>
      </c>
      <c r="AB60">
        <f t="shared" si="20"/>
        <v>4</v>
      </c>
      <c r="AC60" t="str">
        <f t="shared" si="21"/>
        <v>53%</v>
      </c>
      <c r="AJ60">
        <f t="shared" si="22"/>
        <v>0</v>
      </c>
    </row>
    <row r="61" spans="1:36" ht="57.6" x14ac:dyDescent="0.3">
      <c r="A61" s="2">
        <v>152</v>
      </c>
      <c r="B61" s="35">
        <v>13987</v>
      </c>
      <c r="C61" s="2" t="s">
        <v>284</v>
      </c>
      <c r="D61" s="4">
        <v>59</v>
      </c>
      <c r="E61" s="4" t="s">
        <v>10</v>
      </c>
      <c r="F61" s="4" t="s">
        <v>827</v>
      </c>
      <c r="I61">
        <f t="shared" si="1"/>
        <v>1</v>
      </c>
      <c r="J61">
        <f t="shared" si="2"/>
        <v>0</v>
      </c>
      <c r="K61">
        <f t="shared" si="3"/>
        <v>0</v>
      </c>
      <c r="L61">
        <f t="shared" si="4"/>
        <v>0</v>
      </c>
      <c r="M61">
        <f t="shared" si="5"/>
        <v>0</v>
      </c>
      <c r="N61">
        <f t="shared" si="6"/>
        <v>0</v>
      </c>
      <c r="O61">
        <f t="shared" si="7"/>
        <v>0</v>
      </c>
      <c r="P61">
        <f t="shared" si="8"/>
        <v>0</v>
      </c>
      <c r="Q61">
        <f t="shared" si="9"/>
        <v>0</v>
      </c>
      <c r="R61">
        <f t="shared" si="10"/>
        <v>0</v>
      </c>
      <c r="S61">
        <f t="shared" si="11"/>
        <v>3</v>
      </c>
      <c r="T61">
        <f t="shared" si="12"/>
        <v>0</v>
      </c>
      <c r="U61">
        <f t="shared" si="13"/>
        <v>0</v>
      </c>
      <c r="V61">
        <f t="shared" si="14"/>
        <v>0</v>
      </c>
      <c r="W61">
        <f t="shared" si="15"/>
        <v>0</v>
      </c>
      <c r="X61">
        <f t="shared" si="16"/>
        <v>0</v>
      </c>
      <c r="Y61">
        <f t="shared" si="17"/>
        <v>0</v>
      </c>
      <c r="Z61">
        <f t="shared" si="18"/>
        <v>0</v>
      </c>
      <c r="AA61">
        <f t="shared" si="19"/>
        <v>0</v>
      </c>
      <c r="AB61">
        <f t="shared" si="20"/>
        <v>4</v>
      </c>
      <c r="AC61" t="str">
        <f t="shared" si="21"/>
        <v>53%</v>
      </c>
      <c r="AJ61">
        <f t="shared" si="22"/>
        <v>0</v>
      </c>
    </row>
    <row r="62" spans="1:36" x14ac:dyDescent="0.3">
      <c r="A62" s="2">
        <v>154</v>
      </c>
      <c r="B62" s="2">
        <v>14662</v>
      </c>
      <c r="C62" s="2" t="s">
        <v>280</v>
      </c>
      <c r="D62" s="4">
        <v>76</v>
      </c>
      <c r="E62" s="4" t="s">
        <v>9</v>
      </c>
      <c r="F62" s="4" t="s">
        <v>281</v>
      </c>
      <c r="I62">
        <f t="shared" si="1"/>
        <v>3</v>
      </c>
      <c r="J62">
        <f t="shared" si="2"/>
        <v>0</v>
      </c>
      <c r="K62">
        <f t="shared" si="3"/>
        <v>0</v>
      </c>
      <c r="L62">
        <f t="shared" si="4"/>
        <v>0</v>
      </c>
      <c r="M62">
        <f t="shared" si="5"/>
        <v>0</v>
      </c>
      <c r="N62">
        <f t="shared" si="6"/>
        <v>1</v>
      </c>
      <c r="O62">
        <f t="shared" si="7"/>
        <v>0</v>
      </c>
      <c r="P62">
        <f t="shared" si="8"/>
        <v>0</v>
      </c>
      <c r="Q62">
        <f t="shared" si="9"/>
        <v>0</v>
      </c>
      <c r="R62">
        <f t="shared" si="10"/>
        <v>0</v>
      </c>
      <c r="S62">
        <f t="shared" si="11"/>
        <v>0</v>
      </c>
      <c r="T62">
        <f t="shared" si="12"/>
        <v>0</v>
      </c>
      <c r="U62">
        <f t="shared" si="13"/>
        <v>0</v>
      </c>
      <c r="V62">
        <f t="shared" si="14"/>
        <v>0</v>
      </c>
      <c r="W62">
        <f t="shared" si="15"/>
        <v>0</v>
      </c>
      <c r="X62">
        <f t="shared" si="16"/>
        <v>0</v>
      </c>
      <c r="Y62">
        <f t="shared" si="17"/>
        <v>0</v>
      </c>
      <c r="Z62">
        <f t="shared" si="18"/>
        <v>0</v>
      </c>
      <c r="AA62">
        <f t="shared" si="19"/>
        <v>0</v>
      </c>
      <c r="AB62">
        <f t="shared" si="20"/>
        <v>4</v>
      </c>
      <c r="AC62" t="str">
        <f t="shared" si="21"/>
        <v>53%</v>
      </c>
      <c r="AJ62">
        <f t="shared" si="22"/>
        <v>0</v>
      </c>
    </row>
    <row r="63" spans="1:36" ht="100.8" x14ac:dyDescent="0.3">
      <c r="A63" s="2">
        <v>160</v>
      </c>
      <c r="B63" s="2">
        <v>14311</v>
      </c>
      <c r="C63" s="2" t="s">
        <v>292</v>
      </c>
      <c r="D63" s="4">
        <v>12</v>
      </c>
      <c r="E63" s="4" t="s">
        <v>9</v>
      </c>
      <c r="F63" s="4" t="s">
        <v>830</v>
      </c>
      <c r="I63">
        <f t="shared" si="1"/>
        <v>0</v>
      </c>
      <c r="J63">
        <f t="shared" si="2"/>
        <v>0</v>
      </c>
      <c r="K63">
        <f t="shared" si="3"/>
        <v>1</v>
      </c>
      <c r="L63">
        <f t="shared" si="4"/>
        <v>0</v>
      </c>
      <c r="M63">
        <f t="shared" si="5"/>
        <v>0</v>
      </c>
      <c r="N63">
        <f t="shared" si="6"/>
        <v>0</v>
      </c>
      <c r="O63">
        <f t="shared" si="7"/>
        <v>0</v>
      </c>
      <c r="P63">
        <f t="shared" si="8"/>
        <v>0</v>
      </c>
      <c r="Q63">
        <f t="shared" si="9"/>
        <v>0</v>
      </c>
      <c r="R63">
        <f t="shared" si="10"/>
        <v>0</v>
      </c>
      <c r="S63">
        <f t="shared" si="11"/>
        <v>3</v>
      </c>
      <c r="T63">
        <f t="shared" si="12"/>
        <v>0</v>
      </c>
      <c r="U63">
        <f t="shared" si="13"/>
        <v>0</v>
      </c>
      <c r="V63">
        <f t="shared" si="14"/>
        <v>0</v>
      </c>
      <c r="W63">
        <f t="shared" si="15"/>
        <v>0</v>
      </c>
      <c r="X63">
        <f t="shared" si="16"/>
        <v>0</v>
      </c>
      <c r="Y63">
        <f t="shared" si="17"/>
        <v>0</v>
      </c>
      <c r="Z63">
        <f t="shared" si="18"/>
        <v>0</v>
      </c>
      <c r="AA63">
        <f t="shared" si="19"/>
        <v>0</v>
      </c>
      <c r="AB63">
        <f t="shared" si="20"/>
        <v>4</v>
      </c>
      <c r="AC63" t="str">
        <f t="shared" si="21"/>
        <v>53%</v>
      </c>
      <c r="AJ63">
        <f t="shared" si="22"/>
        <v>0</v>
      </c>
    </row>
    <row r="64" spans="1:36" ht="43.2" x14ac:dyDescent="0.3">
      <c r="A64" s="2">
        <v>163</v>
      </c>
      <c r="B64" s="2">
        <v>14654</v>
      </c>
      <c r="C64" s="2" t="s">
        <v>296</v>
      </c>
      <c r="D64" s="4">
        <v>74</v>
      </c>
      <c r="E64" s="4" t="s">
        <v>9</v>
      </c>
      <c r="F64" s="4" t="s">
        <v>793</v>
      </c>
      <c r="I64">
        <f t="shared" si="1"/>
        <v>3</v>
      </c>
      <c r="J64">
        <f t="shared" si="2"/>
        <v>0</v>
      </c>
      <c r="K64">
        <f t="shared" si="3"/>
        <v>1</v>
      </c>
      <c r="L64">
        <f t="shared" si="4"/>
        <v>0</v>
      </c>
      <c r="M64">
        <f t="shared" si="5"/>
        <v>0</v>
      </c>
      <c r="N64">
        <f t="shared" si="6"/>
        <v>0</v>
      </c>
      <c r="O64">
        <f t="shared" si="7"/>
        <v>0</v>
      </c>
      <c r="P64">
        <f t="shared" si="8"/>
        <v>0</v>
      </c>
      <c r="Q64">
        <f t="shared" si="9"/>
        <v>0</v>
      </c>
      <c r="R64">
        <f t="shared" si="10"/>
        <v>0</v>
      </c>
      <c r="S64">
        <f t="shared" si="11"/>
        <v>0</v>
      </c>
      <c r="T64">
        <f t="shared" si="12"/>
        <v>0</v>
      </c>
      <c r="U64">
        <f t="shared" si="13"/>
        <v>0</v>
      </c>
      <c r="V64">
        <f t="shared" si="14"/>
        <v>0</v>
      </c>
      <c r="W64">
        <f t="shared" si="15"/>
        <v>0</v>
      </c>
      <c r="X64">
        <f t="shared" si="16"/>
        <v>0</v>
      </c>
      <c r="Y64">
        <f t="shared" si="17"/>
        <v>0</v>
      </c>
      <c r="Z64">
        <f t="shared" si="18"/>
        <v>0</v>
      </c>
      <c r="AA64">
        <f t="shared" si="19"/>
        <v>0</v>
      </c>
      <c r="AB64">
        <f t="shared" si="20"/>
        <v>4</v>
      </c>
      <c r="AC64" t="str">
        <f t="shared" si="21"/>
        <v>53%</v>
      </c>
      <c r="AJ64">
        <f t="shared" si="22"/>
        <v>1</v>
      </c>
    </row>
    <row r="65" spans="1:36" ht="100.8" x14ac:dyDescent="0.3">
      <c r="A65" s="2">
        <v>180</v>
      </c>
      <c r="B65" s="2">
        <v>14653</v>
      </c>
      <c r="C65" s="2" t="s">
        <v>319</v>
      </c>
      <c r="D65" s="4">
        <v>75</v>
      </c>
      <c r="E65" s="4" t="s">
        <v>10</v>
      </c>
      <c r="F65" s="4" t="s">
        <v>320</v>
      </c>
      <c r="I65">
        <f t="shared" si="1"/>
        <v>3</v>
      </c>
      <c r="J65">
        <f t="shared" si="2"/>
        <v>0</v>
      </c>
      <c r="K65">
        <f t="shared" si="3"/>
        <v>0</v>
      </c>
      <c r="L65">
        <f t="shared" si="4"/>
        <v>0</v>
      </c>
      <c r="M65">
        <f t="shared" si="5"/>
        <v>0</v>
      </c>
      <c r="N65">
        <f t="shared" si="6"/>
        <v>1</v>
      </c>
      <c r="O65">
        <f t="shared" si="7"/>
        <v>0</v>
      </c>
      <c r="P65">
        <f t="shared" si="8"/>
        <v>0</v>
      </c>
      <c r="Q65">
        <f t="shared" si="9"/>
        <v>0</v>
      </c>
      <c r="R65">
        <f t="shared" si="10"/>
        <v>0</v>
      </c>
      <c r="S65">
        <f t="shared" si="11"/>
        <v>0</v>
      </c>
      <c r="T65">
        <f t="shared" si="12"/>
        <v>0</v>
      </c>
      <c r="U65">
        <f t="shared" si="13"/>
        <v>0</v>
      </c>
      <c r="V65">
        <f t="shared" si="14"/>
        <v>0</v>
      </c>
      <c r="W65">
        <f t="shared" si="15"/>
        <v>0</v>
      </c>
      <c r="X65">
        <f t="shared" si="16"/>
        <v>0</v>
      </c>
      <c r="Y65">
        <f t="shared" si="17"/>
        <v>0</v>
      </c>
      <c r="Z65">
        <f t="shared" si="18"/>
        <v>0</v>
      </c>
      <c r="AA65">
        <f t="shared" si="19"/>
        <v>0</v>
      </c>
      <c r="AB65">
        <f t="shared" si="20"/>
        <v>4</v>
      </c>
      <c r="AC65" t="str">
        <f t="shared" si="21"/>
        <v>53%</v>
      </c>
      <c r="AJ65">
        <f t="shared" si="22"/>
        <v>0</v>
      </c>
    </row>
    <row r="66" spans="1:36" ht="216" x14ac:dyDescent="0.3">
      <c r="A66" s="2">
        <v>195</v>
      </c>
      <c r="B66" s="35">
        <v>14201</v>
      </c>
      <c r="C66" s="35" t="s">
        <v>340</v>
      </c>
      <c r="D66" s="46">
        <v>51</v>
      </c>
      <c r="E66" s="46" t="s">
        <v>9</v>
      </c>
      <c r="F66" s="46" t="s">
        <v>850</v>
      </c>
      <c r="I66">
        <f t="shared" si="1"/>
        <v>1</v>
      </c>
      <c r="J66">
        <f t="shared" si="2"/>
        <v>0</v>
      </c>
      <c r="K66">
        <f t="shared" si="3"/>
        <v>1</v>
      </c>
      <c r="L66">
        <f t="shared" si="4"/>
        <v>0</v>
      </c>
      <c r="M66">
        <f t="shared" si="5"/>
        <v>0</v>
      </c>
      <c r="N66">
        <f t="shared" si="6"/>
        <v>0</v>
      </c>
      <c r="O66">
        <f t="shared" si="7"/>
        <v>1</v>
      </c>
      <c r="P66">
        <f t="shared" si="8"/>
        <v>0</v>
      </c>
      <c r="Q66">
        <f t="shared" si="9"/>
        <v>0</v>
      </c>
      <c r="R66">
        <f t="shared" si="10"/>
        <v>0</v>
      </c>
      <c r="S66">
        <f t="shared" si="11"/>
        <v>0</v>
      </c>
      <c r="T66">
        <f t="shared" si="12"/>
        <v>1</v>
      </c>
      <c r="U66">
        <f t="shared" si="13"/>
        <v>0</v>
      </c>
      <c r="V66">
        <f t="shared" si="14"/>
        <v>0</v>
      </c>
      <c r="W66">
        <f t="shared" si="15"/>
        <v>0</v>
      </c>
      <c r="X66">
        <f t="shared" si="16"/>
        <v>0</v>
      </c>
      <c r="Y66">
        <f t="shared" si="17"/>
        <v>0</v>
      </c>
      <c r="Z66">
        <f t="shared" si="18"/>
        <v>0</v>
      </c>
      <c r="AA66">
        <f t="shared" si="19"/>
        <v>0</v>
      </c>
      <c r="AB66">
        <f t="shared" si="20"/>
        <v>4</v>
      </c>
      <c r="AC66" t="str">
        <f t="shared" si="21"/>
        <v>53%</v>
      </c>
      <c r="AJ66">
        <f t="shared" si="22"/>
        <v>1</v>
      </c>
    </row>
    <row r="67" spans="1:36" ht="72" x14ac:dyDescent="0.3">
      <c r="A67" s="2">
        <v>205</v>
      </c>
      <c r="B67" s="2">
        <v>14080</v>
      </c>
      <c r="C67" s="2" t="s">
        <v>355</v>
      </c>
      <c r="D67" s="4">
        <v>79</v>
      </c>
      <c r="E67" s="4" t="s">
        <v>9</v>
      </c>
      <c r="F67" s="4" t="s">
        <v>812</v>
      </c>
      <c r="I67">
        <f t="shared" ref="I67:I130" si="23">IF(D67&gt;79.9,4,IF(D67&gt;69.9,3,IF(D67&gt;59.9,2,IF(D67&gt;49.9,1,0))))</f>
        <v>3</v>
      </c>
      <c r="J67">
        <f t="shared" ref="J67:J130" si="24">IF(ISNUMBER(FIND("MIOCARDIC",F67)),1,0)</f>
        <v>0</v>
      </c>
      <c r="K67">
        <f t="shared" ref="K67:K130" si="25">IF(ISNUMBER(FIND("TEST1",F67)),1,0)</f>
        <v>0</v>
      </c>
      <c r="L67">
        <f t="shared" ref="L67:L130" si="26">IF(ISNUMBER(FIND("TEST2",F67)),1,0)</f>
        <v>0</v>
      </c>
      <c r="M67">
        <f t="shared" ref="M67:M130" si="27">IF(ISNUMBER(FIND("TEST3",F67)),1,0)</f>
        <v>1</v>
      </c>
      <c r="N67">
        <f t="shared" ref="N67:N130" si="28">IF(ISNUMBER(FIND("DEMENTA",F67)),1,0)</f>
        <v>0</v>
      </c>
      <c r="O67">
        <f t="shared" ref="O67:O130" si="29">IF(ISNUMBER(FIND("TEST4",F67)),1,0)</f>
        <v>0</v>
      </c>
      <c r="P67">
        <f t="shared" ref="P67:P130" si="30">IF(ISNUMBER(FIND("TEST5",F67)),1,0)</f>
        <v>0</v>
      </c>
      <c r="Q67">
        <f t="shared" ref="Q67:Q130" si="31">IF(ISNUMBER(FIND("TEST6",F67)),1,0)</f>
        <v>0</v>
      </c>
      <c r="R67">
        <f t="shared" ref="R67:R130" si="32">IF(ISNUMBER(FIND("TEST7",F67)),1,0)</f>
        <v>0</v>
      </c>
      <c r="S67">
        <f t="shared" ref="S67:S130" si="33">IF(ISNUMBER(FIND("TEST8",F67)),3,0)</f>
        <v>0</v>
      </c>
      <c r="T67">
        <f t="shared" ref="T67:T130" si="34">IF(ISNUMBER(FIND("TEST9",F67)),1,0)</f>
        <v>0</v>
      </c>
      <c r="U67">
        <f t="shared" ref="U67:U130" si="35">IF(ISNUMBER(FIND("TEST10",F67)),1,0)</f>
        <v>0</v>
      </c>
      <c r="V67">
        <f t="shared" ref="V67:V130" si="36">IF(ISNUMBER(FIND("HIV",F67)),6,0)</f>
        <v>0</v>
      </c>
      <c r="W67">
        <f t="shared" ref="W67:W130" si="37">IF(ISNUMBER(FIND("BCR",F67)),2,0)</f>
        <v>0</v>
      </c>
      <c r="X67">
        <f t="shared" ref="X67:X130" si="38">IF(ISNUMBER(FIND("CANCER",F67)),2,0)</f>
        <v>0</v>
      </c>
      <c r="Y67">
        <f t="shared" ref="Y67:Y130" si="39">IF(ISNUMBER(FIND("META444",F67)),4,0)</f>
        <v>0</v>
      </c>
      <c r="Z67">
        <f t="shared" ref="Z67:Z130" si="40">IF(ISNUMBER(FIND("LEUCEMIE",F67)),2,0)</f>
        <v>0</v>
      </c>
      <c r="AA67">
        <f t="shared" ref="AA67:AA130" si="41">IF(ISNUMBER(FIND("LIMFOM",F67)),2,0)</f>
        <v>0</v>
      </c>
      <c r="AB67">
        <f t="shared" ref="AB67:AB130" si="42">SUM(I67:AA67)</f>
        <v>4</v>
      </c>
      <c r="AC67" t="str">
        <f t="shared" ref="AC67:AC130" si="43">IF(AB67&gt;6.9,"0%",IF(AB67&gt;5.9,"2%",IF(AB67&gt;4.9,"21%",IF(AB67&gt;3.9,"53%",IF(AB67&gt;2.9,"77%",IF(AB67&gt;1.9,"90%",IF(AB67&gt;0.9,"96%","98%")))))))</f>
        <v>53%</v>
      </c>
      <c r="AJ67">
        <f t="shared" ref="AJ67:AJ130" si="44">IF(ISNUMBER(FIND("HTA",F67)),1,0)</f>
        <v>1</v>
      </c>
    </row>
    <row r="68" spans="1:36" ht="316.8" x14ac:dyDescent="0.3">
      <c r="A68" s="2">
        <v>215</v>
      </c>
      <c r="B68" s="2">
        <v>17040</v>
      </c>
      <c r="C68" s="2" t="s">
        <v>370</v>
      </c>
      <c r="D68" s="4">
        <v>67</v>
      </c>
      <c r="E68" s="4" t="s">
        <v>10</v>
      </c>
      <c r="F68" s="4" t="s">
        <v>814</v>
      </c>
      <c r="I68">
        <f t="shared" si="23"/>
        <v>2</v>
      </c>
      <c r="J68">
        <f t="shared" si="24"/>
        <v>0</v>
      </c>
      <c r="K68">
        <f t="shared" si="25"/>
        <v>1</v>
      </c>
      <c r="L68">
        <f t="shared" si="26"/>
        <v>0</v>
      </c>
      <c r="M68">
        <f t="shared" si="27"/>
        <v>1</v>
      </c>
      <c r="N68">
        <f t="shared" si="28"/>
        <v>0</v>
      </c>
      <c r="O68">
        <f t="shared" si="29"/>
        <v>0</v>
      </c>
      <c r="P68">
        <f t="shared" si="30"/>
        <v>0</v>
      </c>
      <c r="Q68">
        <f t="shared" si="31"/>
        <v>0</v>
      </c>
      <c r="R68">
        <f t="shared" si="32"/>
        <v>0</v>
      </c>
      <c r="S68">
        <f t="shared" si="33"/>
        <v>0</v>
      </c>
      <c r="T68">
        <f t="shared" si="34"/>
        <v>0</v>
      </c>
      <c r="U68">
        <f t="shared" si="35"/>
        <v>0</v>
      </c>
      <c r="V68">
        <f t="shared" si="36"/>
        <v>0</v>
      </c>
      <c r="W68">
        <f t="shared" si="37"/>
        <v>0</v>
      </c>
      <c r="X68">
        <f t="shared" si="38"/>
        <v>0</v>
      </c>
      <c r="Y68">
        <f t="shared" si="39"/>
        <v>0</v>
      </c>
      <c r="Z68">
        <f t="shared" si="40"/>
        <v>0</v>
      </c>
      <c r="AA68">
        <f t="shared" si="41"/>
        <v>0</v>
      </c>
      <c r="AB68">
        <f t="shared" si="42"/>
        <v>4</v>
      </c>
      <c r="AC68" t="str">
        <f t="shared" si="43"/>
        <v>53%</v>
      </c>
      <c r="AJ68">
        <f t="shared" si="44"/>
        <v>0</v>
      </c>
    </row>
    <row r="69" spans="1:36" ht="43.2" x14ac:dyDescent="0.3">
      <c r="A69" s="2">
        <v>240</v>
      </c>
      <c r="B69" s="2">
        <v>17754</v>
      </c>
      <c r="C69" s="2" t="s">
        <v>406</v>
      </c>
      <c r="D69" s="4">
        <v>88</v>
      </c>
      <c r="E69" s="4" t="s">
        <v>10</v>
      </c>
      <c r="F69" s="4" t="s">
        <v>407</v>
      </c>
      <c r="I69">
        <f t="shared" si="23"/>
        <v>4</v>
      </c>
      <c r="J69">
        <f t="shared" si="24"/>
        <v>0</v>
      </c>
      <c r="K69">
        <f t="shared" si="25"/>
        <v>0</v>
      </c>
      <c r="L69">
        <f t="shared" si="26"/>
        <v>0</v>
      </c>
      <c r="M69">
        <f t="shared" si="27"/>
        <v>0</v>
      </c>
      <c r="N69">
        <f t="shared" si="28"/>
        <v>0</v>
      </c>
      <c r="O69">
        <f t="shared" si="29"/>
        <v>0</v>
      </c>
      <c r="P69">
        <f t="shared" si="30"/>
        <v>0</v>
      </c>
      <c r="Q69">
        <f t="shared" si="31"/>
        <v>0</v>
      </c>
      <c r="R69">
        <f t="shared" si="32"/>
        <v>0</v>
      </c>
      <c r="S69">
        <f t="shared" si="33"/>
        <v>0</v>
      </c>
      <c r="T69">
        <f t="shared" si="34"/>
        <v>0</v>
      </c>
      <c r="U69">
        <f t="shared" si="35"/>
        <v>0</v>
      </c>
      <c r="V69">
        <f t="shared" si="36"/>
        <v>0</v>
      </c>
      <c r="W69">
        <f t="shared" si="37"/>
        <v>0</v>
      </c>
      <c r="X69">
        <f t="shared" si="38"/>
        <v>0</v>
      </c>
      <c r="Y69">
        <f t="shared" si="39"/>
        <v>0</v>
      </c>
      <c r="Z69">
        <f t="shared" si="40"/>
        <v>0</v>
      </c>
      <c r="AA69">
        <f t="shared" si="41"/>
        <v>0</v>
      </c>
      <c r="AB69">
        <f t="shared" si="42"/>
        <v>4</v>
      </c>
      <c r="AC69" t="str">
        <f t="shared" si="43"/>
        <v>53%</v>
      </c>
      <c r="AJ69">
        <f t="shared" si="44"/>
        <v>1</v>
      </c>
    </row>
    <row r="70" spans="1:36" x14ac:dyDescent="0.3">
      <c r="A70" s="2">
        <v>268</v>
      </c>
      <c r="B70" s="35">
        <v>17658</v>
      </c>
      <c r="C70" s="35" t="s">
        <v>448</v>
      </c>
      <c r="D70" s="46">
        <v>87</v>
      </c>
      <c r="E70" s="46" t="s">
        <v>10</v>
      </c>
      <c r="F70" s="46"/>
      <c r="I70">
        <f t="shared" si="23"/>
        <v>4</v>
      </c>
      <c r="J70">
        <f t="shared" si="24"/>
        <v>0</v>
      </c>
      <c r="K70">
        <f t="shared" si="25"/>
        <v>0</v>
      </c>
      <c r="L70">
        <f t="shared" si="26"/>
        <v>0</v>
      </c>
      <c r="M70">
        <f t="shared" si="27"/>
        <v>0</v>
      </c>
      <c r="N70">
        <f t="shared" si="28"/>
        <v>0</v>
      </c>
      <c r="O70">
        <f t="shared" si="29"/>
        <v>0</v>
      </c>
      <c r="P70">
        <f t="shared" si="30"/>
        <v>0</v>
      </c>
      <c r="Q70">
        <f t="shared" si="31"/>
        <v>0</v>
      </c>
      <c r="R70">
        <f t="shared" si="32"/>
        <v>0</v>
      </c>
      <c r="S70">
        <f t="shared" si="33"/>
        <v>0</v>
      </c>
      <c r="T70">
        <f t="shared" si="34"/>
        <v>0</v>
      </c>
      <c r="U70">
        <f t="shared" si="35"/>
        <v>0</v>
      </c>
      <c r="V70">
        <f t="shared" si="36"/>
        <v>0</v>
      </c>
      <c r="W70">
        <f t="shared" si="37"/>
        <v>0</v>
      </c>
      <c r="X70">
        <f t="shared" si="38"/>
        <v>0</v>
      </c>
      <c r="Y70">
        <f t="shared" si="39"/>
        <v>0</v>
      </c>
      <c r="Z70">
        <f t="shared" si="40"/>
        <v>0</v>
      </c>
      <c r="AA70">
        <f t="shared" si="41"/>
        <v>0</v>
      </c>
      <c r="AB70">
        <f t="shared" si="42"/>
        <v>4</v>
      </c>
      <c r="AC70" t="str">
        <f t="shared" si="43"/>
        <v>53%</v>
      </c>
      <c r="AJ70">
        <f t="shared" si="44"/>
        <v>0</v>
      </c>
    </row>
    <row r="71" spans="1:36" ht="43.2" x14ac:dyDescent="0.3">
      <c r="A71" s="2">
        <v>325</v>
      </c>
      <c r="B71" s="2">
        <v>17756</v>
      </c>
      <c r="C71" s="2" t="s">
        <v>528</v>
      </c>
      <c r="D71" s="4">
        <v>60</v>
      </c>
      <c r="E71" s="4" t="s">
        <v>9</v>
      </c>
      <c r="F71" s="4" t="s">
        <v>919</v>
      </c>
      <c r="I71">
        <f t="shared" si="23"/>
        <v>2</v>
      </c>
      <c r="J71">
        <f t="shared" si="24"/>
        <v>0</v>
      </c>
      <c r="K71">
        <f t="shared" si="25"/>
        <v>0</v>
      </c>
      <c r="L71">
        <f t="shared" si="26"/>
        <v>0</v>
      </c>
      <c r="M71">
        <f t="shared" si="27"/>
        <v>0</v>
      </c>
      <c r="N71">
        <f t="shared" si="28"/>
        <v>0</v>
      </c>
      <c r="O71">
        <f t="shared" si="29"/>
        <v>0</v>
      </c>
      <c r="P71">
        <f t="shared" si="30"/>
        <v>0</v>
      </c>
      <c r="Q71">
        <f t="shared" si="31"/>
        <v>0</v>
      </c>
      <c r="R71">
        <f t="shared" si="32"/>
        <v>0</v>
      </c>
      <c r="S71">
        <f t="shared" si="33"/>
        <v>0</v>
      </c>
      <c r="T71">
        <f t="shared" si="34"/>
        <v>0</v>
      </c>
      <c r="U71">
        <f t="shared" si="35"/>
        <v>0</v>
      </c>
      <c r="V71">
        <f t="shared" si="36"/>
        <v>0</v>
      </c>
      <c r="W71">
        <f t="shared" si="37"/>
        <v>0</v>
      </c>
      <c r="X71">
        <f t="shared" si="38"/>
        <v>2</v>
      </c>
      <c r="Y71">
        <f t="shared" si="39"/>
        <v>0</v>
      </c>
      <c r="Z71">
        <f t="shared" si="40"/>
        <v>0</v>
      </c>
      <c r="AA71">
        <f t="shared" si="41"/>
        <v>0</v>
      </c>
      <c r="AB71">
        <f t="shared" si="42"/>
        <v>4</v>
      </c>
      <c r="AC71" t="str">
        <f t="shared" si="43"/>
        <v>53%</v>
      </c>
      <c r="AJ71">
        <f t="shared" si="44"/>
        <v>0</v>
      </c>
    </row>
    <row r="72" spans="1:36" ht="72" x14ac:dyDescent="0.3">
      <c r="A72" s="2">
        <v>329</v>
      </c>
      <c r="B72" s="2">
        <v>16892</v>
      </c>
      <c r="C72" s="2" t="s">
        <v>532</v>
      </c>
      <c r="D72" s="4">
        <v>79</v>
      </c>
      <c r="E72" s="4" t="s">
        <v>10</v>
      </c>
      <c r="F72" s="4" t="s">
        <v>824</v>
      </c>
      <c r="I72">
        <f t="shared" si="23"/>
        <v>3</v>
      </c>
      <c r="J72">
        <f t="shared" si="24"/>
        <v>0</v>
      </c>
      <c r="K72">
        <f t="shared" si="25"/>
        <v>0</v>
      </c>
      <c r="L72">
        <f t="shared" si="26"/>
        <v>0</v>
      </c>
      <c r="M72">
        <f t="shared" si="27"/>
        <v>0</v>
      </c>
      <c r="N72">
        <f t="shared" si="28"/>
        <v>0</v>
      </c>
      <c r="O72">
        <f t="shared" si="29"/>
        <v>0</v>
      </c>
      <c r="P72">
        <f t="shared" si="30"/>
        <v>0</v>
      </c>
      <c r="Q72">
        <f t="shared" si="31"/>
        <v>1</v>
      </c>
      <c r="R72">
        <f t="shared" si="32"/>
        <v>0</v>
      </c>
      <c r="S72">
        <f t="shared" si="33"/>
        <v>0</v>
      </c>
      <c r="T72">
        <f t="shared" si="34"/>
        <v>0</v>
      </c>
      <c r="U72">
        <f t="shared" si="35"/>
        <v>0</v>
      </c>
      <c r="V72">
        <f t="shared" si="36"/>
        <v>0</v>
      </c>
      <c r="W72">
        <f t="shared" si="37"/>
        <v>0</v>
      </c>
      <c r="X72">
        <f t="shared" si="38"/>
        <v>0</v>
      </c>
      <c r="Y72">
        <f t="shared" si="39"/>
        <v>0</v>
      </c>
      <c r="Z72">
        <f t="shared" si="40"/>
        <v>0</v>
      </c>
      <c r="AA72">
        <f t="shared" si="41"/>
        <v>0</v>
      </c>
      <c r="AB72">
        <f t="shared" si="42"/>
        <v>4</v>
      </c>
      <c r="AC72" t="str">
        <f t="shared" si="43"/>
        <v>53%</v>
      </c>
      <c r="AJ72">
        <f t="shared" si="44"/>
        <v>1</v>
      </c>
    </row>
    <row r="73" spans="1:36" ht="374.4" x14ac:dyDescent="0.3">
      <c r="A73" s="2">
        <v>338</v>
      </c>
      <c r="B73" s="2">
        <v>16193</v>
      </c>
      <c r="C73" s="2" t="s">
        <v>542</v>
      </c>
      <c r="D73" s="4">
        <v>60</v>
      </c>
      <c r="E73" s="4" t="s">
        <v>9</v>
      </c>
      <c r="F73" s="4" t="s">
        <v>854</v>
      </c>
      <c r="I73">
        <f t="shared" si="23"/>
        <v>2</v>
      </c>
      <c r="J73">
        <f t="shared" si="24"/>
        <v>0</v>
      </c>
      <c r="K73">
        <f t="shared" si="25"/>
        <v>1</v>
      </c>
      <c r="L73">
        <f t="shared" si="26"/>
        <v>0</v>
      </c>
      <c r="M73">
        <f t="shared" si="27"/>
        <v>0</v>
      </c>
      <c r="N73">
        <f t="shared" si="28"/>
        <v>0</v>
      </c>
      <c r="O73">
        <f t="shared" si="29"/>
        <v>0</v>
      </c>
      <c r="P73">
        <f t="shared" si="30"/>
        <v>0</v>
      </c>
      <c r="Q73">
        <f t="shared" si="31"/>
        <v>0</v>
      </c>
      <c r="R73">
        <f t="shared" si="32"/>
        <v>0</v>
      </c>
      <c r="S73">
        <f t="shared" si="33"/>
        <v>0</v>
      </c>
      <c r="T73">
        <f t="shared" si="34"/>
        <v>1</v>
      </c>
      <c r="U73">
        <f t="shared" si="35"/>
        <v>0</v>
      </c>
      <c r="V73">
        <f t="shared" si="36"/>
        <v>0</v>
      </c>
      <c r="W73">
        <f t="shared" si="37"/>
        <v>0</v>
      </c>
      <c r="X73">
        <f t="shared" si="38"/>
        <v>0</v>
      </c>
      <c r="Y73">
        <f t="shared" si="39"/>
        <v>0</v>
      </c>
      <c r="Z73">
        <f t="shared" si="40"/>
        <v>0</v>
      </c>
      <c r="AA73">
        <f t="shared" si="41"/>
        <v>0</v>
      </c>
      <c r="AB73">
        <f t="shared" si="42"/>
        <v>4</v>
      </c>
      <c r="AC73" t="str">
        <f t="shared" si="43"/>
        <v>53%</v>
      </c>
      <c r="AJ73">
        <f t="shared" si="44"/>
        <v>1</v>
      </c>
    </row>
    <row r="74" spans="1:36" ht="129.6" x14ac:dyDescent="0.3">
      <c r="A74" s="2">
        <v>352</v>
      </c>
      <c r="B74" s="2">
        <v>18135</v>
      </c>
      <c r="C74" s="2" t="s">
        <v>558</v>
      </c>
      <c r="D74" s="4">
        <v>77</v>
      </c>
      <c r="E74" s="4" t="s">
        <v>9</v>
      </c>
      <c r="F74" s="4" t="s">
        <v>797</v>
      </c>
      <c r="I74">
        <f t="shared" si="23"/>
        <v>3</v>
      </c>
      <c r="J74">
        <f t="shared" si="24"/>
        <v>0</v>
      </c>
      <c r="K74">
        <f t="shared" si="25"/>
        <v>1</v>
      </c>
      <c r="L74">
        <f t="shared" si="26"/>
        <v>0</v>
      </c>
      <c r="M74">
        <f t="shared" si="27"/>
        <v>0</v>
      </c>
      <c r="N74">
        <f t="shared" si="28"/>
        <v>0</v>
      </c>
      <c r="O74">
        <f t="shared" si="29"/>
        <v>0</v>
      </c>
      <c r="P74">
        <f t="shared" si="30"/>
        <v>0</v>
      </c>
      <c r="Q74">
        <f t="shared" si="31"/>
        <v>0</v>
      </c>
      <c r="R74">
        <f t="shared" si="32"/>
        <v>0</v>
      </c>
      <c r="S74">
        <f t="shared" si="33"/>
        <v>0</v>
      </c>
      <c r="T74">
        <f t="shared" si="34"/>
        <v>0</v>
      </c>
      <c r="U74">
        <f t="shared" si="35"/>
        <v>0</v>
      </c>
      <c r="V74">
        <f t="shared" si="36"/>
        <v>0</v>
      </c>
      <c r="W74">
        <f t="shared" si="37"/>
        <v>0</v>
      </c>
      <c r="X74">
        <f t="shared" si="38"/>
        <v>0</v>
      </c>
      <c r="Y74">
        <f t="shared" si="39"/>
        <v>0</v>
      </c>
      <c r="Z74">
        <f t="shared" si="40"/>
        <v>0</v>
      </c>
      <c r="AA74">
        <f t="shared" si="41"/>
        <v>0</v>
      </c>
      <c r="AB74">
        <f t="shared" si="42"/>
        <v>4</v>
      </c>
      <c r="AC74" t="str">
        <f t="shared" si="43"/>
        <v>53%</v>
      </c>
      <c r="AJ74">
        <f t="shared" si="44"/>
        <v>1</v>
      </c>
    </row>
    <row r="75" spans="1:36" ht="100.8" x14ac:dyDescent="0.3">
      <c r="A75" s="2">
        <v>353</v>
      </c>
      <c r="B75" s="2">
        <v>17760</v>
      </c>
      <c r="C75" s="2" t="s">
        <v>559</v>
      </c>
      <c r="D75" s="4">
        <v>79</v>
      </c>
      <c r="E75" s="4" t="s">
        <v>10</v>
      </c>
      <c r="F75" s="4" t="s">
        <v>803</v>
      </c>
      <c r="I75">
        <f t="shared" si="23"/>
        <v>3</v>
      </c>
      <c r="J75">
        <f t="shared" si="24"/>
        <v>0</v>
      </c>
      <c r="K75">
        <f t="shared" si="25"/>
        <v>1</v>
      </c>
      <c r="L75">
        <f t="shared" si="26"/>
        <v>0</v>
      </c>
      <c r="M75">
        <f t="shared" si="27"/>
        <v>0</v>
      </c>
      <c r="N75">
        <f t="shared" si="28"/>
        <v>0</v>
      </c>
      <c r="O75">
        <f t="shared" si="29"/>
        <v>0</v>
      </c>
      <c r="P75">
        <f t="shared" si="30"/>
        <v>0</v>
      </c>
      <c r="Q75">
        <f t="shared" si="31"/>
        <v>0</v>
      </c>
      <c r="R75">
        <f t="shared" si="32"/>
        <v>0</v>
      </c>
      <c r="S75">
        <f t="shared" si="33"/>
        <v>0</v>
      </c>
      <c r="T75">
        <f t="shared" si="34"/>
        <v>0</v>
      </c>
      <c r="U75">
        <f t="shared" si="35"/>
        <v>0</v>
      </c>
      <c r="V75">
        <f t="shared" si="36"/>
        <v>0</v>
      </c>
      <c r="W75">
        <f t="shared" si="37"/>
        <v>0</v>
      </c>
      <c r="X75">
        <f t="shared" si="38"/>
        <v>0</v>
      </c>
      <c r="Y75">
        <f t="shared" si="39"/>
        <v>0</v>
      </c>
      <c r="Z75">
        <f t="shared" si="40"/>
        <v>0</v>
      </c>
      <c r="AA75">
        <f t="shared" si="41"/>
        <v>0</v>
      </c>
      <c r="AB75">
        <f t="shared" si="42"/>
        <v>4</v>
      </c>
      <c r="AC75" t="str">
        <f t="shared" si="43"/>
        <v>53%</v>
      </c>
      <c r="AJ75">
        <f t="shared" si="44"/>
        <v>1</v>
      </c>
    </row>
    <row r="76" spans="1:36" x14ac:dyDescent="0.3">
      <c r="A76" s="2">
        <v>378</v>
      </c>
      <c r="B76" s="35">
        <v>18197</v>
      </c>
      <c r="C76" s="35" t="s">
        <v>593</v>
      </c>
      <c r="D76" s="46" t="s">
        <v>594</v>
      </c>
      <c r="E76" s="46" t="s">
        <v>10</v>
      </c>
      <c r="F76" s="46" t="s">
        <v>52</v>
      </c>
      <c r="I76">
        <f t="shared" si="23"/>
        <v>4</v>
      </c>
      <c r="J76">
        <f t="shared" si="24"/>
        <v>0</v>
      </c>
      <c r="K76">
        <f t="shared" si="25"/>
        <v>0</v>
      </c>
      <c r="L76">
        <f t="shared" si="26"/>
        <v>0</v>
      </c>
      <c r="M76">
        <f t="shared" si="27"/>
        <v>0</v>
      </c>
      <c r="N76">
        <f t="shared" si="28"/>
        <v>0</v>
      </c>
      <c r="O76">
        <f t="shared" si="29"/>
        <v>0</v>
      </c>
      <c r="P76">
        <f t="shared" si="30"/>
        <v>0</v>
      </c>
      <c r="Q76">
        <f t="shared" si="31"/>
        <v>0</v>
      </c>
      <c r="R76">
        <f t="shared" si="32"/>
        <v>0</v>
      </c>
      <c r="S76">
        <f t="shared" si="33"/>
        <v>0</v>
      </c>
      <c r="T76">
        <f t="shared" si="34"/>
        <v>0</v>
      </c>
      <c r="U76">
        <f t="shared" si="35"/>
        <v>0</v>
      </c>
      <c r="V76">
        <f t="shared" si="36"/>
        <v>0</v>
      </c>
      <c r="W76">
        <f t="shared" si="37"/>
        <v>0</v>
      </c>
      <c r="X76">
        <f t="shared" si="38"/>
        <v>0</v>
      </c>
      <c r="Y76">
        <f t="shared" si="39"/>
        <v>0</v>
      </c>
      <c r="Z76">
        <f t="shared" si="40"/>
        <v>0</v>
      </c>
      <c r="AA76">
        <f t="shared" si="41"/>
        <v>0</v>
      </c>
      <c r="AB76">
        <f t="shared" si="42"/>
        <v>4</v>
      </c>
      <c r="AC76" t="str">
        <f t="shared" si="43"/>
        <v>53%</v>
      </c>
      <c r="AJ76">
        <f t="shared" si="44"/>
        <v>0</v>
      </c>
    </row>
    <row r="77" spans="1:36" x14ac:dyDescent="0.3">
      <c r="A77" s="2">
        <v>407</v>
      </c>
      <c r="B77" s="2">
        <v>18595</v>
      </c>
      <c r="C77" s="2" t="s">
        <v>635</v>
      </c>
      <c r="D77" s="4">
        <v>78</v>
      </c>
      <c r="E77" s="4" t="s">
        <v>10</v>
      </c>
      <c r="F77" s="4" t="s">
        <v>798</v>
      </c>
      <c r="I77">
        <f t="shared" si="23"/>
        <v>3</v>
      </c>
      <c r="J77">
        <f t="shared" si="24"/>
        <v>0</v>
      </c>
      <c r="K77">
        <f t="shared" si="25"/>
        <v>1</v>
      </c>
      <c r="L77">
        <f t="shared" si="26"/>
        <v>0</v>
      </c>
      <c r="M77">
        <f t="shared" si="27"/>
        <v>0</v>
      </c>
      <c r="N77">
        <f t="shared" si="28"/>
        <v>0</v>
      </c>
      <c r="O77">
        <f t="shared" si="29"/>
        <v>0</v>
      </c>
      <c r="P77">
        <f t="shared" si="30"/>
        <v>0</v>
      </c>
      <c r="Q77">
        <f t="shared" si="31"/>
        <v>0</v>
      </c>
      <c r="R77">
        <f t="shared" si="32"/>
        <v>0</v>
      </c>
      <c r="S77">
        <f t="shared" si="33"/>
        <v>0</v>
      </c>
      <c r="T77">
        <f t="shared" si="34"/>
        <v>0</v>
      </c>
      <c r="U77">
        <f t="shared" si="35"/>
        <v>0</v>
      </c>
      <c r="V77">
        <f t="shared" si="36"/>
        <v>0</v>
      </c>
      <c r="W77">
        <f t="shared" si="37"/>
        <v>0</v>
      </c>
      <c r="X77">
        <f t="shared" si="38"/>
        <v>0</v>
      </c>
      <c r="Y77">
        <f t="shared" si="39"/>
        <v>0</v>
      </c>
      <c r="Z77">
        <f t="shared" si="40"/>
        <v>0</v>
      </c>
      <c r="AA77">
        <f t="shared" si="41"/>
        <v>0</v>
      </c>
      <c r="AB77">
        <f t="shared" si="42"/>
        <v>4</v>
      </c>
      <c r="AC77" t="str">
        <f t="shared" si="43"/>
        <v>53%</v>
      </c>
      <c r="AJ77">
        <f t="shared" si="44"/>
        <v>1</v>
      </c>
    </row>
    <row r="78" spans="1:36" ht="43.2" x14ac:dyDescent="0.3">
      <c r="A78" s="2">
        <v>422</v>
      </c>
      <c r="B78" s="2">
        <v>18453</v>
      </c>
      <c r="C78" s="2" t="s">
        <v>657</v>
      </c>
      <c r="D78" s="4">
        <v>62</v>
      </c>
      <c r="E78" s="4" t="s">
        <v>9</v>
      </c>
      <c r="F78" s="4" t="s">
        <v>869</v>
      </c>
      <c r="I78">
        <f t="shared" si="23"/>
        <v>2</v>
      </c>
      <c r="J78">
        <f t="shared" si="24"/>
        <v>0</v>
      </c>
      <c r="K78">
        <f t="shared" si="25"/>
        <v>1</v>
      </c>
      <c r="L78">
        <f t="shared" si="26"/>
        <v>0</v>
      </c>
      <c r="M78">
        <f t="shared" si="27"/>
        <v>0</v>
      </c>
      <c r="N78">
        <f t="shared" si="28"/>
        <v>0</v>
      </c>
      <c r="O78">
        <f t="shared" si="29"/>
        <v>0</v>
      </c>
      <c r="P78">
        <f t="shared" si="30"/>
        <v>0</v>
      </c>
      <c r="Q78">
        <f t="shared" si="31"/>
        <v>0</v>
      </c>
      <c r="R78">
        <f t="shared" si="32"/>
        <v>0</v>
      </c>
      <c r="S78">
        <f t="shared" si="33"/>
        <v>0</v>
      </c>
      <c r="T78">
        <f t="shared" si="34"/>
        <v>1</v>
      </c>
      <c r="U78">
        <f t="shared" si="35"/>
        <v>0</v>
      </c>
      <c r="V78">
        <f t="shared" si="36"/>
        <v>0</v>
      </c>
      <c r="W78">
        <f t="shared" si="37"/>
        <v>0</v>
      </c>
      <c r="X78">
        <f t="shared" si="38"/>
        <v>0</v>
      </c>
      <c r="Y78">
        <f t="shared" si="39"/>
        <v>0</v>
      </c>
      <c r="Z78">
        <f t="shared" si="40"/>
        <v>0</v>
      </c>
      <c r="AA78">
        <f t="shared" si="41"/>
        <v>0</v>
      </c>
      <c r="AB78">
        <f t="shared" si="42"/>
        <v>4</v>
      </c>
      <c r="AC78" t="str">
        <f t="shared" si="43"/>
        <v>53%</v>
      </c>
      <c r="AJ78">
        <f t="shared" si="44"/>
        <v>0</v>
      </c>
    </row>
    <row r="79" spans="1:36" ht="316.8" x14ac:dyDescent="0.3">
      <c r="A79" s="2">
        <v>425</v>
      </c>
      <c r="B79" s="2">
        <v>19849</v>
      </c>
      <c r="C79" s="2" t="s">
        <v>664</v>
      </c>
      <c r="D79" s="4">
        <v>63</v>
      </c>
      <c r="E79" s="4" t="s">
        <v>9</v>
      </c>
      <c r="F79" s="75" t="s">
        <v>870</v>
      </c>
      <c r="I79">
        <f t="shared" si="23"/>
        <v>2</v>
      </c>
      <c r="J79">
        <f t="shared" si="24"/>
        <v>0</v>
      </c>
      <c r="K79">
        <f t="shared" si="25"/>
        <v>1</v>
      </c>
      <c r="L79">
        <f t="shared" si="26"/>
        <v>0</v>
      </c>
      <c r="M79">
        <f t="shared" si="27"/>
        <v>0</v>
      </c>
      <c r="N79">
        <f t="shared" si="28"/>
        <v>0</v>
      </c>
      <c r="O79">
        <f t="shared" si="29"/>
        <v>0</v>
      </c>
      <c r="P79">
        <f t="shared" si="30"/>
        <v>0</v>
      </c>
      <c r="Q79">
        <f t="shared" si="31"/>
        <v>0</v>
      </c>
      <c r="R79">
        <f t="shared" si="32"/>
        <v>0</v>
      </c>
      <c r="S79">
        <f t="shared" si="33"/>
        <v>0</v>
      </c>
      <c r="T79">
        <f t="shared" si="34"/>
        <v>1</v>
      </c>
      <c r="U79">
        <f t="shared" si="35"/>
        <v>0</v>
      </c>
      <c r="V79">
        <f t="shared" si="36"/>
        <v>0</v>
      </c>
      <c r="W79">
        <f t="shared" si="37"/>
        <v>0</v>
      </c>
      <c r="X79">
        <f t="shared" si="38"/>
        <v>0</v>
      </c>
      <c r="Y79">
        <f t="shared" si="39"/>
        <v>0</v>
      </c>
      <c r="Z79">
        <f t="shared" si="40"/>
        <v>0</v>
      </c>
      <c r="AA79">
        <f t="shared" si="41"/>
        <v>0</v>
      </c>
      <c r="AB79">
        <f t="shared" si="42"/>
        <v>4</v>
      </c>
      <c r="AC79" t="str">
        <f t="shared" si="43"/>
        <v>53%</v>
      </c>
      <c r="AJ79">
        <f t="shared" si="44"/>
        <v>1</v>
      </c>
    </row>
    <row r="80" spans="1:36" ht="28.8" x14ac:dyDescent="0.3">
      <c r="A80" s="2">
        <v>34</v>
      </c>
      <c r="B80" s="2">
        <v>13552</v>
      </c>
      <c r="C80" s="2" t="s">
        <v>107</v>
      </c>
      <c r="D80" s="4">
        <v>65</v>
      </c>
      <c r="E80" s="4" t="s">
        <v>10</v>
      </c>
      <c r="F80" s="4" t="s">
        <v>832</v>
      </c>
      <c r="I80">
        <f t="shared" si="23"/>
        <v>2</v>
      </c>
      <c r="J80">
        <f t="shared" si="24"/>
        <v>0</v>
      </c>
      <c r="K80">
        <f t="shared" si="25"/>
        <v>0</v>
      </c>
      <c r="L80">
        <f t="shared" si="26"/>
        <v>0</v>
      </c>
      <c r="M80">
        <f t="shared" si="27"/>
        <v>0</v>
      </c>
      <c r="N80">
        <f t="shared" si="28"/>
        <v>0</v>
      </c>
      <c r="O80">
        <f t="shared" si="29"/>
        <v>0</v>
      </c>
      <c r="P80">
        <f t="shared" si="30"/>
        <v>0</v>
      </c>
      <c r="Q80">
        <f t="shared" si="31"/>
        <v>0</v>
      </c>
      <c r="R80">
        <f t="shared" si="32"/>
        <v>1</v>
      </c>
      <c r="S80">
        <f t="shared" si="33"/>
        <v>0</v>
      </c>
      <c r="T80">
        <f t="shared" si="34"/>
        <v>0</v>
      </c>
      <c r="U80">
        <f t="shared" si="35"/>
        <v>0</v>
      </c>
      <c r="V80">
        <f t="shared" si="36"/>
        <v>0</v>
      </c>
      <c r="W80">
        <f t="shared" si="37"/>
        <v>0</v>
      </c>
      <c r="X80">
        <f t="shared" si="38"/>
        <v>0</v>
      </c>
      <c r="Y80">
        <f t="shared" si="39"/>
        <v>0</v>
      </c>
      <c r="Z80">
        <f t="shared" si="40"/>
        <v>0</v>
      </c>
      <c r="AA80">
        <f t="shared" si="41"/>
        <v>0</v>
      </c>
      <c r="AB80">
        <f t="shared" si="42"/>
        <v>3</v>
      </c>
      <c r="AC80" t="str">
        <f t="shared" si="43"/>
        <v>77%</v>
      </c>
      <c r="AJ80">
        <f t="shared" si="44"/>
        <v>1</v>
      </c>
    </row>
    <row r="81" spans="1:36" ht="57.6" x14ac:dyDescent="0.3">
      <c r="A81" s="2">
        <v>39</v>
      </c>
      <c r="B81" s="2">
        <v>14091</v>
      </c>
      <c r="C81" s="2" t="s">
        <v>114</v>
      </c>
      <c r="D81" s="4">
        <v>67</v>
      </c>
      <c r="E81" s="4" t="s">
        <v>10</v>
      </c>
      <c r="F81" s="4" t="s">
        <v>845</v>
      </c>
      <c r="I81">
        <f t="shared" si="23"/>
        <v>2</v>
      </c>
      <c r="J81">
        <f t="shared" si="24"/>
        <v>0</v>
      </c>
      <c r="K81">
        <f t="shared" si="25"/>
        <v>0</v>
      </c>
      <c r="L81">
        <f t="shared" si="26"/>
        <v>0</v>
      </c>
      <c r="M81">
        <f t="shared" si="27"/>
        <v>0</v>
      </c>
      <c r="N81">
        <f t="shared" si="28"/>
        <v>0</v>
      </c>
      <c r="O81">
        <f t="shared" si="29"/>
        <v>0</v>
      </c>
      <c r="P81">
        <f t="shared" si="30"/>
        <v>0</v>
      </c>
      <c r="Q81">
        <f t="shared" si="31"/>
        <v>0</v>
      </c>
      <c r="R81">
        <f t="shared" si="32"/>
        <v>0</v>
      </c>
      <c r="S81">
        <f t="shared" si="33"/>
        <v>0</v>
      </c>
      <c r="T81">
        <f t="shared" si="34"/>
        <v>1</v>
      </c>
      <c r="U81">
        <f t="shared" si="35"/>
        <v>0</v>
      </c>
      <c r="V81">
        <f t="shared" si="36"/>
        <v>0</v>
      </c>
      <c r="W81">
        <f t="shared" si="37"/>
        <v>0</v>
      </c>
      <c r="X81">
        <f t="shared" si="38"/>
        <v>0</v>
      </c>
      <c r="Y81">
        <f t="shared" si="39"/>
        <v>0</v>
      </c>
      <c r="Z81">
        <f t="shared" si="40"/>
        <v>0</v>
      </c>
      <c r="AA81">
        <f t="shared" si="41"/>
        <v>0</v>
      </c>
      <c r="AB81">
        <f t="shared" si="42"/>
        <v>3</v>
      </c>
      <c r="AC81" t="str">
        <f t="shared" si="43"/>
        <v>77%</v>
      </c>
      <c r="AJ81">
        <f t="shared" si="44"/>
        <v>0</v>
      </c>
    </row>
    <row r="82" spans="1:36" ht="100.8" x14ac:dyDescent="0.3">
      <c r="A82" s="2">
        <v>49</v>
      </c>
      <c r="B82" s="2">
        <v>13832</v>
      </c>
      <c r="C82" s="2" t="s">
        <v>130</v>
      </c>
      <c r="D82" s="4">
        <v>56</v>
      </c>
      <c r="E82" s="4" t="s">
        <v>9</v>
      </c>
      <c r="F82" s="4" t="s">
        <v>913</v>
      </c>
      <c r="I82">
        <f t="shared" si="23"/>
        <v>1</v>
      </c>
      <c r="J82">
        <f t="shared" si="24"/>
        <v>0</v>
      </c>
      <c r="K82">
        <f t="shared" si="25"/>
        <v>0</v>
      </c>
      <c r="L82">
        <f t="shared" si="26"/>
        <v>0</v>
      </c>
      <c r="M82">
        <f t="shared" si="27"/>
        <v>0</v>
      </c>
      <c r="N82">
        <f t="shared" si="28"/>
        <v>0</v>
      </c>
      <c r="O82">
        <f t="shared" si="29"/>
        <v>0</v>
      </c>
      <c r="P82">
        <f t="shared" si="30"/>
        <v>0</v>
      </c>
      <c r="Q82">
        <f t="shared" si="31"/>
        <v>0</v>
      </c>
      <c r="R82">
        <f t="shared" si="32"/>
        <v>0</v>
      </c>
      <c r="S82">
        <f t="shared" si="33"/>
        <v>0</v>
      </c>
      <c r="T82">
        <f t="shared" si="34"/>
        <v>0</v>
      </c>
      <c r="U82">
        <f t="shared" si="35"/>
        <v>0</v>
      </c>
      <c r="V82">
        <f t="shared" si="36"/>
        <v>0</v>
      </c>
      <c r="W82">
        <f t="shared" si="37"/>
        <v>0</v>
      </c>
      <c r="X82">
        <f t="shared" si="38"/>
        <v>2</v>
      </c>
      <c r="Y82">
        <f t="shared" si="39"/>
        <v>0</v>
      </c>
      <c r="Z82">
        <f t="shared" si="40"/>
        <v>0</v>
      </c>
      <c r="AA82">
        <f t="shared" si="41"/>
        <v>0</v>
      </c>
      <c r="AB82">
        <f t="shared" si="42"/>
        <v>3</v>
      </c>
      <c r="AC82" t="str">
        <f t="shared" si="43"/>
        <v>77%</v>
      </c>
      <c r="AJ82">
        <f t="shared" si="44"/>
        <v>1</v>
      </c>
    </row>
    <row r="83" spans="1:36" ht="100.8" x14ac:dyDescent="0.3">
      <c r="A83" s="2">
        <v>58</v>
      </c>
      <c r="B83" s="2">
        <v>15085</v>
      </c>
      <c r="C83" s="2" t="s">
        <v>142</v>
      </c>
      <c r="D83" s="4">
        <v>69</v>
      </c>
      <c r="E83" s="4" t="s">
        <v>9</v>
      </c>
      <c r="F83" s="4" t="s">
        <v>801</v>
      </c>
      <c r="I83">
        <f t="shared" si="23"/>
        <v>2</v>
      </c>
      <c r="J83">
        <f t="shared" si="24"/>
        <v>0</v>
      </c>
      <c r="K83">
        <f t="shared" si="25"/>
        <v>1</v>
      </c>
      <c r="L83">
        <f t="shared" si="26"/>
        <v>0</v>
      </c>
      <c r="M83">
        <f t="shared" si="27"/>
        <v>0</v>
      </c>
      <c r="N83">
        <f t="shared" si="28"/>
        <v>0</v>
      </c>
      <c r="O83">
        <f t="shared" si="29"/>
        <v>0</v>
      </c>
      <c r="P83">
        <f t="shared" si="30"/>
        <v>0</v>
      </c>
      <c r="Q83">
        <f t="shared" si="31"/>
        <v>0</v>
      </c>
      <c r="R83">
        <f t="shared" si="32"/>
        <v>0</v>
      </c>
      <c r="S83">
        <f t="shared" si="33"/>
        <v>0</v>
      </c>
      <c r="T83">
        <f t="shared" si="34"/>
        <v>0</v>
      </c>
      <c r="U83">
        <f t="shared" si="35"/>
        <v>0</v>
      </c>
      <c r="V83">
        <f t="shared" si="36"/>
        <v>0</v>
      </c>
      <c r="W83">
        <f t="shared" si="37"/>
        <v>0</v>
      </c>
      <c r="X83">
        <f t="shared" si="38"/>
        <v>0</v>
      </c>
      <c r="Y83">
        <f t="shared" si="39"/>
        <v>0</v>
      </c>
      <c r="Z83">
        <f t="shared" si="40"/>
        <v>0</v>
      </c>
      <c r="AA83">
        <f t="shared" si="41"/>
        <v>0</v>
      </c>
      <c r="AB83">
        <f t="shared" si="42"/>
        <v>3</v>
      </c>
      <c r="AC83" t="str">
        <f t="shared" si="43"/>
        <v>77%</v>
      </c>
      <c r="AJ83">
        <f t="shared" si="44"/>
        <v>1</v>
      </c>
    </row>
    <row r="84" spans="1:36" ht="100.8" x14ac:dyDescent="0.3">
      <c r="A84" s="2">
        <v>63</v>
      </c>
      <c r="B84" s="2">
        <v>13985</v>
      </c>
      <c r="C84" s="2" t="s">
        <v>147</v>
      </c>
      <c r="D84" s="4">
        <v>52</v>
      </c>
      <c r="E84" s="4" t="s">
        <v>9</v>
      </c>
      <c r="F84" s="4" t="s">
        <v>923</v>
      </c>
      <c r="I84">
        <f t="shared" si="23"/>
        <v>1</v>
      </c>
      <c r="J84">
        <f t="shared" si="24"/>
        <v>0</v>
      </c>
      <c r="K84">
        <f t="shared" si="25"/>
        <v>0</v>
      </c>
      <c r="L84">
        <f t="shared" si="26"/>
        <v>0</v>
      </c>
      <c r="M84">
        <f t="shared" si="27"/>
        <v>0</v>
      </c>
      <c r="N84">
        <f t="shared" si="28"/>
        <v>0</v>
      </c>
      <c r="O84">
        <f t="shared" si="29"/>
        <v>0</v>
      </c>
      <c r="P84">
        <f t="shared" si="30"/>
        <v>0</v>
      </c>
      <c r="Q84">
        <f t="shared" si="31"/>
        <v>0</v>
      </c>
      <c r="R84">
        <f t="shared" si="32"/>
        <v>0</v>
      </c>
      <c r="S84">
        <f t="shared" si="33"/>
        <v>0</v>
      </c>
      <c r="T84">
        <f t="shared" si="34"/>
        <v>0</v>
      </c>
      <c r="U84">
        <f t="shared" si="35"/>
        <v>0</v>
      </c>
      <c r="V84">
        <f t="shared" si="36"/>
        <v>0</v>
      </c>
      <c r="W84">
        <f t="shared" si="37"/>
        <v>0</v>
      </c>
      <c r="X84">
        <f t="shared" si="38"/>
        <v>2</v>
      </c>
      <c r="Y84">
        <f t="shared" si="39"/>
        <v>0</v>
      </c>
      <c r="Z84">
        <f t="shared" si="40"/>
        <v>0</v>
      </c>
      <c r="AA84">
        <f t="shared" si="41"/>
        <v>0</v>
      </c>
      <c r="AB84">
        <f t="shared" si="42"/>
        <v>3</v>
      </c>
      <c r="AC84" t="str">
        <f t="shared" si="43"/>
        <v>77%</v>
      </c>
      <c r="AJ84">
        <f t="shared" si="44"/>
        <v>0</v>
      </c>
    </row>
    <row r="85" spans="1:36" ht="43.2" x14ac:dyDescent="0.3">
      <c r="A85" s="2">
        <v>84</v>
      </c>
      <c r="B85" s="2">
        <v>13912</v>
      </c>
      <c r="C85" s="2" t="s">
        <v>181</v>
      </c>
      <c r="D85" s="4">
        <v>64</v>
      </c>
      <c r="E85" s="4" t="s">
        <v>9</v>
      </c>
      <c r="F85" s="4" t="s">
        <v>847</v>
      </c>
      <c r="I85">
        <f t="shared" si="23"/>
        <v>2</v>
      </c>
      <c r="J85">
        <f t="shared" si="24"/>
        <v>0</v>
      </c>
      <c r="K85">
        <f t="shared" si="25"/>
        <v>0</v>
      </c>
      <c r="L85">
        <f t="shared" si="26"/>
        <v>0</v>
      </c>
      <c r="M85">
        <f t="shared" si="27"/>
        <v>0</v>
      </c>
      <c r="N85">
        <f t="shared" si="28"/>
        <v>0</v>
      </c>
      <c r="O85">
        <f t="shared" si="29"/>
        <v>0</v>
      </c>
      <c r="P85">
        <f t="shared" si="30"/>
        <v>0</v>
      </c>
      <c r="Q85">
        <f t="shared" si="31"/>
        <v>0</v>
      </c>
      <c r="R85">
        <f t="shared" si="32"/>
        <v>0</v>
      </c>
      <c r="S85">
        <f t="shared" si="33"/>
        <v>0</v>
      </c>
      <c r="T85">
        <f t="shared" si="34"/>
        <v>1</v>
      </c>
      <c r="U85">
        <f t="shared" si="35"/>
        <v>0</v>
      </c>
      <c r="V85">
        <f t="shared" si="36"/>
        <v>0</v>
      </c>
      <c r="W85">
        <f t="shared" si="37"/>
        <v>0</v>
      </c>
      <c r="X85">
        <f t="shared" si="38"/>
        <v>0</v>
      </c>
      <c r="Y85">
        <f t="shared" si="39"/>
        <v>0</v>
      </c>
      <c r="Z85">
        <f t="shared" si="40"/>
        <v>0</v>
      </c>
      <c r="AA85">
        <f t="shared" si="41"/>
        <v>0</v>
      </c>
      <c r="AB85">
        <f t="shared" si="42"/>
        <v>3</v>
      </c>
      <c r="AC85" t="str">
        <f t="shared" si="43"/>
        <v>77%</v>
      </c>
      <c r="AJ85">
        <f t="shared" si="44"/>
        <v>1</v>
      </c>
    </row>
    <row r="86" spans="1:36" ht="273.60000000000002" x14ac:dyDescent="0.3">
      <c r="A86" s="2">
        <v>89</v>
      </c>
      <c r="B86" s="2">
        <v>15253</v>
      </c>
      <c r="C86" s="2" t="s">
        <v>187</v>
      </c>
      <c r="D86" s="4">
        <v>59</v>
      </c>
      <c r="E86" s="4" t="s">
        <v>10</v>
      </c>
      <c r="F86" s="4" t="s">
        <v>924</v>
      </c>
      <c r="I86">
        <f t="shared" si="23"/>
        <v>1</v>
      </c>
      <c r="J86">
        <f t="shared" si="24"/>
        <v>0</v>
      </c>
      <c r="K86">
        <f t="shared" si="25"/>
        <v>0</v>
      </c>
      <c r="L86">
        <f t="shared" si="26"/>
        <v>0</v>
      </c>
      <c r="M86">
        <f t="shared" si="27"/>
        <v>0</v>
      </c>
      <c r="N86">
        <f t="shared" si="28"/>
        <v>0</v>
      </c>
      <c r="O86">
        <f t="shared" si="29"/>
        <v>0</v>
      </c>
      <c r="P86">
        <f t="shared" si="30"/>
        <v>0</v>
      </c>
      <c r="Q86">
        <f t="shared" si="31"/>
        <v>0</v>
      </c>
      <c r="R86">
        <f t="shared" si="32"/>
        <v>0</v>
      </c>
      <c r="S86">
        <f t="shared" si="33"/>
        <v>0</v>
      </c>
      <c r="T86">
        <f t="shared" si="34"/>
        <v>0</v>
      </c>
      <c r="U86">
        <f t="shared" si="35"/>
        <v>0</v>
      </c>
      <c r="V86">
        <f t="shared" si="36"/>
        <v>0</v>
      </c>
      <c r="W86">
        <f t="shared" si="37"/>
        <v>0</v>
      </c>
      <c r="X86">
        <f t="shared" si="38"/>
        <v>2</v>
      </c>
      <c r="Y86">
        <f t="shared" si="39"/>
        <v>0</v>
      </c>
      <c r="Z86">
        <f t="shared" si="40"/>
        <v>0</v>
      </c>
      <c r="AA86">
        <f t="shared" si="41"/>
        <v>0</v>
      </c>
      <c r="AB86">
        <f t="shared" si="42"/>
        <v>3</v>
      </c>
      <c r="AC86" t="str">
        <f t="shared" si="43"/>
        <v>77%</v>
      </c>
      <c r="AJ86">
        <f t="shared" si="44"/>
        <v>0</v>
      </c>
    </row>
    <row r="87" spans="1:36" ht="86.4" x14ac:dyDescent="0.3">
      <c r="A87" s="2">
        <v>108</v>
      </c>
      <c r="B87" s="2">
        <v>14003</v>
      </c>
      <c r="C87" s="2" t="s">
        <v>217</v>
      </c>
      <c r="D87" s="4">
        <v>66</v>
      </c>
      <c r="E87" s="4" t="s">
        <v>10</v>
      </c>
      <c r="F87" s="4" t="s">
        <v>789</v>
      </c>
      <c r="I87">
        <f t="shared" si="23"/>
        <v>2</v>
      </c>
      <c r="J87">
        <f t="shared" si="24"/>
        <v>0</v>
      </c>
      <c r="K87">
        <f t="shared" si="25"/>
        <v>1</v>
      </c>
      <c r="L87">
        <f t="shared" si="26"/>
        <v>0</v>
      </c>
      <c r="M87">
        <f t="shared" si="27"/>
        <v>0</v>
      </c>
      <c r="N87">
        <f t="shared" si="28"/>
        <v>0</v>
      </c>
      <c r="O87">
        <f t="shared" si="29"/>
        <v>0</v>
      </c>
      <c r="P87">
        <f t="shared" si="30"/>
        <v>0</v>
      </c>
      <c r="Q87">
        <f t="shared" si="31"/>
        <v>0</v>
      </c>
      <c r="R87">
        <f t="shared" si="32"/>
        <v>0</v>
      </c>
      <c r="S87">
        <f t="shared" si="33"/>
        <v>0</v>
      </c>
      <c r="T87">
        <f t="shared" si="34"/>
        <v>0</v>
      </c>
      <c r="U87">
        <f t="shared" si="35"/>
        <v>0</v>
      </c>
      <c r="V87">
        <f t="shared" si="36"/>
        <v>0</v>
      </c>
      <c r="W87">
        <f t="shared" si="37"/>
        <v>0</v>
      </c>
      <c r="X87">
        <f t="shared" si="38"/>
        <v>0</v>
      </c>
      <c r="Y87">
        <f t="shared" si="39"/>
        <v>0</v>
      </c>
      <c r="Z87">
        <f t="shared" si="40"/>
        <v>0</v>
      </c>
      <c r="AA87">
        <f t="shared" si="41"/>
        <v>0</v>
      </c>
      <c r="AB87">
        <f t="shared" si="42"/>
        <v>3</v>
      </c>
      <c r="AC87" t="str">
        <f t="shared" si="43"/>
        <v>77%</v>
      </c>
      <c r="AJ87">
        <f t="shared" si="44"/>
        <v>1</v>
      </c>
    </row>
    <row r="88" spans="1:36" ht="115.2" x14ac:dyDescent="0.3">
      <c r="A88" s="2">
        <v>117</v>
      </c>
      <c r="B88" s="2">
        <v>15862</v>
      </c>
      <c r="C88" s="2" t="s">
        <v>231</v>
      </c>
      <c r="D88" s="4">
        <v>50</v>
      </c>
      <c r="E88" s="4" t="s">
        <v>10</v>
      </c>
      <c r="F88" s="4" t="s">
        <v>897</v>
      </c>
      <c r="I88">
        <f t="shared" si="23"/>
        <v>1</v>
      </c>
      <c r="J88">
        <f t="shared" si="24"/>
        <v>0</v>
      </c>
      <c r="K88">
        <f t="shared" si="25"/>
        <v>0</v>
      </c>
      <c r="L88">
        <f t="shared" si="26"/>
        <v>0</v>
      </c>
      <c r="M88">
        <f t="shared" si="27"/>
        <v>0</v>
      </c>
      <c r="N88">
        <f t="shared" si="28"/>
        <v>0</v>
      </c>
      <c r="O88">
        <f t="shared" si="29"/>
        <v>0</v>
      </c>
      <c r="P88">
        <f t="shared" si="30"/>
        <v>0</v>
      </c>
      <c r="Q88">
        <f t="shared" si="31"/>
        <v>0</v>
      </c>
      <c r="R88">
        <f t="shared" si="32"/>
        <v>0</v>
      </c>
      <c r="S88">
        <f t="shared" si="33"/>
        <v>0</v>
      </c>
      <c r="T88">
        <f t="shared" si="34"/>
        <v>0</v>
      </c>
      <c r="U88">
        <f t="shared" si="35"/>
        <v>0</v>
      </c>
      <c r="V88">
        <f t="shared" si="36"/>
        <v>0</v>
      </c>
      <c r="W88">
        <f t="shared" si="37"/>
        <v>2</v>
      </c>
      <c r="X88">
        <f t="shared" si="38"/>
        <v>0</v>
      </c>
      <c r="Y88">
        <f t="shared" si="39"/>
        <v>0</v>
      </c>
      <c r="Z88">
        <f t="shared" si="40"/>
        <v>0</v>
      </c>
      <c r="AA88">
        <f t="shared" si="41"/>
        <v>0</v>
      </c>
      <c r="AB88">
        <f t="shared" si="42"/>
        <v>3</v>
      </c>
      <c r="AC88" t="str">
        <f t="shared" si="43"/>
        <v>77%</v>
      </c>
      <c r="AJ88">
        <f t="shared" si="44"/>
        <v>1</v>
      </c>
    </row>
    <row r="89" spans="1:36" ht="86.4" x14ac:dyDescent="0.3">
      <c r="A89" s="2">
        <v>137</v>
      </c>
      <c r="B89" s="2">
        <v>13828</v>
      </c>
      <c r="C89" s="35" t="s">
        <v>270</v>
      </c>
      <c r="D89" s="4">
        <v>73</v>
      </c>
      <c r="E89" s="4" t="s">
        <v>9</v>
      </c>
      <c r="F89" s="4" t="s">
        <v>261</v>
      </c>
      <c r="I89">
        <f t="shared" si="23"/>
        <v>3</v>
      </c>
      <c r="J89">
        <f t="shared" si="24"/>
        <v>0</v>
      </c>
      <c r="K89">
        <f t="shared" si="25"/>
        <v>0</v>
      </c>
      <c r="L89">
        <f t="shared" si="26"/>
        <v>0</v>
      </c>
      <c r="M89">
        <f t="shared" si="27"/>
        <v>0</v>
      </c>
      <c r="N89">
        <f t="shared" si="28"/>
        <v>0</v>
      </c>
      <c r="O89">
        <f t="shared" si="29"/>
        <v>0</v>
      </c>
      <c r="P89">
        <f t="shared" si="30"/>
        <v>0</v>
      </c>
      <c r="Q89">
        <f t="shared" si="31"/>
        <v>0</v>
      </c>
      <c r="R89">
        <f t="shared" si="32"/>
        <v>0</v>
      </c>
      <c r="S89">
        <f t="shared" si="33"/>
        <v>0</v>
      </c>
      <c r="T89">
        <f t="shared" si="34"/>
        <v>0</v>
      </c>
      <c r="U89">
        <f t="shared" si="35"/>
        <v>0</v>
      </c>
      <c r="V89">
        <f t="shared" si="36"/>
        <v>0</v>
      </c>
      <c r="W89">
        <f t="shared" si="37"/>
        <v>0</v>
      </c>
      <c r="X89">
        <f t="shared" si="38"/>
        <v>0</v>
      </c>
      <c r="Y89">
        <f t="shared" si="39"/>
        <v>0</v>
      </c>
      <c r="Z89">
        <f t="shared" si="40"/>
        <v>0</v>
      </c>
      <c r="AA89">
        <f t="shared" si="41"/>
        <v>0</v>
      </c>
      <c r="AB89">
        <f t="shared" si="42"/>
        <v>3</v>
      </c>
      <c r="AC89" t="str">
        <f t="shared" si="43"/>
        <v>77%</v>
      </c>
      <c r="AJ89">
        <f t="shared" si="44"/>
        <v>1</v>
      </c>
    </row>
    <row r="90" spans="1:36" x14ac:dyDescent="0.3">
      <c r="A90" s="2">
        <v>146</v>
      </c>
      <c r="B90" s="2">
        <v>14111</v>
      </c>
      <c r="C90" s="2" t="s">
        <v>271</v>
      </c>
      <c r="D90" s="4">
        <v>66</v>
      </c>
      <c r="E90" s="4" t="s">
        <v>9</v>
      </c>
      <c r="F90" s="4" t="s">
        <v>792</v>
      </c>
      <c r="I90">
        <f t="shared" si="23"/>
        <v>2</v>
      </c>
      <c r="J90">
        <f t="shared" si="24"/>
        <v>0</v>
      </c>
      <c r="K90">
        <f t="shared" si="25"/>
        <v>1</v>
      </c>
      <c r="L90">
        <f t="shared" si="26"/>
        <v>0</v>
      </c>
      <c r="M90">
        <f t="shared" si="27"/>
        <v>0</v>
      </c>
      <c r="N90">
        <f t="shared" si="28"/>
        <v>0</v>
      </c>
      <c r="O90">
        <f t="shared" si="29"/>
        <v>0</v>
      </c>
      <c r="P90">
        <f t="shared" si="30"/>
        <v>0</v>
      </c>
      <c r="Q90">
        <f t="shared" si="31"/>
        <v>0</v>
      </c>
      <c r="R90">
        <f t="shared" si="32"/>
        <v>0</v>
      </c>
      <c r="S90">
        <f t="shared" si="33"/>
        <v>0</v>
      </c>
      <c r="T90">
        <f t="shared" si="34"/>
        <v>0</v>
      </c>
      <c r="U90">
        <f t="shared" si="35"/>
        <v>0</v>
      </c>
      <c r="V90">
        <f t="shared" si="36"/>
        <v>0</v>
      </c>
      <c r="W90">
        <f t="shared" si="37"/>
        <v>0</v>
      </c>
      <c r="X90">
        <f t="shared" si="38"/>
        <v>0</v>
      </c>
      <c r="Y90">
        <f t="shared" si="39"/>
        <v>0</v>
      </c>
      <c r="Z90">
        <f t="shared" si="40"/>
        <v>0</v>
      </c>
      <c r="AA90">
        <f t="shared" si="41"/>
        <v>0</v>
      </c>
      <c r="AB90">
        <f t="shared" si="42"/>
        <v>3</v>
      </c>
      <c r="AC90" t="str">
        <f t="shared" si="43"/>
        <v>77%</v>
      </c>
      <c r="AJ90">
        <f t="shared" si="44"/>
        <v>1</v>
      </c>
    </row>
    <row r="91" spans="1:36" ht="28.8" x14ac:dyDescent="0.3">
      <c r="A91" s="2">
        <v>150</v>
      </c>
      <c r="B91" s="2">
        <v>14203</v>
      </c>
      <c r="C91" s="2" t="s">
        <v>275</v>
      </c>
      <c r="D91" s="4">
        <v>62</v>
      </c>
      <c r="E91" s="4" t="s">
        <v>10</v>
      </c>
      <c r="F91" s="4" t="s">
        <v>859</v>
      </c>
      <c r="I91">
        <f t="shared" si="23"/>
        <v>2</v>
      </c>
      <c r="J91">
        <f t="shared" si="24"/>
        <v>0</v>
      </c>
      <c r="K91">
        <f t="shared" si="25"/>
        <v>0</v>
      </c>
      <c r="L91">
        <f t="shared" si="26"/>
        <v>0</v>
      </c>
      <c r="M91">
        <f t="shared" si="27"/>
        <v>0</v>
      </c>
      <c r="N91">
        <f t="shared" si="28"/>
        <v>0</v>
      </c>
      <c r="O91">
        <f t="shared" si="29"/>
        <v>0</v>
      </c>
      <c r="P91">
        <f t="shared" si="30"/>
        <v>0</v>
      </c>
      <c r="Q91">
        <f t="shared" si="31"/>
        <v>0</v>
      </c>
      <c r="R91">
        <f t="shared" si="32"/>
        <v>0</v>
      </c>
      <c r="S91">
        <f t="shared" si="33"/>
        <v>0</v>
      </c>
      <c r="T91">
        <f t="shared" si="34"/>
        <v>1</v>
      </c>
      <c r="U91">
        <f t="shared" si="35"/>
        <v>0</v>
      </c>
      <c r="V91">
        <f t="shared" si="36"/>
        <v>0</v>
      </c>
      <c r="W91">
        <f t="shared" si="37"/>
        <v>0</v>
      </c>
      <c r="X91">
        <f t="shared" si="38"/>
        <v>0</v>
      </c>
      <c r="Y91">
        <f t="shared" si="39"/>
        <v>0</v>
      </c>
      <c r="Z91">
        <f t="shared" si="40"/>
        <v>0</v>
      </c>
      <c r="AA91">
        <f t="shared" si="41"/>
        <v>0</v>
      </c>
      <c r="AB91">
        <f t="shared" si="42"/>
        <v>3</v>
      </c>
      <c r="AC91" t="str">
        <f t="shared" si="43"/>
        <v>77%</v>
      </c>
      <c r="AJ91">
        <f t="shared" si="44"/>
        <v>0</v>
      </c>
    </row>
    <row r="92" spans="1:36" ht="28.8" x14ac:dyDescent="0.3">
      <c r="A92" s="2">
        <v>153</v>
      </c>
      <c r="B92" s="35">
        <v>15722</v>
      </c>
      <c r="C92" s="2" t="s">
        <v>285</v>
      </c>
      <c r="D92" s="4">
        <v>64</v>
      </c>
      <c r="E92" s="4" t="s">
        <v>9</v>
      </c>
      <c r="F92" s="4" t="s">
        <v>848</v>
      </c>
      <c r="I92">
        <f t="shared" si="23"/>
        <v>2</v>
      </c>
      <c r="J92">
        <f t="shared" si="24"/>
        <v>0</v>
      </c>
      <c r="K92">
        <f t="shared" si="25"/>
        <v>0</v>
      </c>
      <c r="L92">
        <f t="shared" si="26"/>
        <v>0</v>
      </c>
      <c r="M92">
        <f t="shared" si="27"/>
        <v>0</v>
      </c>
      <c r="N92">
        <f t="shared" si="28"/>
        <v>0</v>
      </c>
      <c r="O92">
        <f t="shared" si="29"/>
        <v>0</v>
      </c>
      <c r="P92">
        <f t="shared" si="30"/>
        <v>0</v>
      </c>
      <c r="Q92">
        <f t="shared" si="31"/>
        <v>0</v>
      </c>
      <c r="R92">
        <f t="shared" si="32"/>
        <v>0</v>
      </c>
      <c r="S92">
        <f t="shared" si="33"/>
        <v>0</v>
      </c>
      <c r="T92">
        <f t="shared" si="34"/>
        <v>1</v>
      </c>
      <c r="U92">
        <f t="shared" si="35"/>
        <v>0</v>
      </c>
      <c r="V92">
        <f t="shared" si="36"/>
        <v>0</v>
      </c>
      <c r="W92">
        <f t="shared" si="37"/>
        <v>0</v>
      </c>
      <c r="X92">
        <f t="shared" si="38"/>
        <v>0</v>
      </c>
      <c r="Y92">
        <f t="shared" si="39"/>
        <v>0</v>
      </c>
      <c r="Z92">
        <f t="shared" si="40"/>
        <v>0</v>
      </c>
      <c r="AA92">
        <f t="shared" si="41"/>
        <v>0</v>
      </c>
      <c r="AB92">
        <f t="shared" si="42"/>
        <v>3</v>
      </c>
      <c r="AC92" t="str">
        <f t="shared" si="43"/>
        <v>77%</v>
      </c>
      <c r="AJ92">
        <f t="shared" si="44"/>
        <v>0</v>
      </c>
    </row>
    <row r="93" spans="1:36" ht="187.2" x14ac:dyDescent="0.3">
      <c r="A93" s="2">
        <v>164</v>
      </c>
      <c r="B93" s="2">
        <v>13833</v>
      </c>
      <c r="C93" s="2" t="s">
        <v>297</v>
      </c>
      <c r="D93" s="4">
        <v>46</v>
      </c>
      <c r="E93" s="4" t="s">
        <v>9</v>
      </c>
      <c r="F93" s="4" t="s">
        <v>928</v>
      </c>
      <c r="I93">
        <f t="shared" si="23"/>
        <v>0</v>
      </c>
      <c r="J93">
        <f t="shared" si="24"/>
        <v>0</v>
      </c>
      <c r="K93">
        <f t="shared" si="25"/>
        <v>0</v>
      </c>
      <c r="L93">
        <f t="shared" si="26"/>
        <v>1</v>
      </c>
      <c r="M93">
        <f t="shared" si="27"/>
        <v>0</v>
      </c>
      <c r="N93">
        <f t="shared" si="28"/>
        <v>0</v>
      </c>
      <c r="O93">
        <f t="shared" si="29"/>
        <v>0</v>
      </c>
      <c r="P93">
        <f t="shared" si="30"/>
        <v>0</v>
      </c>
      <c r="Q93">
        <f t="shared" si="31"/>
        <v>0</v>
      </c>
      <c r="R93">
        <f t="shared" si="32"/>
        <v>0</v>
      </c>
      <c r="S93">
        <f t="shared" si="33"/>
        <v>0</v>
      </c>
      <c r="T93">
        <f t="shared" si="34"/>
        <v>0</v>
      </c>
      <c r="U93">
        <f t="shared" si="35"/>
        <v>0</v>
      </c>
      <c r="V93">
        <f t="shared" si="36"/>
        <v>0</v>
      </c>
      <c r="W93">
        <f t="shared" si="37"/>
        <v>0</v>
      </c>
      <c r="X93">
        <f t="shared" si="38"/>
        <v>2</v>
      </c>
      <c r="Y93">
        <f t="shared" si="39"/>
        <v>0</v>
      </c>
      <c r="Z93">
        <f t="shared" si="40"/>
        <v>0</v>
      </c>
      <c r="AA93">
        <f t="shared" si="41"/>
        <v>0</v>
      </c>
      <c r="AB93">
        <f t="shared" si="42"/>
        <v>3</v>
      </c>
      <c r="AC93" t="str">
        <f t="shared" si="43"/>
        <v>77%</v>
      </c>
      <c r="AJ93">
        <f t="shared" si="44"/>
        <v>0</v>
      </c>
    </row>
    <row r="94" spans="1:36" ht="129.6" x14ac:dyDescent="0.3">
      <c r="A94" s="2">
        <v>167</v>
      </c>
      <c r="B94" s="2">
        <v>15257</v>
      </c>
      <c r="C94" s="2" t="s">
        <v>301</v>
      </c>
      <c r="D94" s="4">
        <v>57</v>
      </c>
      <c r="E94" s="4" t="s">
        <v>9</v>
      </c>
      <c r="F94" s="4" t="s">
        <v>929</v>
      </c>
      <c r="I94">
        <f t="shared" si="23"/>
        <v>1</v>
      </c>
      <c r="J94">
        <f t="shared" si="24"/>
        <v>0</v>
      </c>
      <c r="K94">
        <f t="shared" si="25"/>
        <v>0</v>
      </c>
      <c r="L94">
        <f t="shared" si="26"/>
        <v>0</v>
      </c>
      <c r="M94">
        <f t="shared" si="27"/>
        <v>0</v>
      </c>
      <c r="N94">
        <f t="shared" si="28"/>
        <v>0</v>
      </c>
      <c r="O94">
        <f t="shared" si="29"/>
        <v>0</v>
      </c>
      <c r="P94">
        <f t="shared" si="30"/>
        <v>0</v>
      </c>
      <c r="Q94">
        <f t="shared" si="31"/>
        <v>0</v>
      </c>
      <c r="R94">
        <f t="shared" si="32"/>
        <v>0</v>
      </c>
      <c r="S94">
        <f t="shared" si="33"/>
        <v>0</v>
      </c>
      <c r="T94">
        <f t="shared" si="34"/>
        <v>0</v>
      </c>
      <c r="U94">
        <f t="shared" si="35"/>
        <v>0</v>
      </c>
      <c r="V94">
        <f t="shared" si="36"/>
        <v>0</v>
      </c>
      <c r="W94">
        <f t="shared" si="37"/>
        <v>0</v>
      </c>
      <c r="X94">
        <f t="shared" si="38"/>
        <v>2</v>
      </c>
      <c r="Y94">
        <f t="shared" si="39"/>
        <v>0</v>
      </c>
      <c r="Z94">
        <f t="shared" si="40"/>
        <v>0</v>
      </c>
      <c r="AA94">
        <f t="shared" si="41"/>
        <v>0</v>
      </c>
      <c r="AB94">
        <f t="shared" si="42"/>
        <v>3</v>
      </c>
      <c r="AC94" t="str">
        <f t="shared" si="43"/>
        <v>77%</v>
      </c>
      <c r="AJ94">
        <f t="shared" si="44"/>
        <v>0</v>
      </c>
    </row>
    <row r="95" spans="1:36" ht="43.2" x14ac:dyDescent="0.3">
      <c r="A95" s="2">
        <v>170</v>
      </c>
      <c r="B95" s="2">
        <v>13223</v>
      </c>
      <c r="C95" s="2" t="s">
        <v>304</v>
      </c>
      <c r="D95" s="4">
        <v>45</v>
      </c>
      <c r="E95" s="4" t="s">
        <v>9</v>
      </c>
      <c r="F95" s="4" t="s">
        <v>880</v>
      </c>
      <c r="I95">
        <f t="shared" si="23"/>
        <v>0</v>
      </c>
      <c r="J95">
        <f t="shared" si="24"/>
        <v>0</v>
      </c>
      <c r="K95">
        <f t="shared" si="25"/>
        <v>1</v>
      </c>
      <c r="L95">
        <f t="shared" si="26"/>
        <v>0</v>
      </c>
      <c r="M95">
        <f t="shared" si="27"/>
        <v>0</v>
      </c>
      <c r="N95">
        <f t="shared" si="28"/>
        <v>0</v>
      </c>
      <c r="O95">
        <f t="shared" si="29"/>
        <v>0</v>
      </c>
      <c r="P95">
        <f t="shared" si="30"/>
        <v>0</v>
      </c>
      <c r="Q95">
        <f t="shared" si="31"/>
        <v>0</v>
      </c>
      <c r="R95">
        <f t="shared" si="32"/>
        <v>0</v>
      </c>
      <c r="S95">
        <f t="shared" si="33"/>
        <v>0</v>
      </c>
      <c r="T95">
        <f t="shared" si="34"/>
        <v>1</v>
      </c>
      <c r="U95">
        <f t="shared" si="35"/>
        <v>1</v>
      </c>
      <c r="V95">
        <f t="shared" si="36"/>
        <v>0</v>
      </c>
      <c r="W95">
        <f t="shared" si="37"/>
        <v>0</v>
      </c>
      <c r="X95">
        <f t="shared" si="38"/>
        <v>0</v>
      </c>
      <c r="Y95">
        <f t="shared" si="39"/>
        <v>0</v>
      </c>
      <c r="Z95">
        <f t="shared" si="40"/>
        <v>0</v>
      </c>
      <c r="AA95">
        <f t="shared" si="41"/>
        <v>0</v>
      </c>
      <c r="AB95">
        <f t="shared" si="42"/>
        <v>3</v>
      </c>
      <c r="AC95" t="str">
        <f t="shared" si="43"/>
        <v>77%</v>
      </c>
      <c r="AJ95">
        <f t="shared" si="44"/>
        <v>0</v>
      </c>
    </row>
    <row r="96" spans="1:36" ht="72" x14ac:dyDescent="0.3">
      <c r="A96" s="2">
        <v>182</v>
      </c>
      <c r="B96" s="2">
        <v>13205</v>
      </c>
      <c r="C96" s="35" t="s">
        <v>325</v>
      </c>
      <c r="D96" s="4">
        <v>73</v>
      </c>
      <c r="E96" s="4" t="s">
        <v>9</v>
      </c>
      <c r="F96" s="4" t="s">
        <v>322</v>
      </c>
      <c r="I96">
        <f t="shared" si="23"/>
        <v>3</v>
      </c>
      <c r="J96">
        <f t="shared" si="24"/>
        <v>0</v>
      </c>
      <c r="K96">
        <f t="shared" si="25"/>
        <v>0</v>
      </c>
      <c r="L96">
        <f t="shared" si="26"/>
        <v>0</v>
      </c>
      <c r="M96">
        <f t="shared" si="27"/>
        <v>0</v>
      </c>
      <c r="N96">
        <f t="shared" si="28"/>
        <v>0</v>
      </c>
      <c r="O96">
        <f t="shared" si="29"/>
        <v>0</v>
      </c>
      <c r="P96">
        <f t="shared" si="30"/>
        <v>0</v>
      </c>
      <c r="Q96">
        <f t="shared" si="31"/>
        <v>0</v>
      </c>
      <c r="R96">
        <f t="shared" si="32"/>
        <v>0</v>
      </c>
      <c r="S96">
        <f t="shared" si="33"/>
        <v>0</v>
      </c>
      <c r="T96">
        <f t="shared" si="34"/>
        <v>0</v>
      </c>
      <c r="U96">
        <f t="shared" si="35"/>
        <v>0</v>
      </c>
      <c r="V96">
        <f t="shared" si="36"/>
        <v>0</v>
      </c>
      <c r="W96">
        <f t="shared" si="37"/>
        <v>0</v>
      </c>
      <c r="X96">
        <f t="shared" si="38"/>
        <v>0</v>
      </c>
      <c r="Y96">
        <f t="shared" si="39"/>
        <v>0</v>
      </c>
      <c r="Z96">
        <f t="shared" si="40"/>
        <v>0</v>
      </c>
      <c r="AA96">
        <f t="shared" si="41"/>
        <v>0</v>
      </c>
      <c r="AB96">
        <f t="shared" si="42"/>
        <v>3</v>
      </c>
      <c r="AC96" t="str">
        <f t="shared" si="43"/>
        <v>77%</v>
      </c>
      <c r="AJ96">
        <f t="shared" si="44"/>
        <v>1</v>
      </c>
    </row>
    <row r="97" spans="1:36" x14ac:dyDescent="0.3">
      <c r="A97" s="2">
        <v>187</v>
      </c>
      <c r="B97" s="2">
        <v>14346</v>
      </c>
      <c r="C97" s="2" t="s">
        <v>329</v>
      </c>
      <c r="D97" s="4">
        <v>76</v>
      </c>
      <c r="E97" s="4" t="s">
        <v>9</v>
      </c>
      <c r="F97" s="4" t="s">
        <v>52</v>
      </c>
      <c r="I97">
        <f t="shared" si="23"/>
        <v>3</v>
      </c>
      <c r="J97">
        <f t="shared" si="24"/>
        <v>0</v>
      </c>
      <c r="K97">
        <f t="shared" si="25"/>
        <v>0</v>
      </c>
      <c r="L97">
        <f t="shared" si="26"/>
        <v>0</v>
      </c>
      <c r="M97">
        <f t="shared" si="27"/>
        <v>0</v>
      </c>
      <c r="N97">
        <f t="shared" si="28"/>
        <v>0</v>
      </c>
      <c r="O97">
        <f t="shared" si="29"/>
        <v>0</v>
      </c>
      <c r="P97">
        <f t="shared" si="30"/>
        <v>0</v>
      </c>
      <c r="Q97">
        <f t="shared" si="31"/>
        <v>0</v>
      </c>
      <c r="R97">
        <f t="shared" si="32"/>
        <v>0</v>
      </c>
      <c r="S97">
        <f t="shared" si="33"/>
        <v>0</v>
      </c>
      <c r="T97">
        <f t="shared" si="34"/>
        <v>0</v>
      </c>
      <c r="U97">
        <f t="shared" si="35"/>
        <v>0</v>
      </c>
      <c r="V97">
        <f t="shared" si="36"/>
        <v>0</v>
      </c>
      <c r="W97">
        <f t="shared" si="37"/>
        <v>0</v>
      </c>
      <c r="X97">
        <f t="shared" si="38"/>
        <v>0</v>
      </c>
      <c r="Y97">
        <f t="shared" si="39"/>
        <v>0</v>
      </c>
      <c r="Z97">
        <f t="shared" si="40"/>
        <v>0</v>
      </c>
      <c r="AA97">
        <f t="shared" si="41"/>
        <v>0</v>
      </c>
      <c r="AB97">
        <f t="shared" si="42"/>
        <v>3</v>
      </c>
      <c r="AC97" t="str">
        <f t="shared" si="43"/>
        <v>77%</v>
      </c>
      <c r="AJ97">
        <f t="shared" si="44"/>
        <v>0</v>
      </c>
    </row>
    <row r="98" spans="1:36" ht="72" x14ac:dyDescent="0.3">
      <c r="A98" s="2">
        <v>203</v>
      </c>
      <c r="B98" s="2">
        <v>14224</v>
      </c>
      <c r="C98" s="2" t="s">
        <v>353</v>
      </c>
      <c r="D98" s="4">
        <v>52</v>
      </c>
      <c r="E98" s="4" t="s">
        <v>9</v>
      </c>
      <c r="F98" s="4" t="s">
        <v>860</v>
      </c>
      <c r="I98">
        <f t="shared" si="23"/>
        <v>1</v>
      </c>
      <c r="J98">
        <f t="shared" si="24"/>
        <v>0</v>
      </c>
      <c r="K98">
        <f t="shared" si="25"/>
        <v>1</v>
      </c>
      <c r="L98">
        <f t="shared" si="26"/>
        <v>0</v>
      </c>
      <c r="M98">
        <f t="shared" si="27"/>
        <v>0</v>
      </c>
      <c r="N98">
        <f t="shared" si="28"/>
        <v>0</v>
      </c>
      <c r="O98">
        <f t="shared" si="29"/>
        <v>0</v>
      </c>
      <c r="P98">
        <f t="shared" si="30"/>
        <v>0</v>
      </c>
      <c r="Q98">
        <f t="shared" si="31"/>
        <v>0</v>
      </c>
      <c r="R98">
        <f t="shared" si="32"/>
        <v>0</v>
      </c>
      <c r="S98">
        <f t="shared" si="33"/>
        <v>0</v>
      </c>
      <c r="T98">
        <f t="shared" si="34"/>
        <v>1</v>
      </c>
      <c r="U98">
        <f t="shared" si="35"/>
        <v>0</v>
      </c>
      <c r="V98">
        <f t="shared" si="36"/>
        <v>0</v>
      </c>
      <c r="W98">
        <f t="shared" si="37"/>
        <v>0</v>
      </c>
      <c r="X98">
        <f t="shared" si="38"/>
        <v>0</v>
      </c>
      <c r="Y98">
        <f t="shared" si="39"/>
        <v>0</v>
      </c>
      <c r="Z98">
        <f t="shared" si="40"/>
        <v>0</v>
      </c>
      <c r="AA98">
        <f t="shared" si="41"/>
        <v>0</v>
      </c>
      <c r="AB98">
        <f t="shared" si="42"/>
        <v>3</v>
      </c>
      <c r="AC98" t="str">
        <f t="shared" si="43"/>
        <v>77%</v>
      </c>
      <c r="AJ98">
        <f t="shared" si="44"/>
        <v>1</v>
      </c>
    </row>
    <row r="99" spans="1:36" ht="288" x14ac:dyDescent="0.3">
      <c r="A99" s="2">
        <v>239</v>
      </c>
      <c r="B99" s="2">
        <v>15299</v>
      </c>
      <c r="C99" s="2" t="s">
        <v>405</v>
      </c>
      <c r="D99" s="4">
        <v>58</v>
      </c>
      <c r="E99" s="4" t="s">
        <v>10</v>
      </c>
      <c r="F99" s="60" t="s">
        <v>815</v>
      </c>
      <c r="I99">
        <f t="shared" si="23"/>
        <v>1</v>
      </c>
      <c r="J99">
        <f t="shared" si="24"/>
        <v>0</v>
      </c>
      <c r="K99">
        <f t="shared" si="25"/>
        <v>1</v>
      </c>
      <c r="L99">
        <f t="shared" si="26"/>
        <v>0</v>
      </c>
      <c r="M99">
        <f t="shared" si="27"/>
        <v>1</v>
      </c>
      <c r="N99">
        <f t="shared" si="28"/>
        <v>0</v>
      </c>
      <c r="O99">
        <f t="shared" si="29"/>
        <v>0</v>
      </c>
      <c r="P99">
        <f t="shared" si="30"/>
        <v>0</v>
      </c>
      <c r="Q99">
        <f t="shared" si="31"/>
        <v>0</v>
      </c>
      <c r="R99">
        <f t="shared" si="32"/>
        <v>0</v>
      </c>
      <c r="S99">
        <f t="shared" si="33"/>
        <v>0</v>
      </c>
      <c r="T99">
        <f t="shared" si="34"/>
        <v>0</v>
      </c>
      <c r="U99">
        <f t="shared" si="35"/>
        <v>0</v>
      </c>
      <c r="V99">
        <f t="shared" si="36"/>
        <v>0</v>
      </c>
      <c r="W99">
        <f t="shared" si="37"/>
        <v>0</v>
      </c>
      <c r="X99">
        <f t="shared" si="38"/>
        <v>0</v>
      </c>
      <c r="Y99">
        <f t="shared" si="39"/>
        <v>0</v>
      </c>
      <c r="Z99">
        <f t="shared" si="40"/>
        <v>0</v>
      </c>
      <c r="AA99">
        <f t="shared" si="41"/>
        <v>0</v>
      </c>
      <c r="AB99">
        <f t="shared" si="42"/>
        <v>3</v>
      </c>
      <c r="AC99" t="str">
        <f t="shared" si="43"/>
        <v>77%</v>
      </c>
      <c r="AJ99">
        <f t="shared" si="44"/>
        <v>1</v>
      </c>
    </row>
    <row r="100" spans="1:36" ht="216" x14ac:dyDescent="0.3">
      <c r="A100" s="2">
        <v>269</v>
      </c>
      <c r="B100" s="2">
        <v>16970</v>
      </c>
      <c r="C100" s="2" t="s">
        <v>449</v>
      </c>
      <c r="D100" s="4">
        <v>66</v>
      </c>
      <c r="E100" s="4" t="s">
        <v>10</v>
      </c>
      <c r="F100" s="4" t="s">
        <v>808</v>
      </c>
      <c r="I100">
        <f t="shared" si="23"/>
        <v>2</v>
      </c>
      <c r="J100">
        <f t="shared" si="24"/>
        <v>0</v>
      </c>
      <c r="K100">
        <f t="shared" si="25"/>
        <v>0</v>
      </c>
      <c r="L100">
        <f t="shared" si="26"/>
        <v>1</v>
      </c>
      <c r="M100">
        <f t="shared" si="27"/>
        <v>0</v>
      </c>
      <c r="N100">
        <f t="shared" si="28"/>
        <v>0</v>
      </c>
      <c r="O100">
        <f t="shared" si="29"/>
        <v>0</v>
      </c>
      <c r="P100">
        <f t="shared" si="30"/>
        <v>0</v>
      </c>
      <c r="Q100">
        <f t="shared" si="31"/>
        <v>0</v>
      </c>
      <c r="R100">
        <f t="shared" si="32"/>
        <v>0</v>
      </c>
      <c r="S100">
        <f t="shared" si="33"/>
        <v>0</v>
      </c>
      <c r="T100">
        <f t="shared" si="34"/>
        <v>0</v>
      </c>
      <c r="U100">
        <f t="shared" si="35"/>
        <v>0</v>
      </c>
      <c r="V100">
        <f t="shared" si="36"/>
        <v>0</v>
      </c>
      <c r="W100">
        <f t="shared" si="37"/>
        <v>0</v>
      </c>
      <c r="X100">
        <f t="shared" si="38"/>
        <v>0</v>
      </c>
      <c r="Y100">
        <f t="shared" si="39"/>
        <v>0</v>
      </c>
      <c r="Z100">
        <f t="shared" si="40"/>
        <v>0</v>
      </c>
      <c r="AA100">
        <f t="shared" si="41"/>
        <v>0</v>
      </c>
      <c r="AB100">
        <f t="shared" si="42"/>
        <v>3</v>
      </c>
      <c r="AC100" t="str">
        <f t="shared" si="43"/>
        <v>77%</v>
      </c>
      <c r="AJ100">
        <f t="shared" si="44"/>
        <v>1</v>
      </c>
    </row>
    <row r="101" spans="1:36" ht="57.6" x14ac:dyDescent="0.3">
      <c r="A101" s="2">
        <v>335</v>
      </c>
      <c r="B101" s="2">
        <v>18316</v>
      </c>
      <c r="C101" s="2" t="s">
        <v>538</v>
      </c>
      <c r="D101" s="4">
        <v>70</v>
      </c>
      <c r="E101" s="4" t="s">
        <v>10</v>
      </c>
      <c r="F101" s="4" t="s">
        <v>539</v>
      </c>
      <c r="I101">
        <f t="shared" si="23"/>
        <v>3</v>
      </c>
      <c r="J101">
        <f t="shared" si="24"/>
        <v>0</v>
      </c>
      <c r="K101">
        <f t="shared" si="25"/>
        <v>0</v>
      </c>
      <c r="L101">
        <f t="shared" si="26"/>
        <v>0</v>
      </c>
      <c r="M101">
        <f t="shared" si="27"/>
        <v>0</v>
      </c>
      <c r="N101">
        <f t="shared" si="28"/>
        <v>0</v>
      </c>
      <c r="O101">
        <f t="shared" si="29"/>
        <v>0</v>
      </c>
      <c r="P101">
        <f t="shared" si="30"/>
        <v>0</v>
      </c>
      <c r="Q101">
        <f t="shared" si="31"/>
        <v>0</v>
      </c>
      <c r="R101">
        <f t="shared" si="32"/>
        <v>0</v>
      </c>
      <c r="S101">
        <f t="shared" si="33"/>
        <v>0</v>
      </c>
      <c r="T101">
        <f t="shared" si="34"/>
        <v>0</v>
      </c>
      <c r="U101">
        <f t="shared" si="35"/>
        <v>0</v>
      </c>
      <c r="V101">
        <f t="shared" si="36"/>
        <v>0</v>
      </c>
      <c r="W101">
        <f t="shared" si="37"/>
        <v>0</v>
      </c>
      <c r="X101">
        <f t="shared" si="38"/>
        <v>0</v>
      </c>
      <c r="Y101">
        <f t="shared" si="39"/>
        <v>0</v>
      </c>
      <c r="Z101">
        <f t="shared" si="40"/>
        <v>0</v>
      </c>
      <c r="AA101">
        <f t="shared" si="41"/>
        <v>0</v>
      </c>
      <c r="AB101">
        <f t="shared" si="42"/>
        <v>3</v>
      </c>
      <c r="AC101" t="str">
        <f t="shared" si="43"/>
        <v>77%</v>
      </c>
      <c r="AJ101">
        <f t="shared" si="44"/>
        <v>0</v>
      </c>
    </row>
    <row r="102" spans="1:36" ht="115.2" x14ac:dyDescent="0.3">
      <c r="A102" s="2">
        <v>349</v>
      </c>
      <c r="B102" s="2">
        <v>18459</v>
      </c>
      <c r="C102" s="2" t="s">
        <v>554</v>
      </c>
      <c r="D102" s="4">
        <v>75</v>
      </c>
      <c r="E102" s="4" t="s">
        <v>10</v>
      </c>
      <c r="F102" s="4" t="s">
        <v>555</v>
      </c>
      <c r="I102">
        <f t="shared" si="23"/>
        <v>3</v>
      </c>
      <c r="J102">
        <f t="shared" si="24"/>
        <v>0</v>
      </c>
      <c r="K102">
        <f t="shared" si="25"/>
        <v>0</v>
      </c>
      <c r="L102">
        <f t="shared" si="26"/>
        <v>0</v>
      </c>
      <c r="M102">
        <f t="shared" si="27"/>
        <v>0</v>
      </c>
      <c r="N102">
        <f t="shared" si="28"/>
        <v>0</v>
      </c>
      <c r="O102">
        <f t="shared" si="29"/>
        <v>0</v>
      </c>
      <c r="P102">
        <f t="shared" si="30"/>
        <v>0</v>
      </c>
      <c r="Q102">
        <f t="shared" si="31"/>
        <v>0</v>
      </c>
      <c r="R102">
        <f t="shared" si="32"/>
        <v>0</v>
      </c>
      <c r="S102">
        <f t="shared" si="33"/>
        <v>0</v>
      </c>
      <c r="T102">
        <f t="shared" si="34"/>
        <v>0</v>
      </c>
      <c r="U102">
        <f t="shared" si="35"/>
        <v>0</v>
      </c>
      <c r="V102">
        <f t="shared" si="36"/>
        <v>0</v>
      </c>
      <c r="W102">
        <f t="shared" si="37"/>
        <v>0</v>
      </c>
      <c r="X102">
        <f t="shared" si="38"/>
        <v>0</v>
      </c>
      <c r="Y102">
        <f t="shared" si="39"/>
        <v>0</v>
      </c>
      <c r="Z102">
        <f t="shared" si="40"/>
        <v>0</v>
      </c>
      <c r="AA102">
        <f t="shared" si="41"/>
        <v>0</v>
      </c>
      <c r="AB102">
        <f t="shared" si="42"/>
        <v>3</v>
      </c>
      <c r="AC102" t="str">
        <f t="shared" si="43"/>
        <v>77%</v>
      </c>
      <c r="AJ102">
        <f t="shared" si="44"/>
        <v>1</v>
      </c>
    </row>
    <row r="103" spans="1:36" ht="72" x14ac:dyDescent="0.3">
      <c r="A103" s="2">
        <v>365</v>
      </c>
      <c r="B103" s="35">
        <v>18038</v>
      </c>
      <c r="C103" s="35" t="s">
        <v>575</v>
      </c>
      <c r="D103" s="46">
        <v>42</v>
      </c>
      <c r="E103" s="46" t="s">
        <v>10</v>
      </c>
      <c r="F103" s="46" t="s">
        <v>891</v>
      </c>
      <c r="I103">
        <f t="shared" si="23"/>
        <v>0</v>
      </c>
      <c r="J103">
        <f t="shared" si="24"/>
        <v>0</v>
      </c>
      <c r="K103">
        <f t="shared" si="25"/>
        <v>0</v>
      </c>
      <c r="L103">
        <f t="shared" si="26"/>
        <v>0</v>
      </c>
      <c r="M103">
        <f t="shared" si="27"/>
        <v>0</v>
      </c>
      <c r="N103">
        <f t="shared" si="28"/>
        <v>0</v>
      </c>
      <c r="O103">
        <f t="shared" si="29"/>
        <v>0</v>
      </c>
      <c r="P103">
        <f t="shared" si="30"/>
        <v>0</v>
      </c>
      <c r="Q103">
        <f t="shared" si="31"/>
        <v>0</v>
      </c>
      <c r="R103">
        <f t="shared" si="32"/>
        <v>1</v>
      </c>
      <c r="S103">
        <f t="shared" si="33"/>
        <v>0</v>
      </c>
      <c r="T103">
        <f t="shared" si="34"/>
        <v>0</v>
      </c>
      <c r="U103">
        <f t="shared" si="35"/>
        <v>0</v>
      </c>
      <c r="V103">
        <f t="shared" si="36"/>
        <v>0</v>
      </c>
      <c r="W103">
        <f t="shared" si="37"/>
        <v>2</v>
      </c>
      <c r="X103">
        <f t="shared" si="38"/>
        <v>0</v>
      </c>
      <c r="Y103">
        <f t="shared" si="39"/>
        <v>0</v>
      </c>
      <c r="Z103">
        <f t="shared" si="40"/>
        <v>0</v>
      </c>
      <c r="AA103">
        <f t="shared" si="41"/>
        <v>0</v>
      </c>
      <c r="AB103">
        <f t="shared" si="42"/>
        <v>3</v>
      </c>
      <c r="AC103" t="str">
        <f t="shared" si="43"/>
        <v>77%</v>
      </c>
      <c r="AJ103">
        <f t="shared" si="44"/>
        <v>0</v>
      </c>
    </row>
    <row r="104" spans="1:36" x14ac:dyDescent="0.3">
      <c r="A104" s="2">
        <v>383</v>
      </c>
      <c r="B104" s="2">
        <v>18718</v>
      </c>
      <c r="C104" s="2" t="s">
        <v>603</v>
      </c>
      <c r="D104" s="4">
        <v>65</v>
      </c>
      <c r="E104" s="4" t="s">
        <v>9</v>
      </c>
      <c r="F104" s="4" t="s">
        <v>839</v>
      </c>
      <c r="I104">
        <f t="shared" si="23"/>
        <v>2</v>
      </c>
      <c r="J104">
        <f t="shared" si="24"/>
        <v>0</v>
      </c>
      <c r="K104">
        <f t="shared" si="25"/>
        <v>0</v>
      </c>
      <c r="L104">
        <f t="shared" si="26"/>
        <v>0</v>
      </c>
      <c r="M104">
        <f t="shared" si="27"/>
        <v>0</v>
      </c>
      <c r="N104">
        <f t="shared" si="28"/>
        <v>0</v>
      </c>
      <c r="O104">
        <f t="shared" si="29"/>
        <v>0</v>
      </c>
      <c r="P104">
        <f t="shared" si="30"/>
        <v>0</v>
      </c>
      <c r="Q104">
        <f t="shared" si="31"/>
        <v>0</v>
      </c>
      <c r="R104">
        <f t="shared" si="32"/>
        <v>1</v>
      </c>
      <c r="S104">
        <f t="shared" si="33"/>
        <v>0</v>
      </c>
      <c r="T104">
        <f t="shared" si="34"/>
        <v>0</v>
      </c>
      <c r="U104">
        <f t="shared" si="35"/>
        <v>0</v>
      </c>
      <c r="V104">
        <f t="shared" si="36"/>
        <v>0</v>
      </c>
      <c r="W104">
        <f t="shared" si="37"/>
        <v>0</v>
      </c>
      <c r="X104">
        <f t="shared" si="38"/>
        <v>0</v>
      </c>
      <c r="Y104">
        <f t="shared" si="39"/>
        <v>0</v>
      </c>
      <c r="Z104">
        <f t="shared" si="40"/>
        <v>0</v>
      </c>
      <c r="AA104">
        <f t="shared" si="41"/>
        <v>0</v>
      </c>
      <c r="AB104">
        <f t="shared" si="42"/>
        <v>3</v>
      </c>
      <c r="AC104" t="str">
        <f t="shared" si="43"/>
        <v>77%</v>
      </c>
      <c r="AJ104">
        <f t="shared" si="44"/>
        <v>1</v>
      </c>
    </row>
    <row r="105" spans="1:36" ht="43.2" x14ac:dyDescent="0.3">
      <c r="A105" s="2">
        <v>396</v>
      </c>
      <c r="B105" s="2">
        <v>18957</v>
      </c>
      <c r="C105" s="2" t="s">
        <v>622</v>
      </c>
      <c r="D105" s="4">
        <v>39</v>
      </c>
      <c r="E105" s="4" t="s">
        <v>9</v>
      </c>
      <c r="F105" s="4" t="s">
        <v>884</v>
      </c>
      <c r="I105">
        <f t="shared" si="23"/>
        <v>0</v>
      </c>
      <c r="J105">
        <f t="shared" si="24"/>
        <v>0</v>
      </c>
      <c r="K105">
        <f t="shared" si="25"/>
        <v>1</v>
      </c>
      <c r="L105">
        <f t="shared" si="26"/>
        <v>0</v>
      </c>
      <c r="M105">
        <f t="shared" si="27"/>
        <v>0</v>
      </c>
      <c r="N105">
        <f t="shared" si="28"/>
        <v>0</v>
      </c>
      <c r="O105">
        <f t="shared" si="29"/>
        <v>0</v>
      </c>
      <c r="P105">
        <f t="shared" si="30"/>
        <v>0</v>
      </c>
      <c r="Q105">
        <f t="shared" si="31"/>
        <v>0</v>
      </c>
      <c r="R105">
        <f t="shared" si="32"/>
        <v>0</v>
      </c>
      <c r="S105">
        <f t="shared" si="33"/>
        <v>0</v>
      </c>
      <c r="T105">
        <f t="shared" si="34"/>
        <v>1</v>
      </c>
      <c r="U105">
        <f t="shared" si="35"/>
        <v>1</v>
      </c>
      <c r="V105">
        <f t="shared" si="36"/>
        <v>0</v>
      </c>
      <c r="W105">
        <f t="shared" si="37"/>
        <v>0</v>
      </c>
      <c r="X105">
        <f t="shared" si="38"/>
        <v>0</v>
      </c>
      <c r="Y105">
        <f t="shared" si="39"/>
        <v>0</v>
      </c>
      <c r="Z105">
        <f t="shared" si="40"/>
        <v>0</v>
      </c>
      <c r="AA105">
        <f t="shared" si="41"/>
        <v>0</v>
      </c>
      <c r="AB105">
        <f t="shared" si="42"/>
        <v>3</v>
      </c>
      <c r="AC105" t="str">
        <f t="shared" si="43"/>
        <v>77%</v>
      </c>
      <c r="AJ105">
        <f t="shared" si="44"/>
        <v>0</v>
      </c>
    </row>
    <row r="106" spans="1:36" ht="100.8" x14ac:dyDescent="0.3">
      <c r="A106" s="2">
        <v>401</v>
      </c>
      <c r="B106" s="2">
        <v>18411</v>
      </c>
      <c r="C106" s="2" t="s">
        <v>627</v>
      </c>
      <c r="D106" s="4">
        <v>51</v>
      </c>
      <c r="E106" s="4" t="s">
        <v>10</v>
      </c>
      <c r="F106" s="4" t="s">
        <v>867</v>
      </c>
      <c r="I106">
        <f t="shared" si="23"/>
        <v>1</v>
      </c>
      <c r="J106">
        <f t="shared" si="24"/>
        <v>1</v>
      </c>
      <c r="K106">
        <f t="shared" si="25"/>
        <v>0</v>
      </c>
      <c r="L106">
        <f t="shared" si="26"/>
        <v>0</v>
      </c>
      <c r="M106">
        <f t="shared" si="27"/>
        <v>0</v>
      </c>
      <c r="N106">
        <f t="shared" si="28"/>
        <v>0</v>
      </c>
      <c r="O106">
        <f t="shared" si="29"/>
        <v>0</v>
      </c>
      <c r="P106">
        <f t="shared" si="30"/>
        <v>0</v>
      </c>
      <c r="Q106">
        <f t="shared" si="31"/>
        <v>0</v>
      </c>
      <c r="R106">
        <f t="shared" si="32"/>
        <v>0</v>
      </c>
      <c r="S106">
        <f t="shared" si="33"/>
        <v>0</v>
      </c>
      <c r="T106">
        <f t="shared" si="34"/>
        <v>1</v>
      </c>
      <c r="U106">
        <f t="shared" si="35"/>
        <v>0</v>
      </c>
      <c r="V106">
        <f t="shared" si="36"/>
        <v>0</v>
      </c>
      <c r="W106">
        <f t="shared" si="37"/>
        <v>0</v>
      </c>
      <c r="X106">
        <f t="shared" si="38"/>
        <v>0</v>
      </c>
      <c r="Y106">
        <f t="shared" si="39"/>
        <v>0</v>
      </c>
      <c r="Z106">
        <f t="shared" si="40"/>
        <v>0</v>
      </c>
      <c r="AA106">
        <f t="shared" si="41"/>
        <v>0</v>
      </c>
      <c r="AB106">
        <f t="shared" si="42"/>
        <v>3</v>
      </c>
      <c r="AC106" t="str">
        <f t="shared" si="43"/>
        <v>77%</v>
      </c>
      <c r="AJ106">
        <f t="shared" si="44"/>
        <v>0</v>
      </c>
    </row>
    <row r="107" spans="1:36" x14ac:dyDescent="0.3">
      <c r="A107" s="2">
        <v>404</v>
      </c>
      <c r="B107" s="2">
        <v>18609</v>
      </c>
      <c r="C107" s="2" t="s">
        <v>700</v>
      </c>
      <c r="D107" s="4">
        <v>70</v>
      </c>
      <c r="E107" s="4" t="s">
        <v>9</v>
      </c>
      <c r="F107" s="46"/>
      <c r="I107">
        <f t="shared" si="23"/>
        <v>3</v>
      </c>
      <c r="J107">
        <f t="shared" si="24"/>
        <v>0</v>
      </c>
      <c r="K107">
        <f t="shared" si="25"/>
        <v>0</v>
      </c>
      <c r="L107">
        <f t="shared" si="26"/>
        <v>0</v>
      </c>
      <c r="M107">
        <f t="shared" si="27"/>
        <v>0</v>
      </c>
      <c r="N107">
        <f t="shared" si="28"/>
        <v>0</v>
      </c>
      <c r="O107">
        <f t="shared" si="29"/>
        <v>0</v>
      </c>
      <c r="P107">
        <f t="shared" si="30"/>
        <v>0</v>
      </c>
      <c r="Q107">
        <f t="shared" si="31"/>
        <v>0</v>
      </c>
      <c r="R107">
        <f t="shared" si="32"/>
        <v>0</v>
      </c>
      <c r="S107">
        <f t="shared" si="33"/>
        <v>0</v>
      </c>
      <c r="T107">
        <f t="shared" si="34"/>
        <v>0</v>
      </c>
      <c r="U107">
        <f t="shared" si="35"/>
        <v>0</v>
      </c>
      <c r="V107">
        <f t="shared" si="36"/>
        <v>0</v>
      </c>
      <c r="W107">
        <f t="shared" si="37"/>
        <v>0</v>
      </c>
      <c r="X107">
        <f t="shared" si="38"/>
        <v>0</v>
      </c>
      <c r="Y107">
        <f t="shared" si="39"/>
        <v>0</v>
      </c>
      <c r="Z107">
        <f t="shared" si="40"/>
        <v>0</v>
      </c>
      <c r="AA107">
        <f t="shared" si="41"/>
        <v>0</v>
      </c>
      <c r="AB107">
        <f t="shared" si="42"/>
        <v>3</v>
      </c>
      <c r="AC107" t="str">
        <f t="shared" si="43"/>
        <v>77%</v>
      </c>
      <c r="AJ107">
        <f t="shared" si="44"/>
        <v>0</v>
      </c>
    </row>
    <row r="108" spans="1:36" ht="86.4" x14ac:dyDescent="0.3">
      <c r="A108" s="2">
        <v>406</v>
      </c>
      <c r="B108" s="2">
        <v>18856</v>
      </c>
      <c r="C108" s="2" t="s">
        <v>636</v>
      </c>
      <c r="D108" s="4">
        <v>77</v>
      </c>
      <c r="E108" s="4" t="s">
        <v>9</v>
      </c>
      <c r="F108" s="4" t="s">
        <v>634</v>
      </c>
      <c r="I108">
        <f t="shared" si="23"/>
        <v>3</v>
      </c>
      <c r="J108">
        <f t="shared" si="24"/>
        <v>0</v>
      </c>
      <c r="K108">
        <f t="shared" si="25"/>
        <v>0</v>
      </c>
      <c r="L108">
        <f t="shared" si="26"/>
        <v>0</v>
      </c>
      <c r="M108">
        <f t="shared" si="27"/>
        <v>0</v>
      </c>
      <c r="N108">
        <f t="shared" si="28"/>
        <v>0</v>
      </c>
      <c r="O108">
        <f t="shared" si="29"/>
        <v>0</v>
      </c>
      <c r="P108">
        <f t="shared" si="30"/>
        <v>0</v>
      </c>
      <c r="Q108">
        <f t="shared" si="31"/>
        <v>0</v>
      </c>
      <c r="R108">
        <f t="shared" si="32"/>
        <v>0</v>
      </c>
      <c r="S108">
        <f t="shared" si="33"/>
        <v>0</v>
      </c>
      <c r="T108">
        <f t="shared" si="34"/>
        <v>0</v>
      </c>
      <c r="U108">
        <f t="shared" si="35"/>
        <v>0</v>
      </c>
      <c r="V108">
        <f t="shared" si="36"/>
        <v>0</v>
      </c>
      <c r="W108">
        <f t="shared" si="37"/>
        <v>0</v>
      </c>
      <c r="X108">
        <f t="shared" si="38"/>
        <v>0</v>
      </c>
      <c r="Y108">
        <f t="shared" si="39"/>
        <v>0</v>
      </c>
      <c r="Z108">
        <f t="shared" si="40"/>
        <v>0</v>
      </c>
      <c r="AA108">
        <f t="shared" si="41"/>
        <v>0</v>
      </c>
      <c r="AB108">
        <f t="shared" si="42"/>
        <v>3</v>
      </c>
      <c r="AC108" t="str">
        <f t="shared" si="43"/>
        <v>77%</v>
      </c>
      <c r="AJ108">
        <f t="shared" si="44"/>
        <v>0</v>
      </c>
    </row>
    <row r="109" spans="1:36" ht="172.8" x14ac:dyDescent="0.3">
      <c r="A109" s="2">
        <v>411</v>
      </c>
      <c r="B109" s="2">
        <v>19324</v>
      </c>
      <c r="C109" s="2" t="s">
        <v>641</v>
      </c>
      <c r="D109" s="4">
        <v>70</v>
      </c>
      <c r="E109" s="4" t="s">
        <v>10</v>
      </c>
      <c r="F109" s="4" t="s">
        <v>640</v>
      </c>
      <c r="I109">
        <f t="shared" si="23"/>
        <v>3</v>
      </c>
      <c r="J109">
        <f t="shared" si="24"/>
        <v>0</v>
      </c>
      <c r="K109">
        <f t="shared" si="25"/>
        <v>0</v>
      </c>
      <c r="L109">
        <f t="shared" si="26"/>
        <v>0</v>
      </c>
      <c r="M109">
        <f t="shared" si="27"/>
        <v>0</v>
      </c>
      <c r="N109">
        <f t="shared" si="28"/>
        <v>0</v>
      </c>
      <c r="O109">
        <f t="shared" si="29"/>
        <v>0</v>
      </c>
      <c r="P109">
        <f t="shared" si="30"/>
        <v>0</v>
      </c>
      <c r="Q109">
        <f t="shared" si="31"/>
        <v>0</v>
      </c>
      <c r="R109">
        <f t="shared" si="32"/>
        <v>0</v>
      </c>
      <c r="S109">
        <f t="shared" si="33"/>
        <v>0</v>
      </c>
      <c r="T109">
        <f t="shared" si="34"/>
        <v>0</v>
      </c>
      <c r="U109">
        <f t="shared" si="35"/>
        <v>0</v>
      </c>
      <c r="V109">
        <f t="shared" si="36"/>
        <v>0</v>
      </c>
      <c r="W109">
        <f t="shared" si="37"/>
        <v>0</v>
      </c>
      <c r="X109">
        <f t="shared" si="38"/>
        <v>0</v>
      </c>
      <c r="Y109">
        <f t="shared" si="39"/>
        <v>0</v>
      </c>
      <c r="Z109">
        <f t="shared" si="40"/>
        <v>0</v>
      </c>
      <c r="AA109">
        <f t="shared" si="41"/>
        <v>0</v>
      </c>
      <c r="AB109">
        <f t="shared" si="42"/>
        <v>3</v>
      </c>
      <c r="AC109" t="str">
        <f t="shared" si="43"/>
        <v>77%</v>
      </c>
      <c r="AJ109">
        <f t="shared" si="44"/>
        <v>1</v>
      </c>
    </row>
    <row r="110" spans="1:36" ht="100.8" x14ac:dyDescent="0.3">
      <c r="A110" s="2">
        <v>418</v>
      </c>
      <c r="B110" s="2">
        <v>18194</v>
      </c>
      <c r="C110" s="2" t="s">
        <v>651</v>
      </c>
      <c r="D110" s="4">
        <v>57</v>
      </c>
      <c r="E110" s="4" t="s">
        <v>9</v>
      </c>
      <c r="F110" s="4" t="s">
        <v>868</v>
      </c>
      <c r="I110">
        <f t="shared" si="23"/>
        <v>1</v>
      </c>
      <c r="J110">
        <f t="shared" si="24"/>
        <v>0</v>
      </c>
      <c r="K110">
        <f t="shared" si="25"/>
        <v>0</v>
      </c>
      <c r="L110">
        <f t="shared" si="26"/>
        <v>0</v>
      </c>
      <c r="M110">
        <f t="shared" si="27"/>
        <v>0</v>
      </c>
      <c r="N110">
        <f t="shared" si="28"/>
        <v>0</v>
      </c>
      <c r="O110">
        <f t="shared" si="29"/>
        <v>0</v>
      </c>
      <c r="P110">
        <f t="shared" si="30"/>
        <v>0</v>
      </c>
      <c r="Q110">
        <f t="shared" si="31"/>
        <v>0</v>
      </c>
      <c r="R110">
        <f t="shared" si="32"/>
        <v>1</v>
      </c>
      <c r="S110">
        <f t="shared" si="33"/>
        <v>0</v>
      </c>
      <c r="T110">
        <f t="shared" si="34"/>
        <v>1</v>
      </c>
      <c r="U110">
        <f t="shared" si="35"/>
        <v>0</v>
      </c>
      <c r="V110">
        <f t="shared" si="36"/>
        <v>0</v>
      </c>
      <c r="W110">
        <f t="shared" si="37"/>
        <v>0</v>
      </c>
      <c r="X110">
        <f t="shared" si="38"/>
        <v>0</v>
      </c>
      <c r="Y110">
        <f t="shared" si="39"/>
        <v>0</v>
      </c>
      <c r="Z110">
        <f t="shared" si="40"/>
        <v>0</v>
      </c>
      <c r="AA110">
        <f t="shared" si="41"/>
        <v>0</v>
      </c>
      <c r="AB110">
        <f t="shared" si="42"/>
        <v>3</v>
      </c>
      <c r="AC110" t="str">
        <f t="shared" si="43"/>
        <v>77%</v>
      </c>
      <c r="AJ110">
        <f t="shared" si="44"/>
        <v>1</v>
      </c>
    </row>
    <row r="111" spans="1:36" ht="115.2" x14ac:dyDescent="0.3">
      <c r="A111" s="2">
        <v>449</v>
      </c>
      <c r="B111" s="2">
        <v>19797</v>
      </c>
      <c r="C111" s="2" t="s">
        <v>701</v>
      </c>
      <c r="D111" s="4">
        <v>76</v>
      </c>
      <c r="E111" s="4" t="s">
        <v>9</v>
      </c>
      <c r="F111" s="4" t="s">
        <v>702</v>
      </c>
      <c r="I111">
        <f t="shared" si="23"/>
        <v>3</v>
      </c>
      <c r="J111">
        <f t="shared" si="24"/>
        <v>0</v>
      </c>
      <c r="K111">
        <f t="shared" si="25"/>
        <v>0</v>
      </c>
      <c r="L111">
        <f t="shared" si="26"/>
        <v>0</v>
      </c>
      <c r="M111">
        <f t="shared" si="27"/>
        <v>0</v>
      </c>
      <c r="N111">
        <f t="shared" si="28"/>
        <v>0</v>
      </c>
      <c r="O111">
        <f t="shared" si="29"/>
        <v>0</v>
      </c>
      <c r="P111">
        <f t="shared" si="30"/>
        <v>0</v>
      </c>
      <c r="Q111">
        <f t="shared" si="31"/>
        <v>0</v>
      </c>
      <c r="R111">
        <f t="shared" si="32"/>
        <v>0</v>
      </c>
      <c r="S111">
        <f t="shared" si="33"/>
        <v>0</v>
      </c>
      <c r="T111">
        <f t="shared" si="34"/>
        <v>0</v>
      </c>
      <c r="U111">
        <f t="shared" si="35"/>
        <v>0</v>
      </c>
      <c r="V111">
        <f t="shared" si="36"/>
        <v>0</v>
      </c>
      <c r="W111">
        <f t="shared" si="37"/>
        <v>0</v>
      </c>
      <c r="X111">
        <f t="shared" si="38"/>
        <v>0</v>
      </c>
      <c r="Y111">
        <f t="shared" si="39"/>
        <v>0</v>
      </c>
      <c r="Z111">
        <f t="shared" si="40"/>
        <v>0</v>
      </c>
      <c r="AA111">
        <f t="shared" si="41"/>
        <v>0</v>
      </c>
      <c r="AB111">
        <f t="shared" si="42"/>
        <v>3</v>
      </c>
      <c r="AC111" t="str">
        <f t="shared" si="43"/>
        <v>77%</v>
      </c>
      <c r="AJ111">
        <f t="shared" si="44"/>
        <v>1</v>
      </c>
    </row>
    <row r="112" spans="1:36" ht="86.4" x14ac:dyDescent="0.3">
      <c r="A112" s="2">
        <v>450</v>
      </c>
      <c r="B112" s="2">
        <v>19843</v>
      </c>
      <c r="C112" s="2" t="s">
        <v>704</v>
      </c>
      <c r="D112" s="4">
        <v>75</v>
      </c>
      <c r="E112" s="4" t="s">
        <v>9</v>
      </c>
      <c r="F112" s="4" t="s">
        <v>705</v>
      </c>
      <c r="I112">
        <f t="shared" si="23"/>
        <v>3</v>
      </c>
      <c r="J112">
        <f t="shared" si="24"/>
        <v>0</v>
      </c>
      <c r="K112">
        <f t="shared" si="25"/>
        <v>0</v>
      </c>
      <c r="L112">
        <f t="shared" si="26"/>
        <v>0</v>
      </c>
      <c r="M112">
        <f t="shared" si="27"/>
        <v>0</v>
      </c>
      <c r="N112">
        <f t="shared" si="28"/>
        <v>0</v>
      </c>
      <c r="O112">
        <f t="shared" si="29"/>
        <v>0</v>
      </c>
      <c r="P112">
        <f t="shared" si="30"/>
        <v>0</v>
      </c>
      <c r="Q112">
        <f t="shared" si="31"/>
        <v>0</v>
      </c>
      <c r="R112">
        <f t="shared" si="32"/>
        <v>0</v>
      </c>
      <c r="S112">
        <f t="shared" si="33"/>
        <v>0</v>
      </c>
      <c r="T112">
        <f t="shared" si="34"/>
        <v>0</v>
      </c>
      <c r="U112">
        <f t="shared" si="35"/>
        <v>0</v>
      </c>
      <c r="V112">
        <f t="shared" si="36"/>
        <v>0</v>
      </c>
      <c r="W112">
        <f t="shared" si="37"/>
        <v>0</v>
      </c>
      <c r="X112">
        <f t="shared" si="38"/>
        <v>0</v>
      </c>
      <c r="Y112">
        <f t="shared" si="39"/>
        <v>0</v>
      </c>
      <c r="Z112">
        <f t="shared" si="40"/>
        <v>0</v>
      </c>
      <c r="AA112">
        <f t="shared" si="41"/>
        <v>0</v>
      </c>
      <c r="AB112">
        <f t="shared" si="42"/>
        <v>3</v>
      </c>
      <c r="AC112" t="str">
        <f t="shared" si="43"/>
        <v>77%</v>
      </c>
      <c r="AJ112">
        <f t="shared" si="44"/>
        <v>1</v>
      </c>
    </row>
    <row r="113" spans="1:36" ht="172.8" x14ac:dyDescent="0.3">
      <c r="A113" s="2">
        <v>455</v>
      </c>
      <c r="B113" s="2">
        <v>20241</v>
      </c>
      <c r="C113" s="2" t="s">
        <v>712</v>
      </c>
      <c r="D113" s="4">
        <v>50</v>
      </c>
      <c r="E113" s="4" t="s">
        <v>9</v>
      </c>
      <c r="F113" s="4" t="s">
        <v>871</v>
      </c>
      <c r="I113">
        <f t="shared" si="23"/>
        <v>1</v>
      </c>
      <c r="J113">
        <f t="shared" si="24"/>
        <v>0</v>
      </c>
      <c r="K113">
        <f t="shared" si="25"/>
        <v>0</v>
      </c>
      <c r="L113">
        <f t="shared" si="26"/>
        <v>0</v>
      </c>
      <c r="M113">
        <f t="shared" si="27"/>
        <v>1</v>
      </c>
      <c r="N113">
        <f t="shared" si="28"/>
        <v>0</v>
      </c>
      <c r="O113">
        <f t="shared" si="29"/>
        <v>0</v>
      </c>
      <c r="P113">
        <f t="shared" si="30"/>
        <v>0</v>
      </c>
      <c r="Q113">
        <f t="shared" si="31"/>
        <v>0</v>
      </c>
      <c r="R113">
        <f t="shared" si="32"/>
        <v>0</v>
      </c>
      <c r="S113">
        <f t="shared" si="33"/>
        <v>0</v>
      </c>
      <c r="T113">
        <f t="shared" si="34"/>
        <v>1</v>
      </c>
      <c r="U113">
        <f t="shared" si="35"/>
        <v>0</v>
      </c>
      <c r="V113">
        <f t="shared" si="36"/>
        <v>0</v>
      </c>
      <c r="W113">
        <f t="shared" si="37"/>
        <v>0</v>
      </c>
      <c r="X113">
        <f t="shared" si="38"/>
        <v>0</v>
      </c>
      <c r="Y113">
        <f t="shared" si="39"/>
        <v>0</v>
      </c>
      <c r="Z113">
        <f t="shared" si="40"/>
        <v>0</v>
      </c>
      <c r="AA113">
        <f t="shared" si="41"/>
        <v>0</v>
      </c>
      <c r="AB113">
        <f t="shared" si="42"/>
        <v>3</v>
      </c>
      <c r="AC113" t="str">
        <f t="shared" si="43"/>
        <v>77%</v>
      </c>
      <c r="AJ113">
        <f t="shared" si="44"/>
        <v>1</v>
      </c>
    </row>
    <row r="114" spans="1:36" ht="28.8" x14ac:dyDescent="0.3">
      <c r="A114" s="2">
        <v>466</v>
      </c>
      <c r="B114" s="2">
        <v>19879</v>
      </c>
      <c r="C114" s="2" t="s">
        <v>730</v>
      </c>
      <c r="D114" s="4">
        <v>57</v>
      </c>
      <c r="E114" s="4" t="s">
        <v>9</v>
      </c>
      <c r="F114" s="4" t="s">
        <v>921</v>
      </c>
      <c r="I114">
        <f t="shared" si="23"/>
        <v>1</v>
      </c>
      <c r="J114">
        <f t="shared" si="24"/>
        <v>0</v>
      </c>
      <c r="K114">
        <f t="shared" si="25"/>
        <v>0</v>
      </c>
      <c r="L114">
        <f t="shared" si="26"/>
        <v>0</v>
      </c>
      <c r="M114">
        <f t="shared" si="27"/>
        <v>0</v>
      </c>
      <c r="N114">
        <f t="shared" si="28"/>
        <v>0</v>
      </c>
      <c r="O114">
        <f t="shared" si="29"/>
        <v>0</v>
      </c>
      <c r="P114">
        <f t="shared" si="30"/>
        <v>0</v>
      </c>
      <c r="Q114">
        <f t="shared" si="31"/>
        <v>0</v>
      </c>
      <c r="R114">
        <f t="shared" si="32"/>
        <v>0</v>
      </c>
      <c r="S114">
        <f t="shared" si="33"/>
        <v>0</v>
      </c>
      <c r="T114">
        <f t="shared" si="34"/>
        <v>0</v>
      </c>
      <c r="U114">
        <f t="shared" si="35"/>
        <v>0</v>
      </c>
      <c r="V114">
        <f t="shared" si="36"/>
        <v>0</v>
      </c>
      <c r="W114">
        <f t="shared" si="37"/>
        <v>0</v>
      </c>
      <c r="X114">
        <f t="shared" si="38"/>
        <v>2</v>
      </c>
      <c r="Y114">
        <f t="shared" si="39"/>
        <v>0</v>
      </c>
      <c r="Z114">
        <f t="shared" si="40"/>
        <v>0</v>
      </c>
      <c r="AA114">
        <f t="shared" si="41"/>
        <v>0</v>
      </c>
      <c r="AB114">
        <f t="shared" si="42"/>
        <v>3</v>
      </c>
      <c r="AC114" t="str">
        <f t="shared" si="43"/>
        <v>77%</v>
      </c>
      <c r="AJ114">
        <f t="shared" si="44"/>
        <v>0</v>
      </c>
    </row>
    <row r="115" spans="1:36" ht="72" x14ac:dyDescent="0.3">
      <c r="A115" s="2">
        <v>488</v>
      </c>
      <c r="B115" s="2">
        <v>20222</v>
      </c>
      <c r="C115" s="2" t="s">
        <v>762</v>
      </c>
      <c r="D115" s="4">
        <v>68</v>
      </c>
      <c r="E115" s="4" t="s">
        <v>10</v>
      </c>
      <c r="F115" s="4" t="s">
        <v>872</v>
      </c>
      <c r="I115">
        <f t="shared" si="23"/>
        <v>2</v>
      </c>
      <c r="J115">
        <f t="shared" si="24"/>
        <v>0</v>
      </c>
      <c r="K115">
        <f t="shared" si="25"/>
        <v>0</v>
      </c>
      <c r="L115">
        <f t="shared" si="26"/>
        <v>0</v>
      </c>
      <c r="M115">
        <f t="shared" si="27"/>
        <v>0</v>
      </c>
      <c r="N115">
        <f t="shared" si="28"/>
        <v>0</v>
      </c>
      <c r="O115">
        <f t="shared" si="29"/>
        <v>0</v>
      </c>
      <c r="P115">
        <f t="shared" si="30"/>
        <v>0</v>
      </c>
      <c r="Q115">
        <f t="shared" si="31"/>
        <v>0</v>
      </c>
      <c r="R115">
        <f t="shared" si="32"/>
        <v>0</v>
      </c>
      <c r="S115">
        <f t="shared" si="33"/>
        <v>0</v>
      </c>
      <c r="T115">
        <f t="shared" si="34"/>
        <v>1</v>
      </c>
      <c r="U115">
        <f t="shared" si="35"/>
        <v>0</v>
      </c>
      <c r="V115">
        <f t="shared" si="36"/>
        <v>0</v>
      </c>
      <c r="W115">
        <f t="shared" si="37"/>
        <v>0</v>
      </c>
      <c r="X115">
        <f t="shared" si="38"/>
        <v>0</v>
      </c>
      <c r="Y115">
        <f t="shared" si="39"/>
        <v>0</v>
      </c>
      <c r="Z115">
        <f t="shared" si="40"/>
        <v>0</v>
      </c>
      <c r="AA115">
        <f t="shared" si="41"/>
        <v>0</v>
      </c>
      <c r="AB115">
        <f t="shared" si="42"/>
        <v>3</v>
      </c>
      <c r="AC115" t="str">
        <f t="shared" si="43"/>
        <v>77%</v>
      </c>
      <c r="AJ115">
        <f t="shared" si="44"/>
        <v>1</v>
      </c>
    </row>
    <row r="116" spans="1:36" x14ac:dyDescent="0.3">
      <c r="A116" s="2">
        <v>494</v>
      </c>
      <c r="B116" s="2">
        <v>19997</v>
      </c>
      <c r="C116" s="2" t="s">
        <v>772</v>
      </c>
      <c r="D116" s="4">
        <v>79</v>
      </c>
      <c r="E116" s="4" t="s">
        <v>10</v>
      </c>
      <c r="F116" s="4" t="s">
        <v>773</v>
      </c>
      <c r="I116">
        <f t="shared" si="23"/>
        <v>3</v>
      </c>
      <c r="J116">
        <f t="shared" si="24"/>
        <v>0</v>
      </c>
      <c r="K116">
        <f t="shared" si="25"/>
        <v>0</v>
      </c>
      <c r="L116">
        <f t="shared" si="26"/>
        <v>0</v>
      </c>
      <c r="M116">
        <f t="shared" si="27"/>
        <v>0</v>
      </c>
      <c r="N116">
        <f t="shared" si="28"/>
        <v>0</v>
      </c>
      <c r="O116">
        <f t="shared" si="29"/>
        <v>0</v>
      </c>
      <c r="P116">
        <f t="shared" si="30"/>
        <v>0</v>
      </c>
      <c r="Q116">
        <f t="shared" si="31"/>
        <v>0</v>
      </c>
      <c r="R116">
        <f t="shared" si="32"/>
        <v>0</v>
      </c>
      <c r="S116">
        <f t="shared" si="33"/>
        <v>0</v>
      </c>
      <c r="T116">
        <f t="shared" si="34"/>
        <v>0</v>
      </c>
      <c r="U116">
        <f t="shared" si="35"/>
        <v>0</v>
      </c>
      <c r="V116">
        <f t="shared" si="36"/>
        <v>0</v>
      </c>
      <c r="W116">
        <f t="shared" si="37"/>
        <v>0</v>
      </c>
      <c r="X116">
        <f t="shared" si="38"/>
        <v>0</v>
      </c>
      <c r="Y116">
        <f t="shared" si="39"/>
        <v>0</v>
      </c>
      <c r="Z116">
        <f t="shared" si="40"/>
        <v>0</v>
      </c>
      <c r="AA116">
        <f t="shared" si="41"/>
        <v>0</v>
      </c>
      <c r="AB116">
        <f t="shared" si="42"/>
        <v>3</v>
      </c>
      <c r="AC116" t="str">
        <f t="shared" si="43"/>
        <v>77%</v>
      </c>
      <c r="AJ116">
        <f t="shared" si="44"/>
        <v>0</v>
      </c>
    </row>
    <row r="117" spans="1:36" ht="28.8" x14ac:dyDescent="0.3">
      <c r="A117" s="2">
        <v>2</v>
      </c>
      <c r="B117" s="2">
        <v>14712</v>
      </c>
      <c r="C117" s="2" t="s">
        <v>46</v>
      </c>
      <c r="D117" s="4">
        <v>55</v>
      </c>
      <c r="E117" s="4" t="s">
        <v>10</v>
      </c>
      <c r="F117" s="4" t="s">
        <v>843</v>
      </c>
      <c r="I117">
        <f t="shared" si="23"/>
        <v>1</v>
      </c>
      <c r="J117">
        <f t="shared" si="24"/>
        <v>0</v>
      </c>
      <c r="K117">
        <f t="shared" si="25"/>
        <v>0</v>
      </c>
      <c r="L117">
        <f t="shared" si="26"/>
        <v>0</v>
      </c>
      <c r="M117">
        <f t="shared" si="27"/>
        <v>0</v>
      </c>
      <c r="N117">
        <f t="shared" si="28"/>
        <v>0</v>
      </c>
      <c r="O117">
        <f t="shared" si="29"/>
        <v>0</v>
      </c>
      <c r="P117">
        <f t="shared" si="30"/>
        <v>0</v>
      </c>
      <c r="Q117">
        <f t="shared" si="31"/>
        <v>0</v>
      </c>
      <c r="R117">
        <f t="shared" si="32"/>
        <v>0</v>
      </c>
      <c r="S117">
        <f t="shared" si="33"/>
        <v>0</v>
      </c>
      <c r="T117">
        <f t="shared" si="34"/>
        <v>1</v>
      </c>
      <c r="U117">
        <f t="shared" si="35"/>
        <v>0</v>
      </c>
      <c r="V117">
        <f t="shared" si="36"/>
        <v>0</v>
      </c>
      <c r="W117">
        <f t="shared" si="37"/>
        <v>0</v>
      </c>
      <c r="X117">
        <f t="shared" si="38"/>
        <v>0</v>
      </c>
      <c r="Y117">
        <f t="shared" si="39"/>
        <v>0</v>
      </c>
      <c r="Z117">
        <f t="shared" si="40"/>
        <v>0</v>
      </c>
      <c r="AA117">
        <f t="shared" si="41"/>
        <v>0</v>
      </c>
      <c r="AB117">
        <f t="shared" si="42"/>
        <v>2</v>
      </c>
      <c r="AC117" t="str">
        <f t="shared" si="43"/>
        <v>90%</v>
      </c>
      <c r="AJ117">
        <f t="shared" si="44"/>
        <v>1</v>
      </c>
    </row>
    <row r="118" spans="1:36" x14ac:dyDescent="0.3">
      <c r="A118" s="2">
        <v>24</v>
      </c>
      <c r="B118" s="2">
        <v>14116</v>
      </c>
      <c r="C118" s="2" t="s">
        <v>785</v>
      </c>
      <c r="D118" s="4">
        <v>21</v>
      </c>
      <c r="E118" s="4" t="s">
        <v>9</v>
      </c>
      <c r="F118" s="4" t="s">
        <v>935</v>
      </c>
      <c r="I118">
        <f t="shared" si="23"/>
        <v>0</v>
      </c>
      <c r="J118">
        <f t="shared" si="24"/>
        <v>0</v>
      </c>
      <c r="K118">
        <f t="shared" si="25"/>
        <v>0</v>
      </c>
      <c r="L118">
        <f t="shared" si="26"/>
        <v>0</v>
      </c>
      <c r="M118">
        <f t="shared" si="27"/>
        <v>0</v>
      </c>
      <c r="N118">
        <f t="shared" si="28"/>
        <v>0</v>
      </c>
      <c r="O118">
        <f t="shared" si="29"/>
        <v>0</v>
      </c>
      <c r="P118">
        <f t="shared" si="30"/>
        <v>0</v>
      </c>
      <c r="Q118">
        <f t="shared" si="31"/>
        <v>0</v>
      </c>
      <c r="R118">
        <f t="shared" si="32"/>
        <v>0</v>
      </c>
      <c r="S118">
        <f t="shared" si="33"/>
        <v>0</v>
      </c>
      <c r="T118">
        <f t="shared" si="34"/>
        <v>0</v>
      </c>
      <c r="U118">
        <f t="shared" si="35"/>
        <v>0</v>
      </c>
      <c r="V118">
        <f t="shared" si="36"/>
        <v>0</v>
      </c>
      <c r="W118">
        <f t="shared" si="37"/>
        <v>0</v>
      </c>
      <c r="X118">
        <f t="shared" si="38"/>
        <v>2</v>
      </c>
      <c r="Y118">
        <f t="shared" si="39"/>
        <v>0</v>
      </c>
      <c r="Z118">
        <f t="shared" si="40"/>
        <v>0</v>
      </c>
      <c r="AA118">
        <f t="shared" si="41"/>
        <v>0</v>
      </c>
      <c r="AB118">
        <f t="shared" si="42"/>
        <v>2</v>
      </c>
      <c r="AC118" t="str">
        <f t="shared" si="43"/>
        <v>90%</v>
      </c>
      <c r="AJ118">
        <f t="shared" si="44"/>
        <v>0</v>
      </c>
    </row>
    <row r="119" spans="1:36" ht="28.8" x14ac:dyDescent="0.3">
      <c r="A119" s="2">
        <v>32</v>
      </c>
      <c r="B119" s="2">
        <v>14577</v>
      </c>
      <c r="C119" s="2" t="s">
        <v>104</v>
      </c>
      <c r="D119" s="4">
        <v>52</v>
      </c>
      <c r="E119" s="4" t="s">
        <v>10</v>
      </c>
      <c r="F119" s="4" t="s">
        <v>844</v>
      </c>
      <c r="I119">
        <f t="shared" si="23"/>
        <v>1</v>
      </c>
      <c r="J119">
        <f t="shared" si="24"/>
        <v>0</v>
      </c>
      <c r="K119">
        <f t="shared" si="25"/>
        <v>0</v>
      </c>
      <c r="L119">
        <f t="shared" si="26"/>
        <v>0</v>
      </c>
      <c r="M119">
        <f t="shared" si="27"/>
        <v>0</v>
      </c>
      <c r="N119">
        <f t="shared" si="28"/>
        <v>0</v>
      </c>
      <c r="O119">
        <f t="shared" si="29"/>
        <v>0</v>
      </c>
      <c r="P119">
        <f t="shared" si="30"/>
        <v>0</v>
      </c>
      <c r="Q119">
        <f t="shared" si="31"/>
        <v>0</v>
      </c>
      <c r="R119">
        <f t="shared" si="32"/>
        <v>0</v>
      </c>
      <c r="S119">
        <f t="shared" si="33"/>
        <v>0</v>
      </c>
      <c r="T119">
        <f t="shared" si="34"/>
        <v>1</v>
      </c>
      <c r="U119">
        <f t="shared" si="35"/>
        <v>0</v>
      </c>
      <c r="V119">
        <f t="shared" si="36"/>
        <v>0</v>
      </c>
      <c r="W119">
        <f t="shared" si="37"/>
        <v>0</v>
      </c>
      <c r="X119">
        <f t="shared" si="38"/>
        <v>0</v>
      </c>
      <c r="Y119">
        <f t="shared" si="39"/>
        <v>0</v>
      </c>
      <c r="Z119">
        <f t="shared" si="40"/>
        <v>0</v>
      </c>
      <c r="AA119">
        <f t="shared" si="41"/>
        <v>0</v>
      </c>
      <c r="AB119">
        <f t="shared" si="42"/>
        <v>2</v>
      </c>
      <c r="AC119" t="str">
        <f t="shared" si="43"/>
        <v>90%</v>
      </c>
      <c r="AJ119">
        <f t="shared" si="44"/>
        <v>0</v>
      </c>
    </row>
    <row r="120" spans="1:36" ht="28.8" x14ac:dyDescent="0.3">
      <c r="A120" s="2">
        <v>33</v>
      </c>
      <c r="B120" s="2">
        <v>14535</v>
      </c>
      <c r="C120" s="2" t="s">
        <v>105</v>
      </c>
      <c r="D120" s="4">
        <v>65</v>
      </c>
      <c r="E120" s="4" t="s">
        <v>9</v>
      </c>
      <c r="F120" s="4" t="s">
        <v>106</v>
      </c>
      <c r="I120">
        <f t="shared" si="23"/>
        <v>2</v>
      </c>
      <c r="J120">
        <f t="shared" si="24"/>
        <v>0</v>
      </c>
      <c r="K120">
        <f t="shared" si="25"/>
        <v>0</v>
      </c>
      <c r="L120">
        <f t="shared" si="26"/>
        <v>0</v>
      </c>
      <c r="M120">
        <f t="shared" si="27"/>
        <v>0</v>
      </c>
      <c r="N120">
        <f t="shared" si="28"/>
        <v>0</v>
      </c>
      <c r="O120">
        <f t="shared" si="29"/>
        <v>0</v>
      </c>
      <c r="P120">
        <f t="shared" si="30"/>
        <v>0</v>
      </c>
      <c r="Q120">
        <f t="shared" si="31"/>
        <v>0</v>
      </c>
      <c r="R120">
        <f t="shared" si="32"/>
        <v>0</v>
      </c>
      <c r="S120">
        <f t="shared" si="33"/>
        <v>0</v>
      </c>
      <c r="T120">
        <f t="shared" si="34"/>
        <v>0</v>
      </c>
      <c r="U120">
        <f t="shared" si="35"/>
        <v>0</v>
      </c>
      <c r="V120">
        <f t="shared" si="36"/>
        <v>0</v>
      </c>
      <c r="W120">
        <f t="shared" si="37"/>
        <v>0</v>
      </c>
      <c r="X120">
        <f t="shared" si="38"/>
        <v>0</v>
      </c>
      <c r="Y120">
        <f t="shared" si="39"/>
        <v>0</v>
      </c>
      <c r="Z120">
        <f t="shared" si="40"/>
        <v>0</v>
      </c>
      <c r="AA120">
        <f t="shared" si="41"/>
        <v>0</v>
      </c>
      <c r="AB120">
        <f t="shared" si="42"/>
        <v>2</v>
      </c>
      <c r="AC120" t="str">
        <f t="shared" si="43"/>
        <v>90%</v>
      </c>
      <c r="AJ120">
        <f t="shared" si="44"/>
        <v>1</v>
      </c>
    </row>
    <row r="121" spans="1:36" ht="115.2" x14ac:dyDescent="0.3">
      <c r="A121" s="2">
        <v>37</v>
      </c>
      <c r="B121" s="2">
        <v>14481</v>
      </c>
      <c r="C121" s="2" t="s">
        <v>112</v>
      </c>
      <c r="D121" s="4">
        <v>10</v>
      </c>
      <c r="E121" s="4" t="s">
        <v>10</v>
      </c>
      <c r="F121" s="4" t="s">
        <v>933</v>
      </c>
      <c r="I121">
        <f t="shared" si="23"/>
        <v>0</v>
      </c>
      <c r="J121">
        <f t="shared" si="24"/>
        <v>0</v>
      </c>
      <c r="K121">
        <f t="shared" si="25"/>
        <v>0</v>
      </c>
      <c r="L121">
        <f t="shared" si="26"/>
        <v>0</v>
      </c>
      <c r="M121">
        <f t="shared" si="27"/>
        <v>0</v>
      </c>
      <c r="N121">
        <f t="shared" si="28"/>
        <v>0</v>
      </c>
      <c r="O121">
        <f t="shared" si="29"/>
        <v>0</v>
      </c>
      <c r="P121">
        <f t="shared" si="30"/>
        <v>0</v>
      </c>
      <c r="Q121">
        <f t="shared" si="31"/>
        <v>0</v>
      </c>
      <c r="R121">
        <f t="shared" si="32"/>
        <v>0</v>
      </c>
      <c r="S121">
        <f t="shared" si="33"/>
        <v>0</v>
      </c>
      <c r="T121">
        <f t="shared" si="34"/>
        <v>0</v>
      </c>
      <c r="U121">
        <f t="shared" si="35"/>
        <v>0</v>
      </c>
      <c r="V121">
        <f t="shared" si="36"/>
        <v>0</v>
      </c>
      <c r="W121">
        <f t="shared" si="37"/>
        <v>0</v>
      </c>
      <c r="X121">
        <f t="shared" si="38"/>
        <v>2</v>
      </c>
      <c r="Y121">
        <f t="shared" si="39"/>
        <v>0</v>
      </c>
      <c r="Z121">
        <f t="shared" si="40"/>
        <v>0</v>
      </c>
      <c r="AA121">
        <f t="shared" si="41"/>
        <v>0</v>
      </c>
      <c r="AB121">
        <f t="shared" si="42"/>
        <v>2</v>
      </c>
      <c r="AC121" t="str">
        <f t="shared" si="43"/>
        <v>90%</v>
      </c>
      <c r="AJ121">
        <f t="shared" si="44"/>
        <v>0</v>
      </c>
    </row>
    <row r="122" spans="1:36" x14ac:dyDescent="0.3">
      <c r="A122" s="2">
        <v>42</v>
      </c>
      <c r="B122" s="2">
        <v>14282</v>
      </c>
      <c r="C122" s="2" t="s">
        <v>119</v>
      </c>
      <c r="D122" s="4">
        <v>61</v>
      </c>
      <c r="E122" s="4" t="s">
        <v>9</v>
      </c>
      <c r="F122" s="4" t="s">
        <v>120</v>
      </c>
      <c r="I122">
        <f t="shared" si="23"/>
        <v>2</v>
      </c>
      <c r="J122">
        <f t="shared" si="24"/>
        <v>0</v>
      </c>
      <c r="K122">
        <f t="shared" si="25"/>
        <v>0</v>
      </c>
      <c r="L122">
        <f t="shared" si="26"/>
        <v>0</v>
      </c>
      <c r="M122">
        <f t="shared" si="27"/>
        <v>0</v>
      </c>
      <c r="N122">
        <f t="shared" si="28"/>
        <v>0</v>
      </c>
      <c r="O122">
        <f t="shared" si="29"/>
        <v>0</v>
      </c>
      <c r="P122">
        <f t="shared" si="30"/>
        <v>0</v>
      </c>
      <c r="Q122">
        <f t="shared" si="31"/>
        <v>0</v>
      </c>
      <c r="R122">
        <f t="shared" si="32"/>
        <v>0</v>
      </c>
      <c r="S122">
        <f t="shared" si="33"/>
        <v>0</v>
      </c>
      <c r="T122">
        <f t="shared" si="34"/>
        <v>0</v>
      </c>
      <c r="U122">
        <f t="shared" si="35"/>
        <v>0</v>
      </c>
      <c r="V122">
        <f t="shared" si="36"/>
        <v>0</v>
      </c>
      <c r="W122">
        <f t="shared" si="37"/>
        <v>0</v>
      </c>
      <c r="X122">
        <f t="shared" si="38"/>
        <v>0</v>
      </c>
      <c r="Y122">
        <f t="shared" si="39"/>
        <v>0</v>
      </c>
      <c r="Z122">
        <f t="shared" si="40"/>
        <v>0</v>
      </c>
      <c r="AA122">
        <f t="shared" si="41"/>
        <v>0</v>
      </c>
      <c r="AB122">
        <f t="shared" si="42"/>
        <v>2</v>
      </c>
      <c r="AC122" t="str">
        <f t="shared" si="43"/>
        <v>90%</v>
      </c>
      <c r="AJ122">
        <f t="shared" si="44"/>
        <v>1</v>
      </c>
    </row>
    <row r="123" spans="1:36" ht="57.6" x14ac:dyDescent="0.3">
      <c r="A123" s="2">
        <v>76</v>
      </c>
      <c r="B123" s="2">
        <v>15195</v>
      </c>
      <c r="C123" s="2" t="s">
        <v>168</v>
      </c>
      <c r="D123" s="4">
        <v>25</v>
      </c>
      <c r="E123" s="4" t="s">
        <v>9</v>
      </c>
      <c r="F123" s="4" t="s">
        <v>909</v>
      </c>
      <c r="I123">
        <f t="shared" si="23"/>
        <v>0</v>
      </c>
      <c r="J123">
        <f t="shared" si="24"/>
        <v>0</v>
      </c>
      <c r="K123">
        <f t="shared" si="25"/>
        <v>0</v>
      </c>
      <c r="L123">
        <f t="shared" si="26"/>
        <v>0</v>
      </c>
      <c r="M123">
        <f t="shared" si="27"/>
        <v>0</v>
      </c>
      <c r="N123">
        <f t="shared" si="28"/>
        <v>0</v>
      </c>
      <c r="O123">
        <f t="shared" si="29"/>
        <v>0</v>
      </c>
      <c r="P123">
        <f t="shared" si="30"/>
        <v>0</v>
      </c>
      <c r="Q123">
        <f t="shared" si="31"/>
        <v>0</v>
      </c>
      <c r="R123">
        <f t="shared" si="32"/>
        <v>0</v>
      </c>
      <c r="S123">
        <f t="shared" si="33"/>
        <v>0</v>
      </c>
      <c r="T123">
        <f t="shared" si="34"/>
        <v>0</v>
      </c>
      <c r="U123">
        <f t="shared" si="35"/>
        <v>0</v>
      </c>
      <c r="V123">
        <f t="shared" si="36"/>
        <v>0</v>
      </c>
      <c r="W123">
        <f t="shared" si="37"/>
        <v>0</v>
      </c>
      <c r="X123">
        <f t="shared" si="38"/>
        <v>2</v>
      </c>
      <c r="Y123">
        <f t="shared" si="39"/>
        <v>0</v>
      </c>
      <c r="Z123">
        <f t="shared" si="40"/>
        <v>0</v>
      </c>
      <c r="AA123">
        <f t="shared" si="41"/>
        <v>0</v>
      </c>
      <c r="AB123">
        <f t="shared" si="42"/>
        <v>2</v>
      </c>
      <c r="AC123" t="str">
        <f t="shared" si="43"/>
        <v>90%</v>
      </c>
      <c r="AJ123">
        <f t="shared" si="44"/>
        <v>0</v>
      </c>
    </row>
    <row r="124" spans="1:36" ht="43.2" x14ac:dyDescent="0.3">
      <c r="A124" s="2">
        <v>79</v>
      </c>
      <c r="B124" s="2">
        <v>14031</v>
      </c>
      <c r="C124" s="2" t="s">
        <v>171</v>
      </c>
      <c r="D124" s="4">
        <v>52</v>
      </c>
      <c r="E124" s="4" t="s">
        <v>10</v>
      </c>
      <c r="F124" s="4" t="s">
        <v>834</v>
      </c>
      <c r="I124">
        <f t="shared" si="23"/>
        <v>1</v>
      </c>
      <c r="J124">
        <f t="shared" si="24"/>
        <v>0</v>
      </c>
      <c r="K124">
        <f t="shared" si="25"/>
        <v>0</v>
      </c>
      <c r="L124">
        <f t="shared" si="26"/>
        <v>0</v>
      </c>
      <c r="M124">
        <f t="shared" si="27"/>
        <v>0</v>
      </c>
      <c r="N124">
        <f t="shared" si="28"/>
        <v>0</v>
      </c>
      <c r="O124">
        <f t="shared" si="29"/>
        <v>0</v>
      </c>
      <c r="P124">
        <f t="shared" si="30"/>
        <v>0</v>
      </c>
      <c r="Q124">
        <f t="shared" si="31"/>
        <v>0</v>
      </c>
      <c r="R124">
        <f t="shared" si="32"/>
        <v>1</v>
      </c>
      <c r="S124">
        <f t="shared" si="33"/>
        <v>0</v>
      </c>
      <c r="T124">
        <f t="shared" si="34"/>
        <v>0</v>
      </c>
      <c r="U124">
        <f t="shared" si="35"/>
        <v>0</v>
      </c>
      <c r="V124">
        <f t="shared" si="36"/>
        <v>0</v>
      </c>
      <c r="W124">
        <f t="shared" si="37"/>
        <v>0</v>
      </c>
      <c r="X124">
        <f t="shared" si="38"/>
        <v>0</v>
      </c>
      <c r="Y124">
        <f t="shared" si="39"/>
        <v>0</v>
      </c>
      <c r="Z124">
        <f t="shared" si="40"/>
        <v>0</v>
      </c>
      <c r="AA124">
        <f t="shared" si="41"/>
        <v>0</v>
      </c>
      <c r="AB124">
        <f t="shared" si="42"/>
        <v>2</v>
      </c>
      <c r="AC124" t="str">
        <f t="shared" si="43"/>
        <v>90%</v>
      </c>
      <c r="AJ124">
        <f t="shared" si="44"/>
        <v>1</v>
      </c>
    </row>
    <row r="125" spans="1:36" ht="100.8" x14ac:dyDescent="0.3">
      <c r="A125" s="2">
        <v>82</v>
      </c>
      <c r="B125" s="2">
        <v>14211</v>
      </c>
      <c r="C125" s="2" t="s">
        <v>178</v>
      </c>
      <c r="D125" s="4">
        <v>58</v>
      </c>
      <c r="E125" s="4" t="s">
        <v>10</v>
      </c>
      <c r="F125" s="4" t="s">
        <v>835</v>
      </c>
      <c r="I125">
        <f t="shared" si="23"/>
        <v>1</v>
      </c>
      <c r="J125">
        <f t="shared" si="24"/>
        <v>0</v>
      </c>
      <c r="K125">
        <f t="shared" si="25"/>
        <v>0</v>
      </c>
      <c r="L125">
        <f t="shared" si="26"/>
        <v>0</v>
      </c>
      <c r="M125">
        <f t="shared" si="27"/>
        <v>0</v>
      </c>
      <c r="N125">
        <f t="shared" si="28"/>
        <v>0</v>
      </c>
      <c r="O125">
        <f t="shared" si="29"/>
        <v>0</v>
      </c>
      <c r="P125">
        <f t="shared" si="30"/>
        <v>0</v>
      </c>
      <c r="Q125">
        <f t="shared" si="31"/>
        <v>0</v>
      </c>
      <c r="R125">
        <f t="shared" si="32"/>
        <v>1</v>
      </c>
      <c r="S125">
        <f t="shared" si="33"/>
        <v>0</v>
      </c>
      <c r="T125">
        <f t="shared" si="34"/>
        <v>0</v>
      </c>
      <c r="U125">
        <f t="shared" si="35"/>
        <v>0</v>
      </c>
      <c r="V125">
        <f t="shared" si="36"/>
        <v>0</v>
      </c>
      <c r="W125">
        <f t="shared" si="37"/>
        <v>0</v>
      </c>
      <c r="X125">
        <f t="shared" si="38"/>
        <v>0</v>
      </c>
      <c r="Y125">
        <f t="shared" si="39"/>
        <v>0</v>
      </c>
      <c r="Z125">
        <f t="shared" si="40"/>
        <v>0</v>
      </c>
      <c r="AA125">
        <f t="shared" si="41"/>
        <v>0</v>
      </c>
      <c r="AB125">
        <f t="shared" si="42"/>
        <v>2</v>
      </c>
      <c r="AC125" t="str">
        <f t="shared" si="43"/>
        <v>90%</v>
      </c>
      <c r="AJ125">
        <f t="shared" si="44"/>
        <v>0</v>
      </c>
    </row>
    <row r="126" spans="1:36" ht="57.6" x14ac:dyDescent="0.3">
      <c r="A126" s="2">
        <v>102</v>
      </c>
      <c r="B126" s="2">
        <v>14110</v>
      </c>
      <c r="C126" s="2" t="s">
        <v>205</v>
      </c>
      <c r="D126" s="4">
        <v>20</v>
      </c>
      <c r="E126" s="4" t="s">
        <v>10</v>
      </c>
      <c r="F126" s="4" t="s">
        <v>896</v>
      </c>
      <c r="I126">
        <f t="shared" si="23"/>
        <v>0</v>
      </c>
      <c r="J126">
        <f t="shared" si="24"/>
        <v>0</v>
      </c>
      <c r="K126">
        <f t="shared" si="25"/>
        <v>0</v>
      </c>
      <c r="L126">
        <f t="shared" si="26"/>
        <v>0</v>
      </c>
      <c r="M126">
        <f t="shared" si="27"/>
        <v>0</v>
      </c>
      <c r="N126">
        <f t="shared" si="28"/>
        <v>0</v>
      </c>
      <c r="O126">
        <f t="shared" si="29"/>
        <v>0</v>
      </c>
      <c r="P126">
        <f t="shared" si="30"/>
        <v>0</v>
      </c>
      <c r="Q126">
        <f t="shared" si="31"/>
        <v>0</v>
      </c>
      <c r="R126">
        <f t="shared" si="32"/>
        <v>0</v>
      </c>
      <c r="S126">
        <f t="shared" si="33"/>
        <v>0</v>
      </c>
      <c r="T126">
        <f t="shared" si="34"/>
        <v>0</v>
      </c>
      <c r="U126">
        <f t="shared" si="35"/>
        <v>0</v>
      </c>
      <c r="V126">
        <f t="shared" si="36"/>
        <v>0</v>
      </c>
      <c r="W126">
        <f t="shared" si="37"/>
        <v>2</v>
      </c>
      <c r="X126">
        <f t="shared" si="38"/>
        <v>0</v>
      </c>
      <c r="Y126">
        <f t="shared" si="39"/>
        <v>0</v>
      </c>
      <c r="Z126">
        <f t="shared" si="40"/>
        <v>0</v>
      </c>
      <c r="AA126">
        <f t="shared" si="41"/>
        <v>0</v>
      </c>
      <c r="AB126">
        <f t="shared" si="42"/>
        <v>2</v>
      </c>
      <c r="AC126" t="str">
        <f t="shared" si="43"/>
        <v>90%</v>
      </c>
      <c r="AJ126">
        <f t="shared" si="44"/>
        <v>1</v>
      </c>
    </row>
    <row r="127" spans="1:36" ht="28.8" x14ac:dyDescent="0.3">
      <c r="A127" s="2">
        <v>110</v>
      </c>
      <c r="B127" s="2">
        <v>13836</v>
      </c>
      <c r="C127" s="2" t="s">
        <v>219</v>
      </c>
      <c r="D127" s="4">
        <v>30</v>
      </c>
      <c r="E127" s="4" t="s">
        <v>9</v>
      </c>
      <c r="F127" s="4" t="s">
        <v>914</v>
      </c>
      <c r="I127">
        <f t="shared" si="23"/>
        <v>0</v>
      </c>
      <c r="J127">
        <f t="shared" si="24"/>
        <v>0</v>
      </c>
      <c r="K127">
        <f t="shared" si="25"/>
        <v>0</v>
      </c>
      <c r="L127">
        <f t="shared" si="26"/>
        <v>0</v>
      </c>
      <c r="M127">
        <f t="shared" si="27"/>
        <v>0</v>
      </c>
      <c r="N127">
        <f t="shared" si="28"/>
        <v>0</v>
      </c>
      <c r="O127">
        <f t="shared" si="29"/>
        <v>0</v>
      </c>
      <c r="P127">
        <f t="shared" si="30"/>
        <v>0</v>
      </c>
      <c r="Q127">
        <f t="shared" si="31"/>
        <v>0</v>
      </c>
      <c r="R127">
        <f t="shared" si="32"/>
        <v>0</v>
      </c>
      <c r="S127">
        <f t="shared" si="33"/>
        <v>0</v>
      </c>
      <c r="T127">
        <f t="shared" si="34"/>
        <v>0</v>
      </c>
      <c r="U127">
        <f t="shared" si="35"/>
        <v>0</v>
      </c>
      <c r="V127">
        <f t="shared" si="36"/>
        <v>0</v>
      </c>
      <c r="W127">
        <f t="shared" si="37"/>
        <v>0</v>
      </c>
      <c r="X127">
        <f t="shared" si="38"/>
        <v>2</v>
      </c>
      <c r="Y127">
        <f t="shared" si="39"/>
        <v>0</v>
      </c>
      <c r="Z127">
        <f t="shared" si="40"/>
        <v>0</v>
      </c>
      <c r="AA127">
        <f t="shared" si="41"/>
        <v>0</v>
      </c>
      <c r="AB127">
        <f t="shared" si="42"/>
        <v>2</v>
      </c>
      <c r="AC127" t="str">
        <f t="shared" si="43"/>
        <v>90%</v>
      </c>
      <c r="AJ127">
        <f t="shared" si="44"/>
        <v>0</v>
      </c>
    </row>
    <row r="128" spans="1:36" ht="100.8" x14ac:dyDescent="0.3">
      <c r="A128" s="2">
        <v>111</v>
      </c>
      <c r="B128" s="2">
        <v>14949</v>
      </c>
      <c r="C128" s="2" t="s">
        <v>220</v>
      </c>
      <c r="D128" s="4">
        <v>35</v>
      </c>
      <c r="E128" s="4" t="s">
        <v>9</v>
      </c>
      <c r="F128" s="4" t="s">
        <v>875</v>
      </c>
      <c r="I128">
        <f t="shared" si="23"/>
        <v>0</v>
      </c>
      <c r="J128">
        <f t="shared" si="24"/>
        <v>0</v>
      </c>
      <c r="K128">
        <f t="shared" si="25"/>
        <v>1</v>
      </c>
      <c r="L128">
        <f t="shared" si="26"/>
        <v>0</v>
      </c>
      <c r="M128">
        <f t="shared" si="27"/>
        <v>0</v>
      </c>
      <c r="N128">
        <f t="shared" si="28"/>
        <v>0</v>
      </c>
      <c r="O128">
        <f t="shared" si="29"/>
        <v>0</v>
      </c>
      <c r="P128">
        <f t="shared" si="30"/>
        <v>0</v>
      </c>
      <c r="Q128">
        <f t="shared" si="31"/>
        <v>0</v>
      </c>
      <c r="R128">
        <f t="shared" si="32"/>
        <v>0</v>
      </c>
      <c r="S128">
        <f t="shared" si="33"/>
        <v>0</v>
      </c>
      <c r="T128">
        <f t="shared" si="34"/>
        <v>0</v>
      </c>
      <c r="U128">
        <f t="shared" si="35"/>
        <v>1</v>
      </c>
      <c r="V128">
        <f t="shared" si="36"/>
        <v>0</v>
      </c>
      <c r="W128">
        <f t="shared" si="37"/>
        <v>0</v>
      </c>
      <c r="X128">
        <f t="shared" si="38"/>
        <v>0</v>
      </c>
      <c r="Y128">
        <f t="shared" si="39"/>
        <v>0</v>
      </c>
      <c r="Z128">
        <f t="shared" si="40"/>
        <v>0</v>
      </c>
      <c r="AA128">
        <f t="shared" si="41"/>
        <v>0</v>
      </c>
      <c r="AB128">
        <f t="shared" si="42"/>
        <v>2</v>
      </c>
      <c r="AC128" t="str">
        <f t="shared" si="43"/>
        <v>90%</v>
      </c>
      <c r="AJ128">
        <f t="shared" si="44"/>
        <v>0</v>
      </c>
    </row>
    <row r="129" spans="1:36" ht="28.8" x14ac:dyDescent="0.3">
      <c r="A129" s="2">
        <v>112</v>
      </c>
      <c r="B129" s="2">
        <v>14013</v>
      </c>
      <c r="C129" s="2" t="s">
        <v>221</v>
      </c>
      <c r="D129" s="4">
        <v>54</v>
      </c>
      <c r="E129" s="4" t="s">
        <v>9</v>
      </c>
      <c r="F129" s="4" t="s">
        <v>858</v>
      </c>
      <c r="I129">
        <f t="shared" si="23"/>
        <v>1</v>
      </c>
      <c r="J129">
        <f t="shared" si="24"/>
        <v>0</v>
      </c>
      <c r="K129">
        <f t="shared" si="25"/>
        <v>0</v>
      </c>
      <c r="L129">
        <f t="shared" si="26"/>
        <v>0</v>
      </c>
      <c r="M129">
        <f t="shared" si="27"/>
        <v>0</v>
      </c>
      <c r="N129">
        <f t="shared" si="28"/>
        <v>0</v>
      </c>
      <c r="O129">
        <f t="shared" si="29"/>
        <v>0</v>
      </c>
      <c r="P129">
        <f t="shared" si="30"/>
        <v>0</v>
      </c>
      <c r="Q129">
        <f t="shared" si="31"/>
        <v>0</v>
      </c>
      <c r="R129">
        <f t="shared" si="32"/>
        <v>0</v>
      </c>
      <c r="S129">
        <f t="shared" si="33"/>
        <v>0</v>
      </c>
      <c r="T129">
        <f t="shared" si="34"/>
        <v>1</v>
      </c>
      <c r="U129">
        <f t="shared" si="35"/>
        <v>0</v>
      </c>
      <c r="V129">
        <f t="shared" si="36"/>
        <v>0</v>
      </c>
      <c r="W129">
        <f t="shared" si="37"/>
        <v>0</v>
      </c>
      <c r="X129">
        <f t="shared" si="38"/>
        <v>0</v>
      </c>
      <c r="Y129">
        <f t="shared" si="39"/>
        <v>0</v>
      </c>
      <c r="Z129">
        <f t="shared" si="40"/>
        <v>0</v>
      </c>
      <c r="AA129">
        <f t="shared" si="41"/>
        <v>0</v>
      </c>
      <c r="AB129">
        <f t="shared" si="42"/>
        <v>2</v>
      </c>
      <c r="AC129" t="str">
        <f t="shared" si="43"/>
        <v>90%</v>
      </c>
      <c r="AJ129">
        <f t="shared" si="44"/>
        <v>1</v>
      </c>
    </row>
    <row r="130" spans="1:36" x14ac:dyDescent="0.3">
      <c r="A130" s="2">
        <v>125</v>
      </c>
      <c r="B130" s="2">
        <v>14087</v>
      </c>
      <c r="C130" s="2" t="s">
        <v>247</v>
      </c>
      <c r="D130" s="4">
        <v>60</v>
      </c>
      <c r="E130" s="4" t="s">
        <v>9</v>
      </c>
      <c r="F130" s="4" t="s">
        <v>52</v>
      </c>
      <c r="I130">
        <f t="shared" si="23"/>
        <v>2</v>
      </c>
      <c r="J130">
        <f t="shared" si="24"/>
        <v>0</v>
      </c>
      <c r="K130">
        <f t="shared" si="25"/>
        <v>0</v>
      </c>
      <c r="L130">
        <f t="shared" si="26"/>
        <v>0</v>
      </c>
      <c r="M130">
        <f t="shared" si="27"/>
        <v>0</v>
      </c>
      <c r="N130">
        <f t="shared" si="28"/>
        <v>0</v>
      </c>
      <c r="O130">
        <f t="shared" si="29"/>
        <v>0</v>
      </c>
      <c r="P130">
        <f t="shared" si="30"/>
        <v>0</v>
      </c>
      <c r="Q130">
        <f t="shared" si="31"/>
        <v>0</v>
      </c>
      <c r="R130">
        <f t="shared" si="32"/>
        <v>0</v>
      </c>
      <c r="S130">
        <f t="shared" si="33"/>
        <v>0</v>
      </c>
      <c r="T130">
        <f t="shared" si="34"/>
        <v>0</v>
      </c>
      <c r="U130">
        <f t="shared" si="35"/>
        <v>0</v>
      </c>
      <c r="V130">
        <f t="shared" si="36"/>
        <v>0</v>
      </c>
      <c r="W130">
        <f t="shared" si="37"/>
        <v>0</v>
      </c>
      <c r="X130">
        <f t="shared" si="38"/>
        <v>0</v>
      </c>
      <c r="Y130">
        <f t="shared" si="39"/>
        <v>0</v>
      </c>
      <c r="Z130">
        <f t="shared" si="40"/>
        <v>0</v>
      </c>
      <c r="AA130">
        <f t="shared" si="41"/>
        <v>0</v>
      </c>
      <c r="AB130">
        <f t="shared" si="42"/>
        <v>2</v>
      </c>
      <c r="AC130" t="str">
        <f t="shared" si="43"/>
        <v>90%</v>
      </c>
      <c r="AJ130">
        <f t="shared" si="44"/>
        <v>0</v>
      </c>
    </row>
    <row r="131" spans="1:36" ht="187.2" x14ac:dyDescent="0.3">
      <c r="A131" s="2">
        <v>126</v>
      </c>
      <c r="B131" s="35">
        <v>13843</v>
      </c>
      <c r="C131" s="2" t="s">
        <v>248</v>
      </c>
      <c r="D131" s="4">
        <v>45</v>
      </c>
      <c r="E131" s="4" t="s">
        <v>9</v>
      </c>
      <c r="F131" s="4" t="s">
        <v>915</v>
      </c>
      <c r="I131">
        <f t="shared" ref="I131:I194" si="45">IF(D131&gt;79.9,4,IF(D131&gt;69.9,3,IF(D131&gt;59.9,2,IF(D131&gt;49.9,1,0))))</f>
        <v>0</v>
      </c>
      <c r="J131">
        <f t="shared" ref="J131:J194" si="46">IF(ISNUMBER(FIND("MIOCARDIC",F131)),1,0)</f>
        <v>0</v>
      </c>
      <c r="K131">
        <f t="shared" ref="K131:K194" si="47">IF(ISNUMBER(FIND("TEST1",F131)),1,0)</f>
        <v>0</v>
      </c>
      <c r="L131">
        <f t="shared" ref="L131:L194" si="48">IF(ISNUMBER(FIND("TEST2",F131)),1,0)</f>
        <v>0</v>
      </c>
      <c r="M131">
        <f t="shared" ref="M131:M194" si="49">IF(ISNUMBER(FIND("TEST3",F131)),1,0)</f>
        <v>0</v>
      </c>
      <c r="N131">
        <f t="shared" ref="N131:N194" si="50">IF(ISNUMBER(FIND("DEMENTA",F131)),1,0)</f>
        <v>0</v>
      </c>
      <c r="O131">
        <f t="shared" ref="O131:O194" si="51">IF(ISNUMBER(FIND("TEST4",F131)),1,0)</f>
        <v>0</v>
      </c>
      <c r="P131">
        <f t="shared" ref="P131:P194" si="52">IF(ISNUMBER(FIND("TEST5",F131)),1,0)</f>
        <v>0</v>
      </c>
      <c r="Q131">
        <f t="shared" ref="Q131:Q194" si="53">IF(ISNUMBER(FIND("TEST6",F131)),1,0)</f>
        <v>0</v>
      </c>
      <c r="R131">
        <f t="shared" ref="R131:R194" si="54">IF(ISNUMBER(FIND("TEST7",F131)),1,0)</f>
        <v>0</v>
      </c>
      <c r="S131">
        <f t="shared" ref="S131:S194" si="55">IF(ISNUMBER(FIND("TEST8",F131)),3,0)</f>
        <v>0</v>
      </c>
      <c r="T131">
        <f t="shared" ref="T131:T194" si="56">IF(ISNUMBER(FIND("TEST9",F131)),1,0)</f>
        <v>0</v>
      </c>
      <c r="U131">
        <f t="shared" ref="U131:U194" si="57">IF(ISNUMBER(FIND("TEST10",F131)),1,0)</f>
        <v>0</v>
      </c>
      <c r="V131">
        <f t="shared" ref="V131:V194" si="58">IF(ISNUMBER(FIND("HIV",F131)),6,0)</f>
        <v>0</v>
      </c>
      <c r="W131">
        <f t="shared" ref="W131:W194" si="59">IF(ISNUMBER(FIND("BCR",F131)),2,0)</f>
        <v>0</v>
      </c>
      <c r="X131">
        <f t="shared" ref="X131:X194" si="60">IF(ISNUMBER(FIND("CANCER",F131)),2,0)</f>
        <v>2</v>
      </c>
      <c r="Y131">
        <f t="shared" ref="Y131:Y194" si="61">IF(ISNUMBER(FIND("META444",F131)),4,0)</f>
        <v>0</v>
      </c>
      <c r="Z131">
        <f t="shared" ref="Z131:Z194" si="62">IF(ISNUMBER(FIND("LEUCEMIE",F131)),2,0)</f>
        <v>0</v>
      </c>
      <c r="AA131">
        <f t="shared" ref="AA131:AA194" si="63">IF(ISNUMBER(FIND("LIMFOM",F131)),2,0)</f>
        <v>0</v>
      </c>
      <c r="AB131">
        <f t="shared" ref="AB131:AB194" si="64">SUM(I131:AA131)</f>
        <v>2</v>
      </c>
      <c r="AC131" t="str">
        <f t="shared" ref="AC131:AC194" si="65">IF(AB131&gt;6.9,"0%",IF(AB131&gt;5.9,"2%",IF(AB131&gt;4.9,"21%",IF(AB131&gt;3.9,"53%",IF(AB131&gt;2.9,"77%",IF(AB131&gt;1.9,"90%",IF(AB131&gt;0.9,"96%","98%")))))))</f>
        <v>90%</v>
      </c>
      <c r="AJ131">
        <f t="shared" ref="AJ131:AJ194" si="66">IF(ISNUMBER(FIND("HTA",F131)),1,0)</f>
        <v>0</v>
      </c>
    </row>
    <row r="132" spans="1:36" ht="28.8" x14ac:dyDescent="0.3">
      <c r="A132" s="2">
        <v>131</v>
      </c>
      <c r="B132" s="2">
        <v>13837</v>
      </c>
      <c r="C132" s="2" t="s">
        <v>254</v>
      </c>
      <c r="D132" s="4">
        <v>32</v>
      </c>
      <c r="E132" s="4" t="s">
        <v>9</v>
      </c>
      <c r="F132" s="4" t="s">
        <v>916</v>
      </c>
      <c r="I132">
        <f t="shared" si="45"/>
        <v>0</v>
      </c>
      <c r="J132">
        <f t="shared" si="46"/>
        <v>0</v>
      </c>
      <c r="K132">
        <f t="shared" si="47"/>
        <v>0</v>
      </c>
      <c r="L132">
        <f t="shared" si="48"/>
        <v>0</v>
      </c>
      <c r="M132">
        <f t="shared" si="49"/>
        <v>0</v>
      </c>
      <c r="N132">
        <f t="shared" si="50"/>
        <v>0</v>
      </c>
      <c r="O132">
        <f t="shared" si="51"/>
        <v>0</v>
      </c>
      <c r="P132">
        <f t="shared" si="52"/>
        <v>0</v>
      </c>
      <c r="Q132">
        <f t="shared" si="53"/>
        <v>0</v>
      </c>
      <c r="R132">
        <f t="shared" si="54"/>
        <v>0</v>
      </c>
      <c r="S132">
        <f t="shared" si="55"/>
        <v>0</v>
      </c>
      <c r="T132">
        <f t="shared" si="56"/>
        <v>0</v>
      </c>
      <c r="U132">
        <f t="shared" si="57"/>
        <v>0</v>
      </c>
      <c r="V132">
        <f t="shared" si="58"/>
        <v>0</v>
      </c>
      <c r="W132">
        <f t="shared" si="59"/>
        <v>0</v>
      </c>
      <c r="X132">
        <f t="shared" si="60"/>
        <v>2</v>
      </c>
      <c r="Y132">
        <f t="shared" si="61"/>
        <v>0</v>
      </c>
      <c r="Z132">
        <f t="shared" si="62"/>
        <v>0</v>
      </c>
      <c r="AA132">
        <f t="shared" si="63"/>
        <v>0</v>
      </c>
      <c r="AB132">
        <f t="shared" si="64"/>
        <v>2</v>
      </c>
      <c r="AC132" t="str">
        <f t="shared" si="65"/>
        <v>90%</v>
      </c>
      <c r="AJ132">
        <f t="shared" si="66"/>
        <v>0</v>
      </c>
    </row>
    <row r="133" spans="1:36" x14ac:dyDescent="0.3">
      <c r="A133" s="2">
        <v>151</v>
      </c>
      <c r="B133" s="2">
        <v>15447</v>
      </c>
      <c r="C133" s="2" t="s">
        <v>276</v>
      </c>
      <c r="D133" s="4">
        <v>62</v>
      </c>
      <c r="E133" s="4" t="s">
        <v>9</v>
      </c>
      <c r="F133" s="4" t="s">
        <v>202</v>
      </c>
      <c r="I133">
        <f t="shared" si="45"/>
        <v>2</v>
      </c>
      <c r="J133">
        <f t="shared" si="46"/>
        <v>0</v>
      </c>
      <c r="K133">
        <f t="shared" si="47"/>
        <v>0</v>
      </c>
      <c r="L133">
        <f t="shared" si="48"/>
        <v>0</v>
      </c>
      <c r="M133">
        <f t="shared" si="49"/>
        <v>0</v>
      </c>
      <c r="N133">
        <f t="shared" si="50"/>
        <v>0</v>
      </c>
      <c r="O133">
        <f t="shared" si="51"/>
        <v>0</v>
      </c>
      <c r="P133">
        <f t="shared" si="52"/>
        <v>0</v>
      </c>
      <c r="Q133">
        <f t="shared" si="53"/>
        <v>0</v>
      </c>
      <c r="R133">
        <f t="shared" si="54"/>
        <v>0</v>
      </c>
      <c r="S133">
        <f t="shared" si="55"/>
        <v>0</v>
      </c>
      <c r="T133">
        <f t="shared" si="56"/>
        <v>0</v>
      </c>
      <c r="U133">
        <f t="shared" si="57"/>
        <v>0</v>
      </c>
      <c r="V133">
        <f t="shared" si="58"/>
        <v>0</v>
      </c>
      <c r="W133">
        <f t="shared" si="59"/>
        <v>0</v>
      </c>
      <c r="X133">
        <f t="shared" si="60"/>
        <v>0</v>
      </c>
      <c r="Y133">
        <f t="shared" si="61"/>
        <v>0</v>
      </c>
      <c r="Z133">
        <f t="shared" si="62"/>
        <v>0</v>
      </c>
      <c r="AA133">
        <f t="shared" si="63"/>
        <v>0</v>
      </c>
      <c r="AB133">
        <f t="shared" si="64"/>
        <v>2</v>
      </c>
      <c r="AC133" t="str">
        <f t="shared" si="65"/>
        <v>90%</v>
      </c>
      <c r="AJ133">
        <f t="shared" si="66"/>
        <v>1</v>
      </c>
    </row>
    <row r="134" spans="1:36" ht="129.6" x14ac:dyDescent="0.3">
      <c r="A134" s="2">
        <v>174</v>
      </c>
      <c r="B134" s="2">
        <v>13835</v>
      </c>
      <c r="C134" s="2" t="s">
        <v>309</v>
      </c>
      <c r="D134" s="4">
        <v>47</v>
      </c>
      <c r="E134" s="4" t="s">
        <v>9</v>
      </c>
      <c r="F134" s="4" t="s">
        <v>930</v>
      </c>
      <c r="I134">
        <f t="shared" si="45"/>
        <v>0</v>
      </c>
      <c r="J134">
        <f t="shared" si="46"/>
        <v>0</v>
      </c>
      <c r="K134">
        <f t="shared" si="47"/>
        <v>0</v>
      </c>
      <c r="L134">
        <f t="shared" si="48"/>
        <v>0</v>
      </c>
      <c r="M134">
        <f t="shared" si="49"/>
        <v>0</v>
      </c>
      <c r="N134">
        <f t="shared" si="50"/>
        <v>0</v>
      </c>
      <c r="O134">
        <f t="shared" si="51"/>
        <v>0</v>
      </c>
      <c r="P134">
        <f t="shared" si="52"/>
        <v>0</v>
      </c>
      <c r="Q134">
        <f t="shared" si="53"/>
        <v>0</v>
      </c>
      <c r="R134">
        <f t="shared" si="54"/>
        <v>0</v>
      </c>
      <c r="S134">
        <f t="shared" si="55"/>
        <v>0</v>
      </c>
      <c r="T134">
        <f t="shared" si="56"/>
        <v>0</v>
      </c>
      <c r="U134">
        <f t="shared" si="57"/>
        <v>0</v>
      </c>
      <c r="V134">
        <f t="shared" si="58"/>
        <v>0</v>
      </c>
      <c r="W134">
        <f t="shared" si="59"/>
        <v>0</v>
      </c>
      <c r="X134">
        <f t="shared" si="60"/>
        <v>2</v>
      </c>
      <c r="Y134">
        <f t="shared" si="61"/>
        <v>0</v>
      </c>
      <c r="Z134">
        <f t="shared" si="62"/>
        <v>0</v>
      </c>
      <c r="AA134">
        <f t="shared" si="63"/>
        <v>0</v>
      </c>
      <c r="AB134">
        <f t="shared" si="64"/>
        <v>2</v>
      </c>
      <c r="AC134" t="str">
        <f t="shared" si="65"/>
        <v>90%</v>
      </c>
      <c r="AJ134">
        <f t="shared" si="66"/>
        <v>0</v>
      </c>
    </row>
    <row r="135" spans="1:36" ht="86.4" x14ac:dyDescent="0.3">
      <c r="A135" s="2">
        <v>177</v>
      </c>
      <c r="B135" s="35">
        <v>13677</v>
      </c>
      <c r="C135" s="2" t="s">
        <v>318</v>
      </c>
      <c r="D135" s="4">
        <v>61</v>
      </c>
      <c r="E135" s="4" t="s">
        <v>9</v>
      </c>
      <c r="F135" s="4" t="s">
        <v>313</v>
      </c>
      <c r="I135">
        <f t="shared" si="45"/>
        <v>2</v>
      </c>
      <c r="J135">
        <f t="shared" si="46"/>
        <v>0</v>
      </c>
      <c r="K135">
        <f t="shared" si="47"/>
        <v>0</v>
      </c>
      <c r="L135">
        <f t="shared" si="48"/>
        <v>0</v>
      </c>
      <c r="M135">
        <f t="shared" si="49"/>
        <v>0</v>
      </c>
      <c r="N135">
        <f t="shared" si="50"/>
        <v>0</v>
      </c>
      <c r="O135">
        <f t="shared" si="51"/>
        <v>0</v>
      </c>
      <c r="P135">
        <f t="shared" si="52"/>
        <v>0</v>
      </c>
      <c r="Q135">
        <f t="shared" si="53"/>
        <v>0</v>
      </c>
      <c r="R135">
        <f t="shared" si="54"/>
        <v>0</v>
      </c>
      <c r="S135">
        <f t="shared" si="55"/>
        <v>0</v>
      </c>
      <c r="T135">
        <f t="shared" si="56"/>
        <v>0</v>
      </c>
      <c r="U135">
        <f t="shared" si="57"/>
        <v>0</v>
      </c>
      <c r="V135">
        <f t="shared" si="58"/>
        <v>0</v>
      </c>
      <c r="W135">
        <f t="shared" si="59"/>
        <v>0</v>
      </c>
      <c r="X135">
        <f t="shared" si="60"/>
        <v>0</v>
      </c>
      <c r="Y135">
        <f t="shared" si="61"/>
        <v>0</v>
      </c>
      <c r="Z135">
        <f t="shared" si="62"/>
        <v>0</v>
      </c>
      <c r="AA135">
        <f t="shared" si="63"/>
        <v>0</v>
      </c>
      <c r="AB135">
        <f t="shared" si="64"/>
        <v>2</v>
      </c>
      <c r="AC135" t="str">
        <f t="shared" si="65"/>
        <v>90%</v>
      </c>
      <c r="AJ135">
        <f t="shared" si="66"/>
        <v>1</v>
      </c>
    </row>
    <row r="136" spans="1:36" x14ac:dyDescent="0.3">
      <c r="A136" s="2">
        <v>181</v>
      </c>
      <c r="B136" s="2">
        <v>14038</v>
      </c>
      <c r="C136" s="2" t="s">
        <v>321</v>
      </c>
      <c r="D136" s="4">
        <v>51</v>
      </c>
      <c r="E136" s="4" t="s">
        <v>10</v>
      </c>
      <c r="F136" s="4" t="s">
        <v>837</v>
      </c>
      <c r="I136">
        <f t="shared" si="45"/>
        <v>1</v>
      </c>
      <c r="J136">
        <f t="shared" si="46"/>
        <v>0</v>
      </c>
      <c r="K136">
        <f t="shared" si="47"/>
        <v>0</v>
      </c>
      <c r="L136">
        <f t="shared" si="48"/>
        <v>0</v>
      </c>
      <c r="M136">
        <f t="shared" si="49"/>
        <v>0</v>
      </c>
      <c r="N136">
        <f t="shared" si="50"/>
        <v>0</v>
      </c>
      <c r="O136">
        <f t="shared" si="51"/>
        <v>0</v>
      </c>
      <c r="P136">
        <f t="shared" si="52"/>
        <v>0</v>
      </c>
      <c r="Q136">
        <f t="shared" si="53"/>
        <v>0</v>
      </c>
      <c r="R136">
        <f t="shared" si="54"/>
        <v>1</v>
      </c>
      <c r="S136">
        <f t="shared" si="55"/>
        <v>0</v>
      </c>
      <c r="T136">
        <f t="shared" si="56"/>
        <v>0</v>
      </c>
      <c r="U136">
        <f t="shared" si="57"/>
        <v>0</v>
      </c>
      <c r="V136">
        <f t="shared" si="58"/>
        <v>0</v>
      </c>
      <c r="W136">
        <f t="shared" si="59"/>
        <v>0</v>
      </c>
      <c r="X136">
        <f t="shared" si="60"/>
        <v>0</v>
      </c>
      <c r="Y136">
        <f t="shared" si="61"/>
        <v>0</v>
      </c>
      <c r="Z136">
        <f t="shared" si="62"/>
        <v>0</v>
      </c>
      <c r="AA136">
        <f t="shared" si="63"/>
        <v>0</v>
      </c>
      <c r="AB136">
        <f t="shared" si="64"/>
        <v>2</v>
      </c>
      <c r="AC136" t="str">
        <f t="shared" si="65"/>
        <v>90%</v>
      </c>
      <c r="AJ136">
        <f t="shared" si="66"/>
        <v>0</v>
      </c>
    </row>
    <row r="137" spans="1:36" ht="158.4" x14ac:dyDescent="0.3">
      <c r="A137" s="2">
        <v>184</v>
      </c>
      <c r="B137" s="2">
        <v>13221</v>
      </c>
      <c r="C137" s="2" t="s">
        <v>324</v>
      </c>
      <c r="D137" s="4">
        <v>52</v>
      </c>
      <c r="E137" s="4" t="s">
        <v>9</v>
      </c>
      <c r="F137" s="4" t="s">
        <v>807</v>
      </c>
      <c r="I137">
        <f t="shared" si="45"/>
        <v>1</v>
      </c>
      <c r="J137">
        <f t="shared" si="46"/>
        <v>0</v>
      </c>
      <c r="K137">
        <f t="shared" si="47"/>
        <v>0</v>
      </c>
      <c r="L137">
        <f t="shared" si="48"/>
        <v>1</v>
      </c>
      <c r="M137">
        <f t="shared" si="49"/>
        <v>0</v>
      </c>
      <c r="N137">
        <f t="shared" si="50"/>
        <v>0</v>
      </c>
      <c r="O137">
        <f t="shared" si="51"/>
        <v>0</v>
      </c>
      <c r="P137">
        <f t="shared" si="52"/>
        <v>0</v>
      </c>
      <c r="Q137">
        <f t="shared" si="53"/>
        <v>0</v>
      </c>
      <c r="R137">
        <f t="shared" si="54"/>
        <v>0</v>
      </c>
      <c r="S137">
        <f t="shared" si="55"/>
        <v>0</v>
      </c>
      <c r="T137">
        <f t="shared" si="56"/>
        <v>0</v>
      </c>
      <c r="U137">
        <f t="shared" si="57"/>
        <v>0</v>
      </c>
      <c r="V137">
        <f t="shared" si="58"/>
        <v>0</v>
      </c>
      <c r="W137">
        <f t="shared" si="59"/>
        <v>0</v>
      </c>
      <c r="X137">
        <f t="shared" si="60"/>
        <v>0</v>
      </c>
      <c r="Y137">
        <f t="shared" si="61"/>
        <v>0</v>
      </c>
      <c r="Z137">
        <f t="shared" si="62"/>
        <v>0</v>
      </c>
      <c r="AA137">
        <f t="shared" si="63"/>
        <v>0</v>
      </c>
      <c r="AB137">
        <f t="shared" si="64"/>
        <v>2</v>
      </c>
      <c r="AC137" t="str">
        <f t="shared" si="65"/>
        <v>90%</v>
      </c>
      <c r="AJ137">
        <f t="shared" si="66"/>
        <v>0</v>
      </c>
    </row>
    <row r="138" spans="1:36" ht="72" x14ac:dyDescent="0.3">
      <c r="A138" s="2">
        <v>194</v>
      </c>
      <c r="B138" s="35">
        <v>14181</v>
      </c>
      <c r="C138" s="35" t="s">
        <v>339</v>
      </c>
      <c r="D138" s="46">
        <v>30</v>
      </c>
      <c r="E138" s="46" t="s">
        <v>10</v>
      </c>
      <c r="F138" s="46" t="s">
        <v>898</v>
      </c>
      <c r="I138">
        <f t="shared" si="45"/>
        <v>0</v>
      </c>
      <c r="J138">
        <f t="shared" si="46"/>
        <v>0</v>
      </c>
      <c r="K138">
        <f t="shared" si="47"/>
        <v>0</v>
      </c>
      <c r="L138">
        <f t="shared" si="48"/>
        <v>0</v>
      </c>
      <c r="M138">
        <f t="shared" si="49"/>
        <v>0</v>
      </c>
      <c r="N138">
        <f t="shared" si="50"/>
        <v>0</v>
      </c>
      <c r="O138">
        <f t="shared" si="51"/>
        <v>0</v>
      </c>
      <c r="P138">
        <f t="shared" si="52"/>
        <v>0</v>
      </c>
      <c r="Q138">
        <f t="shared" si="53"/>
        <v>0</v>
      </c>
      <c r="R138">
        <f t="shared" si="54"/>
        <v>0</v>
      </c>
      <c r="S138">
        <f t="shared" si="55"/>
        <v>0</v>
      </c>
      <c r="T138">
        <f t="shared" si="56"/>
        <v>0</v>
      </c>
      <c r="U138">
        <f t="shared" si="57"/>
        <v>0</v>
      </c>
      <c r="V138">
        <f t="shared" si="58"/>
        <v>0</v>
      </c>
      <c r="W138">
        <f t="shared" si="59"/>
        <v>2</v>
      </c>
      <c r="X138">
        <f t="shared" si="60"/>
        <v>0</v>
      </c>
      <c r="Y138">
        <f t="shared" si="61"/>
        <v>0</v>
      </c>
      <c r="Z138">
        <f t="shared" si="62"/>
        <v>0</v>
      </c>
      <c r="AA138">
        <f t="shared" si="63"/>
        <v>0</v>
      </c>
      <c r="AB138">
        <f t="shared" si="64"/>
        <v>2</v>
      </c>
      <c r="AC138" t="str">
        <f t="shared" si="65"/>
        <v>90%</v>
      </c>
      <c r="AJ138">
        <f t="shared" si="66"/>
        <v>1</v>
      </c>
    </row>
    <row r="139" spans="1:36" ht="100.8" x14ac:dyDescent="0.3">
      <c r="A139" s="2">
        <v>216</v>
      </c>
      <c r="B139" s="2">
        <v>16416</v>
      </c>
      <c r="C139" s="2" t="s">
        <v>372</v>
      </c>
      <c r="D139" s="4">
        <v>64</v>
      </c>
      <c r="E139" s="4" t="s">
        <v>10</v>
      </c>
      <c r="F139" s="4" t="s">
        <v>371</v>
      </c>
      <c r="I139">
        <f t="shared" si="45"/>
        <v>2</v>
      </c>
      <c r="J139">
        <f t="shared" si="46"/>
        <v>0</v>
      </c>
      <c r="K139">
        <f t="shared" si="47"/>
        <v>0</v>
      </c>
      <c r="L139">
        <f t="shared" si="48"/>
        <v>0</v>
      </c>
      <c r="M139">
        <f t="shared" si="49"/>
        <v>0</v>
      </c>
      <c r="N139">
        <f t="shared" si="50"/>
        <v>0</v>
      </c>
      <c r="O139">
        <f t="shared" si="51"/>
        <v>0</v>
      </c>
      <c r="P139">
        <f t="shared" si="52"/>
        <v>0</v>
      </c>
      <c r="Q139">
        <f t="shared" si="53"/>
        <v>0</v>
      </c>
      <c r="R139">
        <f t="shared" si="54"/>
        <v>0</v>
      </c>
      <c r="S139">
        <f t="shared" si="55"/>
        <v>0</v>
      </c>
      <c r="T139">
        <f t="shared" si="56"/>
        <v>0</v>
      </c>
      <c r="U139">
        <f t="shared" si="57"/>
        <v>0</v>
      </c>
      <c r="V139">
        <f t="shared" si="58"/>
        <v>0</v>
      </c>
      <c r="W139">
        <f t="shared" si="59"/>
        <v>0</v>
      </c>
      <c r="X139">
        <f t="shared" si="60"/>
        <v>0</v>
      </c>
      <c r="Y139">
        <f t="shared" si="61"/>
        <v>0</v>
      </c>
      <c r="Z139">
        <f t="shared" si="62"/>
        <v>0</v>
      </c>
      <c r="AA139">
        <f t="shared" si="63"/>
        <v>0</v>
      </c>
      <c r="AB139">
        <f t="shared" si="64"/>
        <v>2</v>
      </c>
      <c r="AC139" t="str">
        <f t="shared" si="65"/>
        <v>90%</v>
      </c>
      <c r="AJ139">
        <f t="shared" si="66"/>
        <v>1</v>
      </c>
    </row>
    <row r="140" spans="1:36" ht="158.4" x14ac:dyDescent="0.3">
      <c r="A140" s="2">
        <v>229</v>
      </c>
      <c r="B140" s="2">
        <v>16960</v>
      </c>
      <c r="C140" s="2" t="s">
        <v>391</v>
      </c>
      <c r="D140" s="4">
        <v>61</v>
      </c>
      <c r="E140" s="4" t="s">
        <v>10</v>
      </c>
      <c r="F140" s="4" t="s">
        <v>392</v>
      </c>
      <c r="I140">
        <f t="shared" si="45"/>
        <v>2</v>
      </c>
      <c r="J140">
        <f t="shared" si="46"/>
        <v>0</v>
      </c>
      <c r="K140">
        <f t="shared" si="47"/>
        <v>0</v>
      </c>
      <c r="L140">
        <f t="shared" si="48"/>
        <v>0</v>
      </c>
      <c r="M140">
        <f t="shared" si="49"/>
        <v>0</v>
      </c>
      <c r="N140">
        <f t="shared" si="50"/>
        <v>0</v>
      </c>
      <c r="O140">
        <f t="shared" si="51"/>
        <v>0</v>
      </c>
      <c r="P140">
        <f t="shared" si="52"/>
        <v>0</v>
      </c>
      <c r="Q140">
        <f t="shared" si="53"/>
        <v>0</v>
      </c>
      <c r="R140">
        <f t="shared" si="54"/>
        <v>0</v>
      </c>
      <c r="S140">
        <f t="shared" si="55"/>
        <v>0</v>
      </c>
      <c r="T140">
        <f t="shared" si="56"/>
        <v>0</v>
      </c>
      <c r="U140">
        <f t="shared" si="57"/>
        <v>0</v>
      </c>
      <c r="V140">
        <f t="shared" si="58"/>
        <v>0</v>
      </c>
      <c r="W140">
        <f t="shared" si="59"/>
        <v>0</v>
      </c>
      <c r="X140">
        <f t="shared" si="60"/>
        <v>0</v>
      </c>
      <c r="Y140">
        <f t="shared" si="61"/>
        <v>0</v>
      </c>
      <c r="Z140">
        <f t="shared" si="62"/>
        <v>0</v>
      </c>
      <c r="AA140">
        <f t="shared" si="63"/>
        <v>0</v>
      </c>
      <c r="AB140">
        <f t="shared" si="64"/>
        <v>2</v>
      </c>
      <c r="AC140" t="str">
        <f t="shared" si="65"/>
        <v>90%</v>
      </c>
      <c r="AJ140">
        <f t="shared" si="66"/>
        <v>0</v>
      </c>
    </row>
    <row r="141" spans="1:36" ht="273.60000000000002" x14ac:dyDescent="0.3">
      <c r="A141" s="2">
        <v>232</v>
      </c>
      <c r="B141" s="2">
        <v>15435</v>
      </c>
      <c r="C141" s="2" t="s">
        <v>395</v>
      </c>
      <c r="D141" s="4">
        <v>58</v>
      </c>
      <c r="E141" s="4" t="s">
        <v>10</v>
      </c>
      <c r="F141" s="4" t="s">
        <v>863</v>
      </c>
      <c r="I141">
        <f t="shared" si="45"/>
        <v>1</v>
      </c>
      <c r="J141">
        <f t="shared" si="46"/>
        <v>0</v>
      </c>
      <c r="K141">
        <f t="shared" si="47"/>
        <v>0</v>
      </c>
      <c r="L141">
        <f t="shared" si="48"/>
        <v>0</v>
      </c>
      <c r="M141">
        <f t="shared" si="49"/>
        <v>0</v>
      </c>
      <c r="N141">
        <f t="shared" si="50"/>
        <v>0</v>
      </c>
      <c r="O141">
        <f t="shared" si="51"/>
        <v>0</v>
      </c>
      <c r="P141">
        <f t="shared" si="52"/>
        <v>0</v>
      </c>
      <c r="Q141">
        <f t="shared" si="53"/>
        <v>0</v>
      </c>
      <c r="R141">
        <f t="shared" si="54"/>
        <v>0</v>
      </c>
      <c r="S141">
        <f t="shared" si="55"/>
        <v>0</v>
      </c>
      <c r="T141">
        <f t="shared" si="56"/>
        <v>1</v>
      </c>
      <c r="U141">
        <f t="shared" si="57"/>
        <v>0</v>
      </c>
      <c r="V141">
        <f t="shared" si="58"/>
        <v>0</v>
      </c>
      <c r="W141">
        <f t="shared" si="59"/>
        <v>0</v>
      </c>
      <c r="X141">
        <f t="shared" si="60"/>
        <v>0</v>
      </c>
      <c r="Y141">
        <f t="shared" si="61"/>
        <v>0</v>
      </c>
      <c r="Z141">
        <f t="shared" si="62"/>
        <v>0</v>
      </c>
      <c r="AA141">
        <f t="shared" si="63"/>
        <v>0</v>
      </c>
      <c r="AB141">
        <f t="shared" si="64"/>
        <v>2</v>
      </c>
      <c r="AC141" t="str">
        <f t="shared" si="65"/>
        <v>90%</v>
      </c>
      <c r="AJ141">
        <f t="shared" si="66"/>
        <v>1</v>
      </c>
    </row>
    <row r="142" spans="1:36" ht="86.4" x14ac:dyDescent="0.3">
      <c r="A142" s="2">
        <v>245</v>
      </c>
      <c r="B142" s="2">
        <v>17259</v>
      </c>
      <c r="C142" s="2" t="s">
        <v>414</v>
      </c>
      <c r="D142" s="4">
        <v>53</v>
      </c>
      <c r="E142" s="4" t="s">
        <v>10</v>
      </c>
      <c r="F142" s="4" t="s">
        <v>799</v>
      </c>
      <c r="I142">
        <f t="shared" si="45"/>
        <v>1</v>
      </c>
      <c r="J142">
        <f t="shared" si="46"/>
        <v>0</v>
      </c>
      <c r="K142">
        <f t="shared" si="47"/>
        <v>1</v>
      </c>
      <c r="L142">
        <f t="shared" si="48"/>
        <v>0</v>
      </c>
      <c r="M142">
        <f t="shared" si="49"/>
        <v>0</v>
      </c>
      <c r="N142">
        <f t="shared" si="50"/>
        <v>0</v>
      </c>
      <c r="O142">
        <f t="shared" si="51"/>
        <v>0</v>
      </c>
      <c r="P142">
        <f t="shared" si="52"/>
        <v>0</v>
      </c>
      <c r="Q142">
        <f t="shared" si="53"/>
        <v>0</v>
      </c>
      <c r="R142">
        <f t="shared" si="54"/>
        <v>0</v>
      </c>
      <c r="S142">
        <f t="shared" si="55"/>
        <v>0</v>
      </c>
      <c r="T142">
        <f t="shared" si="56"/>
        <v>0</v>
      </c>
      <c r="U142">
        <f t="shared" si="57"/>
        <v>0</v>
      </c>
      <c r="V142">
        <f t="shared" si="58"/>
        <v>0</v>
      </c>
      <c r="W142">
        <f t="shared" si="59"/>
        <v>0</v>
      </c>
      <c r="X142">
        <f t="shared" si="60"/>
        <v>0</v>
      </c>
      <c r="Y142">
        <f t="shared" si="61"/>
        <v>0</v>
      </c>
      <c r="Z142">
        <f t="shared" si="62"/>
        <v>0</v>
      </c>
      <c r="AA142">
        <f t="shared" si="63"/>
        <v>0</v>
      </c>
      <c r="AB142">
        <f t="shared" si="64"/>
        <v>2</v>
      </c>
      <c r="AC142" t="str">
        <f t="shared" si="65"/>
        <v>90%</v>
      </c>
      <c r="AJ142">
        <f t="shared" si="66"/>
        <v>0</v>
      </c>
    </row>
    <row r="143" spans="1:36" ht="43.2" x14ac:dyDescent="0.3">
      <c r="A143" s="2">
        <v>281</v>
      </c>
      <c r="B143" s="2">
        <v>17496</v>
      </c>
      <c r="C143" s="2" t="s">
        <v>464</v>
      </c>
      <c r="D143" s="4">
        <v>67</v>
      </c>
      <c r="E143" s="4" t="s">
        <v>9</v>
      </c>
      <c r="F143" s="4" t="s">
        <v>465</v>
      </c>
      <c r="I143">
        <f t="shared" si="45"/>
        <v>2</v>
      </c>
      <c r="J143">
        <f t="shared" si="46"/>
        <v>0</v>
      </c>
      <c r="K143">
        <f t="shared" si="47"/>
        <v>0</v>
      </c>
      <c r="L143">
        <f t="shared" si="48"/>
        <v>0</v>
      </c>
      <c r="M143">
        <f t="shared" si="49"/>
        <v>0</v>
      </c>
      <c r="N143">
        <f t="shared" si="50"/>
        <v>0</v>
      </c>
      <c r="O143">
        <f t="shared" si="51"/>
        <v>0</v>
      </c>
      <c r="P143">
        <f t="shared" si="52"/>
        <v>0</v>
      </c>
      <c r="Q143">
        <f t="shared" si="53"/>
        <v>0</v>
      </c>
      <c r="R143">
        <f t="shared" si="54"/>
        <v>0</v>
      </c>
      <c r="S143">
        <f t="shared" si="55"/>
        <v>0</v>
      </c>
      <c r="T143">
        <f t="shared" si="56"/>
        <v>0</v>
      </c>
      <c r="U143">
        <f t="shared" si="57"/>
        <v>0</v>
      </c>
      <c r="V143">
        <f t="shared" si="58"/>
        <v>0</v>
      </c>
      <c r="W143">
        <f t="shared" si="59"/>
        <v>0</v>
      </c>
      <c r="X143">
        <f t="shared" si="60"/>
        <v>0</v>
      </c>
      <c r="Y143">
        <f t="shared" si="61"/>
        <v>0</v>
      </c>
      <c r="Z143">
        <f t="shared" si="62"/>
        <v>0</v>
      </c>
      <c r="AA143">
        <f t="shared" si="63"/>
        <v>0</v>
      </c>
      <c r="AB143">
        <f t="shared" si="64"/>
        <v>2</v>
      </c>
      <c r="AC143" t="str">
        <f t="shared" si="65"/>
        <v>90%</v>
      </c>
      <c r="AJ143">
        <f t="shared" si="66"/>
        <v>1</v>
      </c>
    </row>
    <row r="144" spans="1:36" ht="172.8" x14ac:dyDescent="0.3">
      <c r="A144" s="2">
        <v>282</v>
      </c>
      <c r="B144" s="2">
        <v>16335</v>
      </c>
      <c r="C144" s="2" t="s">
        <v>466</v>
      </c>
      <c r="D144" s="4">
        <v>2</v>
      </c>
      <c r="E144" s="4" t="s">
        <v>9</v>
      </c>
      <c r="F144" s="4" t="s">
        <v>467</v>
      </c>
      <c r="I144">
        <f t="shared" si="45"/>
        <v>0</v>
      </c>
      <c r="J144">
        <f t="shared" si="46"/>
        <v>0</v>
      </c>
      <c r="K144">
        <f t="shared" si="47"/>
        <v>0</v>
      </c>
      <c r="L144">
        <f t="shared" si="48"/>
        <v>0</v>
      </c>
      <c r="M144">
        <f t="shared" si="49"/>
        <v>0</v>
      </c>
      <c r="N144">
        <f t="shared" si="50"/>
        <v>0</v>
      </c>
      <c r="O144">
        <f t="shared" si="51"/>
        <v>0</v>
      </c>
      <c r="P144">
        <f t="shared" si="52"/>
        <v>0</v>
      </c>
      <c r="Q144">
        <f t="shared" si="53"/>
        <v>0</v>
      </c>
      <c r="R144">
        <f t="shared" si="54"/>
        <v>0</v>
      </c>
      <c r="S144">
        <f t="shared" si="55"/>
        <v>0</v>
      </c>
      <c r="T144">
        <f t="shared" si="56"/>
        <v>0</v>
      </c>
      <c r="U144">
        <f t="shared" si="57"/>
        <v>0</v>
      </c>
      <c r="V144">
        <f t="shared" si="58"/>
        <v>0</v>
      </c>
      <c r="W144">
        <f t="shared" si="59"/>
        <v>0</v>
      </c>
      <c r="X144">
        <f t="shared" si="60"/>
        <v>0</v>
      </c>
      <c r="Y144">
        <f t="shared" si="61"/>
        <v>0</v>
      </c>
      <c r="Z144">
        <f t="shared" si="62"/>
        <v>2</v>
      </c>
      <c r="AA144">
        <f t="shared" si="63"/>
        <v>0</v>
      </c>
      <c r="AB144">
        <f t="shared" si="64"/>
        <v>2</v>
      </c>
      <c r="AC144" t="str">
        <f t="shared" si="65"/>
        <v>90%</v>
      </c>
      <c r="AJ144">
        <f t="shared" si="66"/>
        <v>0</v>
      </c>
    </row>
    <row r="145" spans="1:36" ht="28.8" x14ac:dyDescent="0.3">
      <c r="A145" s="2">
        <v>308</v>
      </c>
      <c r="B145" s="2">
        <v>17329</v>
      </c>
      <c r="C145" s="2" t="s">
        <v>508</v>
      </c>
      <c r="D145" s="4">
        <v>41</v>
      </c>
      <c r="E145" s="4" t="s">
        <v>9</v>
      </c>
      <c r="F145" s="4" t="s">
        <v>888</v>
      </c>
      <c r="I145">
        <f t="shared" si="45"/>
        <v>0</v>
      </c>
      <c r="J145">
        <f t="shared" si="46"/>
        <v>0</v>
      </c>
      <c r="K145">
        <f t="shared" si="47"/>
        <v>0</v>
      </c>
      <c r="L145">
        <f t="shared" si="48"/>
        <v>0</v>
      </c>
      <c r="M145">
        <f t="shared" si="49"/>
        <v>0</v>
      </c>
      <c r="N145">
        <f t="shared" si="50"/>
        <v>0</v>
      </c>
      <c r="O145">
        <f t="shared" si="51"/>
        <v>0</v>
      </c>
      <c r="P145">
        <f t="shared" si="52"/>
        <v>0</v>
      </c>
      <c r="Q145">
        <f t="shared" si="53"/>
        <v>0</v>
      </c>
      <c r="R145">
        <f t="shared" si="54"/>
        <v>0</v>
      </c>
      <c r="S145">
        <f t="shared" si="55"/>
        <v>0</v>
      </c>
      <c r="T145">
        <f t="shared" si="56"/>
        <v>0</v>
      </c>
      <c r="U145">
        <f t="shared" si="57"/>
        <v>0</v>
      </c>
      <c r="V145">
        <f t="shared" si="58"/>
        <v>0</v>
      </c>
      <c r="W145">
        <f t="shared" si="59"/>
        <v>2</v>
      </c>
      <c r="X145">
        <f t="shared" si="60"/>
        <v>0</v>
      </c>
      <c r="Y145">
        <f t="shared" si="61"/>
        <v>0</v>
      </c>
      <c r="Z145">
        <f t="shared" si="62"/>
        <v>0</v>
      </c>
      <c r="AA145">
        <f t="shared" si="63"/>
        <v>0</v>
      </c>
      <c r="AB145">
        <f t="shared" si="64"/>
        <v>2</v>
      </c>
      <c r="AC145" t="str">
        <f t="shared" si="65"/>
        <v>90%</v>
      </c>
      <c r="AJ145">
        <f t="shared" si="66"/>
        <v>0</v>
      </c>
    </row>
    <row r="146" spans="1:36" ht="86.4" x14ac:dyDescent="0.3">
      <c r="A146" s="2">
        <v>313</v>
      </c>
      <c r="B146" s="2">
        <v>14231</v>
      </c>
      <c r="C146" s="2" t="s">
        <v>514</v>
      </c>
      <c r="D146" s="4">
        <v>50</v>
      </c>
      <c r="E146" s="4" t="s">
        <v>9</v>
      </c>
      <c r="F146" s="4" t="s">
        <v>865</v>
      </c>
      <c r="I146">
        <f t="shared" si="45"/>
        <v>1</v>
      </c>
      <c r="J146">
        <f t="shared" si="46"/>
        <v>0</v>
      </c>
      <c r="K146">
        <f t="shared" si="47"/>
        <v>0</v>
      </c>
      <c r="L146">
        <f t="shared" si="48"/>
        <v>0</v>
      </c>
      <c r="M146">
        <f t="shared" si="49"/>
        <v>0</v>
      </c>
      <c r="N146">
        <f t="shared" si="50"/>
        <v>0</v>
      </c>
      <c r="O146">
        <f t="shared" si="51"/>
        <v>0</v>
      </c>
      <c r="P146">
        <f t="shared" si="52"/>
        <v>0</v>
      </c>
      <c r="Q146">
        <f t="shared" si="53"/>
        <v>0</v>
      </c>
      <c r="R146">
        <f t="shared" si="54"/>
        <v>0</v>
      </c>
      <c r="S146">
        <f t="shared" si="55"/>
        <v>0</v>
      </c>
      <c r="T146">
        <f t="shared" si="56"/>
        <v>1</v>
      </c>
      <c r="U146">
        <f t="shared" si="57"/>
        <v>0</v>
      </c>
      <c r="V146">
        <f t="shared" si="58"/>
        <v>0</v>
      </c>
      <c r="W146">
        <f t="shared" si="59"/>
        <v>0</v>
      </c>
      <c r="X146">
        <f t="shared" si="60"/>
        <v>0</v>
      </c>
      <c r="Y146">
        <f t="shared" si="61"/>
        <v>0</v>
      </c>
      <c r="Z146">
        <f t="shared" si="62"/>
        <v>0</v>
      </c>
      <c r="AA146">
        <f t="shared" si="63"/>
        <v>0</v>
      </c>
      <c r="AB146">
        <f t="shared" si="64"/>
        <v>2</v>
      </c>
      <c r="AC146" t="str">
        <f t="shared" si="65"/>
        <v>90%</v>
      </c>
      <c r="AJ146">
        <f t="shared" si="66"/>
        <v>0</v>
      </c>
    </row>
    <row r="147" spans="1:36" ht="144" x14ac:dyDescent="0.3">
      <c r="A147" s="2">
        <v>314</v>
      </c>
      <c r="B147" s="2">
        <v>16620</v>
      </c>
      <c r="C147" s="2" t="s">
        <v>515</v>
      </c>
      <c r="D147" s="4">
        <v>55</v>
      </c>
      <c r="E147" s="4" t="s">
        <v>10</v>
      </c>
      <c r="F147" s="4" t="s">
        <v>816</v>
      </c>
      <c r="I147">
        <f t="shared" si="45"/>
        <v>1</v>
      </c>
      <c r="J147">
        <f t="shared" si="46"/>
        <v>0</v>
      </c>
      <c r="K147">
        <f t="shared" si="47"/>
        <v>0</v>
      </c>
      <c r="L147">
        <f t="shared" si="48"/>
        <v>0</v>
      </c>
      <c r="M147">
        <f t="shared" si="49"/>
        <v>1</v>
      </c>
      <c r="N147">
        <f t="shared" si="50"/>
        <v>0</v>
      </c>
      <c r="O147">
        <f t="shared" si="51"/>
        <v>0</v>
      </c>
      <c r="P147">
        <f t="shared" si="52"/>
        <v>0</v>
      </c>
      <c r="Q147">
        <f t="shared" si="53"/>
        <v>0</v>
      </c>
      <c r="R147">
        <f t="shared" si="54"/>
        <v>0</v>
      </c>
      <c r="S147">
        <f t="shared" si="55"/>
        <v>0</v>
      </c>
      <c r="T147">
        <f t="shared" si="56"/>
        <v>0</v>
      </c>
      <c r="U147">
        <f t="shared" si="57"/>
        <v>0</v>
      </c>
      <c r="V147">
        <f t="shared" si="58"/>
        <v>0</v>
      </c>
      <c r="W147">
        <f t="shared" si="59"/>
        <v>0</v>
      </c>
      <c r="X147">
        <f t="shared" si="60"/>
        <v>0</v>
      </c>
      <c r="Y147">
        <f t="shared" si="61"/>
        <v>0</v>
      </c>
      <c r="Z147">
        <f t="shared" si="62"/>
        <v>0</v>
      </c>
      <c r="AA147">
        <f t="shared" si="63"/>
        <v>0</v>
      </c>
      <c r="AB147">
        <f t="shared" si="64"/>
        <v>2</v>
      </c>
      <c r="AC147" t="str">
        <f t="shared" si="65"/>
        <v>90%</v>
      </c>
      <c r="AJ147">
        <f t="shared" si="66"/>
        <v>1</v>
      </c>
    </row>
    <row r="148" spans="1:36" ht="100.8" x14ac:dyDescent="0.3">
      <c r="A148" s="2">
        <v>316</v>
      </c>
      <c r="B148" s="2">
        <v>17962</v>
      </c>
      <c r="C148" s="2" t="s">
        <v>518</v>
      </c>
      <c r="D148" s="4">
        <v>53</v>
      </c>
      <c r="E148" s="4" t="s">
        <v>10</v>
      </c>
      <c r="F148" s="4" t="s">
        <v>795</v>
      </c>
      <c r="I148">
        <f t="shared" si="45"/>
        <v>1</v>
      </c>
      <c r="J148">
        <f t="shared" si="46"/>
        <v>0</v>
      </c>
      <c r="K148">
        <f t="shared" si="47"/>
        <v>1</v>
      </c>
      <c r="L148">
        <f t="shared" si="48"/>
        <v>0</v>
      </c>
      <c r="M148">
        <f t="shared" si="49"/>
        <v>0</v>
      </c>
      <c r="N148">
        <f t="shared" si="50"/>
        <v>0</v>
      </c>
      <c r="O148">
        <f t="shared" si="51"/>
        <v>0</v>
      </c>
      <c r="P148">
        <f t="shared" si="52"/>
        <v>0</v>
      </c>
      <c r="Q148">
        <f t="shared" si="53"/>
        <v>0</v>
      </c>
      <c r="R148">
        <f t="shared" si="54"/>
        <v>0</v>
      </c>
      <c r="S148">
        <f t="shared" si="55"/>
        <v>0</v>
      </c>
      <c r="T148">
        <f t="shared" si="56"/>
        <v>0</v>
      </c>
      <c r="U148">
        <f t="shared" si="57"/>
        <v>0</v>
      </c>
      <c r="V148">
        <f t="shared" si="58"/>
        <v>0</v>
      </c>
      <c r="W148">
        <f t="shared" si="59"/>
        <v>0</v>
      </c>
      <c r="X148">
        <f t="shared" si="60"/>
        <v>0</v>
      </c>
      <c r="Y148">
        <f t="shared" si="61"/>
        <v>0</v>
      </c>
      <c r="Z148">
        <f t="shared" si="62"/>
        <v>0</v>
      </c>
      <c r="AA148">
        <f t="shared" si="63"/>
        <v>0</v>
      </c>
      <c r="AB148">
        <f t="shared" si="64"/>
        <v>2</v>
      </c>
      <c r="AC148" t="str">
        <f t="shared" si="65"/>
        <v>90%</v>
      </c>
      <c r="AJ148">
        <f t="shared" si="66"/>
        <v>1</v>
      </c>
    </row>
    <row r="149" spans="1:36" ht="158.4" x14ac:dyDescent="0.3">
      <c r="A149" s="2">
        <v>319</v>
      </c>
      <c r="B149" s="2">
        <v>15741</v>
      </c>
      <c r="C149" s="2" t="s">
        <v>521</v>
      </c>
      <c r="D149" s="4">
        <v>38</v>
      </c>
      <c r="E149" s="4" t="s">
        <v>10</v>
      </c>
      <c r="F149" s="4" t="s">
        <v>899</v>
      </c>
      <c r="I149">
        <f t="shared" si="45"/>
        <v>0</v>
      </c>
      <c r="J149">
        <f t="shared" si="46"/>
        <v>0</v>
      </c>
      <c r="K149">
        <f t="shared" si="47"/>
        <v>0</v>
      </c>
      <c r="L149">
        <f t="shared" si="48"/>
        <v>0</v>
      </c>
      <c r="M149">
        <f t="shared" si="49"/>
        <v>0</v>
      </c>
      <c r="N149">
        <f t="shared" si="50"/>
        <v>0</v>
      </c>
      <c r="O149">
        <f t="shared" si="51"/>
        <v>0</v>
      </c>
      <c r="P149">
        <f t="shared" si="52"/>
        <v>0</v>
      </c>
      <c r="Q149">
        <f t="shared" si="53"/>
        <v>0</v>
      </c>
      <c r="R149">
        <f t="shared" si="54"/>
        <v>0</v>
      </c>
      <c r="S149">
        <f t="shared" si="55"/>
        <v>0</v>
      </c>
      <c r="T149">
        <f t="shared" si="56"/>
        <v>0</v>
      </c>
      <c r="U149">
        <f t="shared" si="57"/>
        <v>0</v>
      </c>
      <c r="V149">
        <f t="shared" si="58"/>
        <v>0</v>
      </c>
      <c r="W149">
        <f t="shared" si="59"/>
        <v>2</v>
      </c>
      <c r="X149">
        <f t="shared" si="60"/>
        <v>0</v>
      </c>
      <c r="Y149">
        <f t="shared" si="61"/>
        <v>0</v>
      </c>
      <c r="Z149">
        <f t="shared" si="62"/>
        <v>0</v>
      </c>
      <c r="AA149">
        <f t="shared" si="63"/>
        <v>0</v>
      </c>
      <c r="AB149">
        <f t="shared" si="64"/>
        <v>2</v>
      </c>
      <c r="AC149" t="str">
        <f t="shared" si="65"/>
        <v>90%</v>
      </c>
      <c r="AJ149">
        <f t="shared" si="66"/>
        <v>1</v>
      </c>
    </row>
    <row r="150" spans="1:36" ht="43.2" x14ac:dyDescent="0.3">
      <c r="A150" s="2">
        <v>327</v>
      </c>
      <c r="B150" s="2">
        <v>16074</v>
      </c>
      <c r="C150" s="2" t="s">
        <v>530</v>
      </c>
      <c r="D150" s="4">
        <v>48</v>
      </c>
      <c r="E150" s="4" t="s">
        <v>9</v>
      </c>
      <c r="F150" s="4" t="s">
        <v>911</v>
      </c>
      <c r="I150">
        <f t="shared" si="45"/>
        <v>0</v>
      </c>
      <c r="J150">
        <f t="shared" si="46"/>
        <v>0</v>
      </c>
      <c r="K150">
        <f t="shared" si="47"/>
        <v>0</v>
      </c>
      <c r="L150">
        <f t="shared" si="48"/>
        <v>0</v>
      </c>
      <c r="M150">
        <f t="shared" si="49"/>
        <v>0</v>
      </c>
      <c r="N150">
        <f t="shared" si="50"/>
        <v>0</v>
      </c>
      <c r="O150">
        <f t="shared" si="51"/>
        <v>0</v>
      </c>
      <c r="P150">
        <f t="shared" si="52"/>
        <v>0</v>
      </c>
      <c r="Q150">
        <f t="shared" si="53"/>
        <v>0</v>
      </c>
      <c r="R150">
        <f t="shared" si="54"/>
        <v>0</v>
      </c>
      <c r="S150">
        <f t="shared" si="55"/>
        <v>0</v>
      </c>
      <c r="T150">
        <f t="shared" si="56"/>
        <v>0</v>
      </c>
      <c r="U150">
        <f t="shared" si="57"/>
        <v>0</v>
      </c>
      <c r="V150">
        <f t="shared" si="58"/>
        <v>0</v>
      </c>
      <c r="W150">
        <f t="shared" si="59"/>
        <v>0</v>
      </c>
      <c r="X150">
        <f t="shared" si="60"/>
        <v>2</v>
      </c>
      <c r="Y150">
        <f t="shared" si="61"/>
        <v>0</v>
      </c>
      <c r="Z150">
        <f t="shared" si="62"/>
        <v>0</v>
      </c>
      <c r="AA150">
        <f t="shared" si="63"/>
        <v>0</v>
      </c>
      <c r="AB150">
        <f t="shared" si="64"/>
        <v>2</v>
      </c>
      <c r="AC150" t="str">
        <f t="shared" si="65"/>
        <v>90%</v>
      </c>
      <c r="AJ150">
        <f t="shared" si="66"/>
        <v>0</v>
      </c>
    </row>
    <row r="151" spans="1:36" ht="57.6" x14ac:dyDescent="0.3">
      <c r="A151" s="2">
        <v>331</v>
      </c>
      <c r="B151" s="2">
        <v>17584</v>
      </c>
      <c r="C151" s="2" t="s">
        <v>534</v>
      </c>
      <c r="D151" s="4">
        <v>8</v>
      </c>
      <c r="E151" s="4" t="s">
        <v>9</v>
      </c>
      <c r="F151" s="4" t="s">
        <v>890</v>
      </c>
      <c r="I151">
        <f t="shared" si="45"/>
        <v>0</v>
      </c>
      <c r="J151">
        <f t="shared" si="46"/>
        <v>0</v>
      </c>
      <c r="K151">
        <f t="shared" si="47"/>
        <v>0</v>
      </c>
      <c r="L151">
        <f t="shared" si="48"/>
        <v>0</v>
      </c>
      <c r="M151">
        <f t="shared" si="49"/>
        <v>0</v>
      </c>
      <c r="N151">
        <f t="shared" si="50"/>
        <v>0</v>
      </c>
      <c r="O151">
        <f t="shared" si="51"/>
        <v>0</v>
      </c>
      <c r="P151">
        <f t="shared" si="52"/>
        <v>0</v>
      </c>
      <c r="Q151">
        <f t="shared" si="53"/>
        <v>0</v>
      </c>
      <c r="R151">
        <f t="shared" si="54"/>
        <v>0</v>
      </c>
      <c r="S151">
        <f t="shared" si="55"/>
        <v>0</v>
      </c>
      <c r="T151">
        <f t="shared" si="56"/>
        <v>0</v>
      </c>
      <c r="U151">
        <f t="shared" si="57"/>
        <v>0</v>
      </c>
      <c r="V151">
        <f t="shared" si="58"/>
        <v>0</v>
      </c>
      <c r="W151">
        <f t="shared" si="59"/>
        <v>2</v>
      </c>
      <c r="X151">
        <f t="shared" si="60"/>
        <v>0</v>
      </c>
      <c r="Y151">
        <f t="shared" si="61"/>
        <v>0</v>
      </c>
      <c r="Z151">
        <f t="shared" si="62"/>
        <v>0</v>
      </c>
      <c r="AA151">
        <f t="shared" si="63"/>
        <v>0</v>
      </c>
      <c r="AB151">
        <f t="shared" si="64"/>
        <v>2</v>
      </c>
      <c r="AC151" t="str">
        <f t="shared" si="65"/>
        <v>90%</v>
      </c>
      <c r="AJ151">
        <f t="shared" si="66"/>
        <v>0</v>
      </c>
    </row>
    <row r="152" spans="1:36" x14ac:dyDescent="0.3">
      <c r="A152" s="2">
        <v>348</v>
      </c>
      <c r="B152" s="2">
        <v>17946</v>
      </c>
      <c r="C152" s="2" t="s">
        <v>553</v>
      </c>
      <c r="D152" s="4">
        <v>61</v>
      </c>
      <c r="E152" s="4" t="s">
        <v>10</v>
      </c>
      <c r="F152" s="4" t="s">
        <v>202</v>
      </c>
      <c r="I152">
        <f t="shared" si="45"/>
        <v>2</v>
      </c>
      <c r="J152">
        <f t="shared" si="46"/>
        <v>0</v>
      </c>
      <c r="K152">
        <f t="shared" si="47"/>
        <v>0</v>
      </c>
      <c r="L152">
        <f t="shared" si="48"/>
        <v>0</v>
      </c>
      <c r="M152">
        <f t="shared" si="49"/>
        <v>0</v>
      </c>
      <c r="N152">
        <f t="shared" si="50"/>
        <v>0</v>
      </c>
      <c r="O152">
        <f t="shared" si="51"/>
        <v>0</v>
      </c>
      <c r="P152">
        <f t="shared" si="52"/>
        <v>0</v>
      </c>
      <c r="Q152">
        <f t="shared" si="53"/>
        <v>0</v>
      </c>
      <c r="R152">
        <f t="shared" si="54"/>
        <v>0</v>
      </c>
      <c r="S152">
        <f t="shared" si="55"/>
        <v>0</v>
      </c>
      <c r="T152">
        <f t="shared" si="56"/>
        <v>0</v>
      </c>
      <c r="U152">
        <f t="shared" si="57"/>
        <v>0</v>
      </c>
      <c r="V152">
        <f t="shared" si="58"/>
        <v>0</v>
      </c>
      <c r="W152">
        <f t="shared" si="59"/>
        <v>0</v>
      </c>
      <c r="X152">
        <f t="shared" si="60"/>
        <v>0</v>
      </c>
      <c r="Y152">
        <f t="shared" si="61"/>
        <v>0</v>
      </c>
      <c r="Z152">
        <f t="shared" si="62"/>
        <v>0</v>
      </c>
      <c r="AA152">
        <f t="shared" si="63"/>
        <v>0</v>
      </c>
      <c r="AB152">
        <f t="shared" si="64"/>
        <v>2</v>
      </c>
      <c r="AC152" t="str">
        <f t="shared" si="65"/>
        <v>90%</v>
      </c>
      <c r="AJ152">
        <f t="shared" si="66"/>
        <v>1</v>
      </c>
    </row>
    <row r="153" spans="1:36" x14ac:dyDescent="0.3">
      <c r="A153" s="2">
        <v>355</v>
      </c>
      <c r="B153" s="2">
        <v>18130</v>
      </c>
      <c r="C153" s="2" t="s">
        <v>562</v>
      </c>
      <c r="D153" s="4">
        <v>65</v>
      </c>
      <c r="E153" s="4" t="s">
        <v>10</v>
      </c>
      <c r="F153" s="4" t="s">
        <v>443</v>
      </c>
      <c r="I153">
        <f t="shared" si="45"/>
        <v>2</v>
      </c>
      <c r="J153">
        <f t="shared" si="46"/>
        <v>0</v>
      </c>
      <c r="K153">
        <f t="shared" si="47"/>
        <v>0</v>
      </c>
      <c r="L153">
        <f t="shared" si="48"/>
        <v>0</v>
      </c>
      <c r="M153">
        <f t="shared" si="49"/>
        <v>0</v>
      </c>
      <c r="N153">
        <f t="shared" si="50"/>
        <v>0</v>
      </c>
      <c r="O153">
        <f t="shared" si="51"/>
        <v>0</v>
      </c>
      <c r="P153">
        <f t="shared" si="52"/>
        <v>0</v>
      </c>
      <c r="Q153">
        <f t="shared" si="53"/>
        <v>0</v>
      </c>
      <c r="R153">
        <f t="shared" si="54"/>
        <v>0</v>
      </c>
      <c r="S153">
        <f t="shared" si="55"/>
        <v>0</v>
      </c>
      <c r="T153">
        <f t="shared" si="56"/>
        <v>0</v>
      </c>
      <c r="U153">
        <f t="shared" si="57"/>
        <v>0</v>
      </c>
      <c r="V153">
        <f t="shared" si="58"/>
        <v>0</v>
      </c>
      <c r="W153">
        <f t="shared" si="59"/>
        <v>0</v>
      </c>
      <c r="X153">
        <f t="shared" si="60"/>
        <v>0</v>
      </c>
      <c r="Y153">
        <f t="shared" si="61"/>
        <v>0</v>
      </c>
      <c r="Z153">
        <f t="shared" si="62"/>
        <v>0</v>
      </c>
      <c r="AA153">
        <f t="shared" si="63"/>
        <v>0</v>
      </c>
      <c r="AB153">
        <f t="shared" si="64"/>
        <v>2</v>
      </c>
      <c r="AC153" t="str">
        <f t="shared" si="65"/>
        <v>90%</v>
      </c>
      <c r="AJ153">
        <f t="shared" si="66"/>
        <v>0</v>
      </c>
    </row>
    <row r="154" spans="1:36" ht="57.6" x14ac:dyDescent="0.3">
      <c r="A154" s="2">
        <v>357</v>
      </c>
      <c r="B154" s="2">
        <v>18046</v>
      </c>
      <c r="C154" s="2" t="s">
        <v>565</v>
      </c>
      <c r="D154" s="4">
        <v>60</v>
      </c>
      <c r="E154" s="4" t="s">
        <v>9</v>
      </c>
      <c r="F154" s="4" t="s">
        <v>776</v>
      </c>
      <c r="I154">
        <f t="shared" si="45"/>
        <v>2</v>
      </c>
      <c r="J154">
        <f t="shared" si="46"/>
        <v>0</v>
      </c>
      <c r="K154">
        <f t="shared" si="47"/>
        <v>0</v>
      </c>
      <c r="L154">
        <f t="shared" si="48"/>
        <v>0</v>
      </c>
      <c r="M154">
        <f t="shared" si="49"/>
        <v>0</v>
      </c>
      <c r="N154">
        <f t="shared" si="50"/>
        <v>0</v>
      </c>
      <c r="O154">
        <f t="shared" si="51"/>
        <v>0</v>
      </c>
      <c r="P154">
        <f t="shared" si="52"/>
        <v>0</v>
      </c>
      <c r="Q154">
        <f t="shared" si="53"/>
        <v>0</v>
      </c>
      <c r="R154">
        <f t="shared" si="54"/>
        <v>0</v>
      </c>
      <c r="S154">
        <f t="shared" si="55"/>
        <v>0</v>
      </c>
      <c r="T154">
        <f t="shared" si="56"/>
        <v>0</v>
      </c>
      <c r="U154">
        <f t="shared" si="57"/>
        <v>0</v>
      </c>
      <c r="V154">
        <f t="shared" si="58"/>
        <v>0</v>
      </c>
      <c r="W154">
        <f t="shared" si="59"/>
        <v>0</v>
      </c>
      <c r="X154">
        <f t="shared" si="60"/>
        <v>0</v>
      </c>
      <c r="Y154">
        <f t="shared" si="61"/>
        <v>0</v>
      </c>
      <c r="Z154">
        <f t="shared" si="62"/>
        <v>0</v>
      </c>
      <c r="AA154">
        <f t="shared" si="63"/>
        <v>0</v>
      </c>
      <c r="AB154">
        <f t="shared" si="64"/>
        <v>2</v>
      </c>
      <c r="AC154" t="str">
        <f t="shared" si="65"/>
        <v>90%</v>
      </c>
      <c r="AJ154">
        <f t="shared" si="66"/>
        <v>1</v>
      </c>
    </row>
    <row r="155" spans="1:36" ht="28.8" x14ac:dyDescent="0.3">
      <c r="A155" s="2">
        <v>361</v>
      </c>
      <c r="B155" s="2">
        <v>17857</v>
      </c>
      <c r="C155" s="2" t="s">
        <v>570</v>
      </c>
      <c r="D155" s="4">
        <v>66</v>
      </c>
      <c r="E155" s="4" t="s">
        <v>9</v>
      </c>
      <c r="F155" s="4" t="s">
        <v>571</v>
      </c>
      <c r="I155">
        <f t="shared" si="45"/>
        <v>2</v>
      </c>
      <c r="J155">
        <f t="shared" si="46"/>
        <v>0</v>
      </c>
      <c r="K155">
        <f t="shared" si="47"/>
        <v>0</v>
      </c>
      <c r="L155">
        <f t="shared" si="48"/>
        <v>0</v>
      </c>
      <c r="M155">
        <f t="shared" si="49"/>
        <v>0</v>
      </c>
      <c r="N155">
        <f t="shared" si="50"/>
        <v>0</v>
      </c>
      <c r="O155">
        <f t="shared" si="51"/>
        <v>0</v>
      </c>
      <c r="P155">
        <f t="shared" si="52"/>
        <v>0</v>
      </c>
      <c r="Q155">
        <f t="shared" si="53"/>
        <v>0</v>
      </c>
      <c r="R155">
        <f t="shared" si="54"/>
        <v>0</v>
      </c>
      <c r="S155">
        <f t="shared" si="55"/>
        <v>0</v>
      </c>
      <c r="T155">
        <f t="shared" si="56"/>
        <v>0</v>
      </c>
      <c r="U155">
        <f t="shared" si="57"/>
        <v>0</v>
      </c>
      <c r="V155">
        <f t="shared" si="58"/>
        <v>0</v>
      </c>
      <c r="W155">
        <f t="shared" si="59"/>
        <v>0</v>
      </c>
      <c r="X155">
        <f t="shared" si="60"/>
        <v>0</v>
      </c>
      <c r="Y155">
        <f t="shared" si="61"/>
        <v>0</v>
      </c>
      <c r="Z155">
        <f t="shared" si="62"/>
        <v>0</v>
      </c>
      <c r="AA155">
        <f t="shared" si="63"/>
        <v>0</v>
      </c>
      <c r="AB155">
        <f t="shared" si="64"/>
        <v>2</v>
      </c>
      <c r="AC155" t="str">
        <f t="shared" si="65"/>
        <v>90%</v>
      </c>
      <c r="AJ155">
        <f t="shared" si="66"/>
        <v>1</v>
      </c>
    </row>
    <row r="156" spans="1:36" x14ac:dyDescent="0.3">
      <c r="A156" s="2">
        <v>370</v>
      </c>
      <c r="B156" s="35">
        <v>18404</v>
      </c>
      <c r="C156" s="35" t="s">
        <v>582</v>
      </c>
      <c r="D156" s="46">
        <v>64</v>
      </c>
      <c r="E156" s="46" t="s">
        <v>9</v>
      </c>
      <c r="F156" s="46" t="s">
        <v>52</v>
      </c>
      <c r="I156">
        <f t="shared" si="45"/>
        <v>2</v>
      </c>
      <c r="J156">
        <f t="shared" si="46"/>
        <v>0</v>
      </c>
      <c r="K156">
        <f t="shared" si="47"/>
        <v>0</v>
      </c>
      <c r="L156">
        <f t="shared" si="48"/>
        <v>0</v>
      </c>
      <c r="M156">
        <f t="shared" si="49"/>
        <v>0</v>
      </c>
      <c r="N156">
        <f t="shared" si="50"/>
        <v>0</v>
      </c>
      <c r="O156">
        <f t="shared" si="51"/>
        <v>0</v>
      </c>
      <c r="P156">
        <f t="shared" si="52"/>
        <v>0</v>
      </c>
      <c r="Q156">
        <f t="shared" si="53"/>
        <v>0</v>
      </c>
      <c r="R156">
        <f t="shared" si="54"/>
        <v>0</v>
      </c>
      <c r="S156">
        <f t="shared" si="55"/>
        <v>0</v>
      </c>
      <c r="T156">
        <f t="shared" si="56"/>
        <v>0</v>
      </c>
      <c r="U156">
        <f t="shared" si="57"/>
        <v>0</v>
      </c>
      <c r="V156">
        <f t="shared" si="58"/>
        <v>0</v>
      </c>
      <c r="W156">
        <f t="shared" si="59"/>
        <v>0</v>
      </c>
      <c r="X156">
        <f t="shared" si="60"/>
        <v>0</v>
      </c>
      <c r="Y156">
        <f t="shared" si="61"/>
        <v>0</v>
      </c>
      <c r="Z156">
        <f t="shared" si="62"/>
        <v>0</v>
      </c>
      <c r="AA156">
        <f t="shared" si="63"/>
        <v>0</v>
      </c>
      <c r="AB156">
        <f t="shared" si="64"/>
        <v>2</v>
      </c>
      <c r="AC156" t="str">
        <f t="shared" si="65"/>
        <v>90%</v>
      </c>
      <c r="AJ156">
        <f t="shared" si="66"/>
        <v>0</v>
      </c>
    </row>
    <row r="157" spans="1:36" x14ac:dyDescent="0.3">
      <c r="A157" s="2">
        <v>371</v>
      </c>
      <c r="B157" s="35">
        <v>18405</v>
      </c>
      <c r="C157" s="35" t="s">
        <v>583</v>
      </c>
      <c r="D157" s="46">
        <v>64</v>
      </c>
      <c r="E157" s="46" t="s">
        <v>10</v>
      </c>
      <c r="F157" s="46" t="s">
        <v>52</v>
      </c>
      <c r="I157">
        <f t="shared" si="45"/>
        <v>2</v>
      </c>
      <c r="J157">
        <f t="shared" si="46"/>
        <v>0</v>
      </c>
      <c r="K157">
        <f t="shared" si="47"/>
        <v>0</v>
      </c>
      <c r="L157">
        <f t="shared" si="48"/>
        <v>0</v>
      </c>
      <c r="M157">
        <f t="shared" si="49"/>
        <v>0</v>
      </c>
      <c r="N157">
        <f t="shared" si="50"/>
        <v>0</v>
      </c>
      <c r="O157">
        <f t="shared" si="51"/>
        <v>0</v>
      </c>
      <c r="P157">
        <f t="shared" si="52"/>
        <v>0</v>
      </c>
      <c r="Q157">
        <f t="shared" si="53"/>
        <v>0</v>
      </c>
      <c r="R157">
        <f t="shared" si="54"/>
        <v>0</v>
      </c>
      <c r="S157">
        <f t="shared" si="55"/>
        <v>0</v>
      </c>
      <c r="T157">
        <f t="shared" si="56"/>
        <v>0</v>
      </c>
      <c r="U157">
        <f t="shared" si="57"/>
        <v>0</v>
      </c>
      <c r="V157">
        <f t="shared" si="58"/>
        <v>0</v>
      </c>
      <c r="W157">
        <f t="shared" si="59"/>
        <v>0</v>
      </c>
      <c r="X157">
        <f t="shared" si="60"/>
        <v>0</v>
      </c>
      <c r="Y157">
        <f t="shared" si="61"/>
        <v>0</v>
      </c>
      <c r="Z157">
        <f t="shared" si="62"/>
        <v>0</v>
      </c>
      <c r="AA157">
        <f t="shared" si="63"/>
        <v>0</v>
      </c>
      <c r="AB157">
        <f t="shared" si="64"/>
        <v>2</v>
      </c>
      <c r="AC157" t="str">
        <f t="shared" si="65"/>
        <v>90%</v>
      </c>
      <c r="AJ157">
        <f t="shared" si="66"/>
        <v>0</v>
      </c>
    </row>
    <row r="158" spans="1:36" x14ac:dyDescent="0.3">
      <c r="A158" s="2">
        <v>376</v>
      </c>
      <c r="B158" s="35">
        <v>18198</v>
      </c>
      <c r="C158" s="35" t="s">
        <v>590</v>
      </c>
      <c r="D158" s="46">
        <v>62</v>
      </c>
      <c r="E158" s="46" t="s">
        <v>10</v>
      </c>
      <c r="F158" s="46" t="s">
        <v>52</v>
      </c>
      <c r="I158">
        <f t="shared" si="45"/>
        <v>2</v>
      </c>
      <c r="J158">
        <f t="shared" si="46"/>
        <v>0</v>
      </c>
      <c r="K158">
        <f t="shared" si="47"/>
        <v>0</v>
      </c>
      <c r="L158">
        <f t="shared" si="48"/>
        <v>0</v>
      </c>
      <c r="M158">
        <f t="shared" si="49"/>
        <v>0</v>
      </c>
      <c r="N158">
        <f t="shared" si="50"/>
        <v>0</v>
      </c>
      <c r="O158">
        <f t="shared" si="51"/>
        <v>0</v>
      </c>
      <c r="P158">
        <f t="shared" si="52"/>
        <v>0</v>
      </c>
      <c r="Q158">
        <f t="shared" si="53"/>
        <v>0</v>
      </c>
      <c r="R158">
        <f t="shared" si="54"/>
        <v>0</v>
      </c>
      <c r="S158">
        <f t="shared" si="55"/>
        <v>0</v>
      </c>
      <c r="T158">
        <f t="shared" si="56"/>
        <v>0</v>
      </c>
      <c r="U158">
        <f t="shared" si="57"/>
        <v>0</v>
      </c>
      <c r="V158">
        <f t="shared" si="58"/>
        <v>0</v>
      </c>
      <c r="W158">
        <f t="shared" si="59"/>
        <v>0</v>
      </c>
      <c r="X158">
        <f t="shared" si="60"/>
        <v>0</v>
      </c>
      <c r="Y158">
        <f t="shared" si="61"/>
        <v>0</v>
      </c>
      <c r="Z158">
        <f t="shared" si="62"/>
        <v>0</v>
      </c>
      <c r="AA158">
        <f t="shared" si="63"/>
        <v>0</v>
      </c>
      <c r="AB158">
        <f t="shared" si="64"/>
        <v>2</v>
      </c>
      <c r="AC158" t="str">
        <f t="shared" si="65"/>
        <v>90%</v>
      </c>
      <c r="AJ158">
        <f t="shared" si="66"/>
        <v>0</v>
      </c>
    </row>
    <row r="159" spans="1:36" ht="100.8" x14ac:dyDescent="0.3">
      <c r="A159" s="2">
        <v>382</v>
      </c>
      <c r="B159" s="35">
        <v>18612</v>
      </c>
      <c r="C159" s="35" t="s">
        <v>597</v>
      </c>
      <c r="D159" s="46">
        <v>60</v>
      </c>
      <c r="E159" s="46" t="s">
        <v>10</v>
      </c>
      <c r="F159" s="46" t="s">
        <v>598</v>
      </c>
      <c r="I159">
        <f t="shared" si="45"/>
        <v>2</v>
      </c>
      <c r="J159">
        <f t="shared" si="46"/>
        <v>0</v>
      </c>
      <c r="K159">
        <f t="shared" si="47"/>
        <v>0</v>
      </c>
      <c r="L159">
        <f t="shared" si="48"/>
        <v>0</v>
      </c>
      <c r="M159">
        <f t="shared" si="49"/>
        <v>0</v>
      </c>
      <c r="N159">
        <f t="shared" si="50"/>
        <v>0</v>
      </c>
      <c r="O159">
        <f t="shared" si="51"/>
        <v>0</v>
      </c>
      <c r="P159">
        <f t="shared" si="52"/>
        <v>0</v>
      </c>
      <c r="Q159">
        <f t="shared" si="53"/>
        <v>0</v>
      </c>
      <c r="R159">
        <f t="shared" si="54"/>
        <v>0</v>
      </c>
      <c r="S159">
        <f t="shared" si="55"/>
        <v>0</v>
      </c>
      <c r="T159">
        <f t="shared" si="56"/>
        <v>0</v>
      </c>
      <c r="U159">
        <f t="shared" si="57"/>
        <v>0</v>
      </c>
      <c r="V159">
        <f t="shared" si="58"/>
        <v>0</v>
      </c>
      <c r="W159">
        <f t="shared" si="59"/>
        <v>0</v>
      </c>
      <c r="X159">
        <f t="shared" si="60"/>
        <v>0</v>
      </c>
      <c r="Y159">
        <f t="shared" si="61"/>
        <v>0</v>
      </c>
      <c r="Z159">
        <f t="shared" si="62"/>
        <v>0</v>
      </c>
      <c r="AA159">
        <f t="shared" si="63"/>
        <v>0</v>
      </c>
      <c r="AB159">
        <f t="shared" si="64"/>
        <v>2</v>
      </c>
      <c r="AC159" t="str">
        <f t="shared" si="65"/>
        <v>90%</v>
      </c>
      <c r="AJ159">
        <f t="shared" si="66"/>
        <v>0</v>
      </c>
    </row>
    <row r="160" spans="1:36" ht="129.6" x14ac:dyDescent="0.3">
      <c r="A160" s="2">
        <v>385</v>
      </c>
      <c r="B160" s="2">
        <v>19140</v>
      </c>
      <c r="C160" s="2" t="s">
        <v>606</v>
      </c>
      <c r="D160" s="4">
        <v>31</v>
      </c>
      <c r="E160" s="4" t="s">
        <v>9</v>
      </c>
      <c r="F160" s="4" t="s">
        <v>892</v>
      </c>
      <c r="I160">
        <f t="shared" si="45"/>
        <v>0</v>
      </c>
      <c r="J160">
        <f t="shared" si="46"/>
        <v>0</v>
      </c>
      <c r="K160">
        <f t="shared" si="47"/>
        <v>0</v>
      </c>
      <c r="L160">
        <f t="shared" si="48"/>
        <v>0</v>
      </c>
      <c r="M160">
        <f t="shared" si="49"/>
        <v>0</v>
      </c>
      <c r="N160">
        <f t="shared" si="50"/>
        <v>0</v>
      </c>
      <c r="O160">
        <f t="shared" si="51"/>
        <v>0</v>
      </c>
      <c r="P160">
        <f t="shared" si="52"/>
        <v>0</v>
      </c>
      <c r="Q160">
        <f t="shared" si="53"/>
        <v>0</v>
      </c>
      <c r="R160">
        <f t="shared" si="54"/>
        <v>0</v>
      </c>
      <c r="S160">
        <f t="shared" si="55"/>
        <v>0</v>
      </c>
      <c r="T160">
        <f t="shared" si="56"/>
        <v>0</v>
      </c>
      <c r="U160">
        <f t="shared" si="57"/>
        <v>0</v>
      </c>
      <c r="V160">
        <f t="shared" si="58"/>
        <v>0</v>
      </c>
      <c r="W160">
        <f t="shared" si="59"/>
        <v>2</v>
      </c>
      <c r="X160">
        <f t="shared" si="60"/>
        <v>0</v>
      </c>
      <c r="Y160">
        <f t="shared" si="61"/>
        <v>0</v>
      </c>
      <c r="Z160">
        <f t="shared" si="62"/>
        <v>0</v>
      </c>
      <c r="AA160">
        <f t="shared" si="63"/>
        <v>0</v>
      </c>
      <c r="AB160">
        <f t="shared" si="64"/>
        <v>2</v>
      </c>
      <c r="AC160" t="str">
        <f t="shared" si="65"/>
        <v>90%</v>
      </c>
      <c r="AJ160">
        <f t="shared" si="66"/>
        <v>0</v>
      </c>
    </row>
    <row r="161" spans="1:38" ht="86.4" x14ac:dyDescent="0.3">
      <c r="A161" s="2">
        <v>393</v>
      </c>
      <c r="B161" s="2">
        <v>18623</v>
      </c>
      <c r="C161" s="2" t="s">
        <v>617</v>
      </c>
      <c r="D161" s="4">
        <v>62</v>
      </c>
      <c r="E161" s="4" t="s">
        <v>9</v>
      </c>
      <c r="F161" s="4" t="s">
        <v>618</v>
      </c>
      <c r="I161">
        <f t="shared" si="45"/>
        <v>2</v>
      </c>
      <c r="J161">
        <f t="shared" si="46"/>
        <v>0</v>
      </c>
      <c r="K161">
        <f t="shared" si="47"/>
        <v>0</v>
      </c>
      <c r="L161">
        <f t="shared" si="48"/>
        <v>0</v>
      </c>
      <c r="M161">
        <f t="shared" si="49"/>
        <v>0</v>
      </c>
      <c r="N161">
        <f t="shared" si="50"/>
        <v>0</v>
      </c>
      <c r="O161">
        <f t="shared" si="51"/>
        <v>0</v>
      </c>
      <c r="P161">
        <f t="shared" si="52"/>
        <v>0</v>
      </c>
      <c r="Q161">
        <f t="shared" si="53"/>
        <v>0</v>
      </c>
      <c r="R161">
        <f t="shared" si="54"/>
        <v>0</v>
      </c>
      <c r="S161">
        <f t="shared" si="55"/>
        <v>0</v>
      </c>
      <c r="T161">
        <f t="shared" si="56"/>
        <v>0</v>
      </c>
      <c r="U161">
        <f t="shared" si="57"/>
        <v>0</v>
      </c>
      <c r="V161">
        <f t="shared" si="58"/>
        <v>0</v>
      </c>
      <c r="W161">
        <f t="shared" si="59"/>
        <v>0</v>
      </c>
      <c r="X161">
        <f t="shared" si="60"/>
        <v>0</v>
      </c>
      <c r="Y161">
        <f t="shared" si="61"/>
        <v>0</v>
      </c>
      <c r="Z161">
        <f t="shared" si="62"/>
        <v>0</v>
      </c>
      <c r="AA161">
        <f t="shared" si="63"/>
        <v>0</v>
      </c>
      <c r="AB161">
        <f t="shared" si="64"/>
        <v>2</v>
      </c>
      <c r="AC161" t="str">
        <f t="shared" si="65"/>
        <v>90%</v>
      </c>
      <c r="AJ161">
        <f t="shared" si="66"/>
        <v>1</v>
      </c>
    </row>
    <row r="162" spans="1:38" ht="72" x14ac:dyDescent="0.3">
      <c r="A162" s="2">
        <v>398</v>
      </c>
      <c r="B162" s="2">
        <v>18553</v>
      </c>
      <c r="C162" s="2" t="s">
        <v>624</v>
      </c>
      <c r="D162" s="4">
        <v>53</v>
      </c>
      <c r="E162" s="4" t="s">
        <v>10</v>
      </c>
      <c r="F162" s="4" t="s">
        <v>866</v>
      </c>
      <c r="I162">
        <f t="shared" si="45"/>
        <v>1</v>
      </c>
      <c r="J162">
        <f t="shared" si="46"/>
        <v>0</v>
      </c>
      <c r="K162">
        <f t="shared" si="47"/>
        <v>0</v>
      </c>
      <c r="L162">
        <f t="shared" si="48"/>
        <v>0</v>
      </c>
      <c r="M162">
        <f t="shared" si="49"/>
        <v>0</v>
      </c>
      <c r="N162">
        <f t="shared" si="50"/>
        <v>0</v>
      </c>
      <c r="O162">
        <f t="shared" si="51"/>
        <v>0</v>
      </c>
      <c r="P162">
        <f t="shared" si="52"/>
        <v>0</v>
      </c>
      <c r="Q162">
        <f t="shared" si="53"/>
        <v>0</v>
      </c>
      <c r="R162">
        <f t="shared" si="54"/>
        <v>0</v>
      </c>
      <c r="S162">
        <f t="shared" si="55"/>
        <v>0</v>
      </c>
      <c r="T162">
        <f t="shared" si="56"/>
        <v>1</v>
      </c>
      <c r="U162">
        <f t="shared" si="57"/>
        <v>0</v>
      </c>
      <c r="V162">
        <f t="shared" si="58"/>
        <v>0</v>
      </c>
      <c r="W162">
        <f t="shared" si="59"/>
        <v>0</v>
      </c>
      <c r="X162">
        <f t="shared" si="60"/>
        <v>0</v>
      </c>
      <c r="Y162">
        <f t="shared" si="61"/>
        <v>0</v>
      </c>
      <c r="Z162">
        <f t="shared" si="62"/>
        <v>0</v>
      </c>
      <c r="AA162">
        <f t="shared" si="63"/>
        <v>0</v>
      </c>
      <c r="AB162">
        <f t="shared" si="64"/>
        <v>2</v>
      </c>
      <c r="AC162" t="str">
        <f t="shared" si="65"/>
        <v>90%</v>
      </c>
      <c r="AJ162">
        <f t="shared" si="66"/>
        <v>1</v>
      </c>
    </row>
    <row r="163" spans="1:38" x14ac:dyDescent="0.3">
      <c r="A163" s="2">
        <v>427</v>
      </c>
      <c r="B163" s="2">
        <v>18963</v>
      </c>
      <c r="C163" s="2" t="s">
        <v>666</v>
      </c>
      <c r="D163" s="4">
        <v>68</v>
      </c>
      <c r="E163" s="4" t="s">
        <v>9</v>
      </c>
      <c r="F163" s="4" t="s">
        <v>52</v>
      </c>
      <c r="I163">
        <f t="shared" si="45"/>
        <v>2</v>
      </c>
      <c r="J163">
        <f t="shared" si="46"/>
        <v>0</v>
      </c>
      <c r="K163">
        <f t="shared" si="47"/>
        <v>0</v>
      </c>
      <c r="L163">
        <f t="shared" si="48"/>
        <v>0</v>
      </c>
      <c r="M163">
        <f t="shared" si="49"/>
        <v>0</v>
      </c>
      <c r="N163">
        <f t="shared" si="50"/>
        <v>0</v>
      </c>
      <c r="O163">
        <f t="shared" si="51"/>
        <v>0</v>
      </c>
      <c r="P163">
        <f t="shared" si="52"/>
        <v>0</v>
      </c>
      <c r="Q163">
        <f t="shared" si="53"/>
        <v>0</v>
      </c>
      <c r="R163">
        <f t="shared" si="54"/>
        <v>0</v>
      </c>
      <c r="S163">
        <f t="shared" si="55"/>
        <v>0</v>
      </c>
      <c r="T163">
        <f t="shared" si="56"/>
        <v>0</v>
      </c>
      <c r="U163">
        <f t="shared" si="57"/>
        <v>0</v>
      </c>
      <c r="V163">
        <f t="shared" si="58"/>
        <v>0</v>
      </c>
      <c r="W163">
        <f t="shared" si="59"/>
        <v>0</v>
      </c>
      <c r="X163">
        <f t="shared" si="60"/>
        <v>0</v>
      </c>
      <c r="Y163">
        <f t="shared" si="61"/>
        <v>0</v>
      </c>
      <c r="Z163">
        <f t="shared" si="62"/>
        <v>0</v>
      </c>
      <c r="AA163">
        <f t="shared" si="63"/>
        <v>0</v>
      </c>
      <c r="AB163">
        <f t="shared" si="64"/>
        <v>2</v>
      </c>
      <c r="AC163" t="str">
        <f t="shared" si="65"/>
        <v>90%</v>
      </c>
      <c r="AJ163">
        <f t="shared" si="66"/>
        <v>0</v>
      </c>
    </row>
    <row r="164" spans="1:38" ht="144" x14ac:dyDescent="0.3">
      <c r="A164" s="2">
        <v>429</v>
      </c>
      <c r="B164" s="2">
        <v>19552</v>
      </c>
      <c r="C164" s="2" t="s">
        <v>668</v>
      </c>
      <c r="D164" s="4">
        <v>51</v>
      </c>
      <c r="E164" s="4" t="s">
        <v>9</v>
      </c>
      <c r="F164" s="4" t="s">
        <v>781</v>
      </c>
      <c r="I164">
        <f t="shared" si="45"/>
        <v>1</v>
      </c>
      <c r="J164">
        <f t="shared" si="46"/>
        <v>1</v>
      </c>
      <c r="K164">
        <f t="shared" si="47"/>
        <v>0</v>
      </c>
      <c r="L164">
        <f t="shared" si="48"/>
        <v>0</v>
      </c>
      <c r="M164">
        <f t="shared" si="49"/>
        <v>0</v>
      </c>
      <c r="N164">
        <f t="shared" si="50"/>
        <v>0</v>
      </c>
      <c r="O164">
        <f t="shared" si="51"/>
        <v>0</v>
      </c>
      <c r="P164">
        <f t="shared" si="52"/>
        <v>0</v>
      </c>
      <c r="Q164">
        <f t="shared" si="53"/>
        <v>0</v>
      </c>
      <c r="R164">
        <f t="shared" si="54"/>
        <v>0</v>
      </c>
      <c r="S164">
        <f t="shared" si="55"/>
        <v>0</v>
      </c>
      <c r="T164">
        <f t="shared" si="56"/>
        <v>0</v>
      </c>
      <c r="U164">
        <f t="shared" si="57"/>
        <v>0</v>
      </c>
      <c r="V164">
        <f t="shared" si="58"/>
        <v>0</v>
      </c>
      <c r="W164">
        <f t="shared" si="59"/>
        <v>0</v>
      </c>
      <c r="X164">
        <f t="shared" si="60"/>
        <v>0</v>
      </c>
      <c r="Y164">
        <f t="shared" si="61"/>
        <v>0</v>
      </c>
      <c r="Z164">
        <f t="shared" si="62"/>
        <v>0</v>
      </c>
      <c r="AA164">
        <f t="shared" si="63"/>
        <v>0</v>
      </c>
      <c r="AB164">
        <f t="shared" si="64"/>
        <v>2</v>
      </c>
      <c r="AC164" t="str">
        <f t="shared" si="65"/>
        <v>90%</v>
      </c>
      <c r="AJ164">
        <f t="shared" si="66"/>
        <v>0</v>
      </c>
    </row>
    <row r="165" spans="1:38" ht="129.6" x14ac:dyDescent="0.3">
      <c r="A165" s="2">
        <v>430</v>
      </c>
      <c r="B165" s="2">
        <v>18572</v>
      </c>
      <c r="C165" s="2" t="s">
        <v>669</v>
      </c>
      <c r="D165" s="4">
        <v>54</v>
      </c>
      <c r="E165" s="4" t="s">
        <v>10</v>
      </c>
      <c r="F165" s="4" t="s">
        <v>821</v>
      </c>
      <c r="I165">
        <f t="shared" si="45"/>
        <v>1</v>
      </c>
      <c r="J165">
        <f t="shared" si="46"/>
        <v>0</v>
      </c>
      <c r="K165">
        <f t="shared" si="47"/>
        <v>0</v>
      </c>
      <c r="L165">
        <f t="shared" si="48"/>
        <v>0</v>
      </c>
      <c r="M165">
        <f t="shared" si="49"/>
        <v>0</v>
      </c>
      <c r="N165">
        <f t="shared" si="50"/>
        <v>0</v>
      </c>
      <c r="O165">
        <f t="shared" si="51"/>
        <v>1</v>
      </c>
      <c r="P165">
        <f t="shared" si="52"/>
        <v>0</v>
      </c>
      <c r="Q165">
        <f t="shared" si="53"/>
        <v>0</v>
      </c>
      <c r="R165">
        <f t="shared" si="54"/>
        <v>0</v>
      </c>
      <c r="S165">
        <f t="shared" si="55"/>
        <v>0</v>
      </c>
      <c r="T165">
        <f t="shared" si="56"/>
        <v>0</v>
      </c>
      <c r="U165">
        <f t="shared" si="57"/>
        <v>0</v>
      </c>
      <c r="V165">
        <f t="shared" si="58"/>
        <v>0</v>
      </c>
      <c r="W165">
        <f t="shared" si="59"/>
        <v>0</v>
      </c>
      <c r="X165">
        <f t="shared" si="60"/>
        <v>0</v>
      </c>
      <c r="Y165">
        <f t="shared" si="61"/>
        <v>0</v>
      </c>
      <c r="Z165">
        <f t="shared" si="62"/>
        <v>0</v>
      </c>
      <c r="AA165">
        <f t="shared" si="63"/>
        <v>0</v>
      </c>
      <c r="AB165">
        <f t="shared" si="64"/>
        <v>2</v>
      </c>
      <c r="AC165" t="str">
        <f t="shared" si="65"/>
        <v>90%</v>
      </c>
      <c r="AJ165">
        <f t="shared" si="66"/>
        <v>1</v>
      </c>
    </row>
    <row r="166" spans="1:38" ht="57.6" x14ac:dyDescent="0.3">
      <c r="A166" s="2">
        <v>432</v>
      </c>
      <c r="B166" s="2">
        <v>19311</v>
      </c>
      <c r="C166" s="2" t="s">
        <v>671</v>
      </c>
      <c r="D166" s="4">
        <v>31</v>
      </c>
      <c r="E166" s="4" t="s">
        <v>9</v>
      </c>
      <c r="F166" s="4" t="s">
        <v>894</v>
      </c>
      <c r="I166">
        <f t="shared" si="45"/>
        <v>0</v>
      </c>
      <c r="J166">
        <f t="shared" si="46"/>
        <v>0</v>
      </c>
      <c r="K166">
        <f t="shared" si="47"/>
        <v>0</v>
      </c>
      <c r="L166">
        <f t="shared" si="48"/>
        <v>0</v>
      </c>
      <c r="M166">
        <f t="shared" si="49"/>
        <v>0</v>
      </c>
      <c r="N166">
        <f t="shared" si="50"/>
        <v>0</v>
      </c>
      <c r="O166">
        <f t="shared" si="51"/>
        <v>0</v>
      </c>
      <c r="P166">
        <f t="shared" si="52"/>
        <v>0</v>
      </c>
      <c r="Q166">
        <f t="shared" si="53"/>
        <v>0</v>
      </c>
      <c r="R166">
        <f t="shared" si="54"/>
        <v>0</v>
      </c>
      <c r="S166">
        <f t="shared" si="55"/>
        <v>0</v>
      </c>
      <c r="T166">
        <f t="shared" si="56"/>
        <v>0</v>
      </c>
      <c r="U166">
        <f t="shared" si="57"/>
        <v>0</v>
      </c>
      <c r="V166">
        <f t="shared" si="58"/>
        <v>0</v>
      </c>
      <c r="W166">
        <f t="shared" si="59"/>
        <v>2</v>
      </c>
      <c r="X166">
        <f t="shared" si="60"/>
        <v>0</v>
      </c>
      <c r="Y166">
        <f t="shared" si="61"/>
        <v>0</v>
      </c>
      <c r="Z166">
        <f t="shared" si="62"/>
        <v>0</v>
      </c>
      <c r="AA166">
        <f t="shared" si="63"/>
        <v>0</v>
      </c>
      <c r="AB166">
        <f t="shared" si="64"/>
        <v>2</v>
      </c>
      <c r="AC166" t="str">
        <f t="shared" si="65"/>
        <v>90%</v>
      </c>
      <c r="AJ166">
        <f t="shared" si="66"/>
        <v>0</v>
      </c>
    </row>
    <row r="167" spans="1:38" ht="43.2" x14ac:dyDescent="0.3">
      <c r="A167" s="2">
        <v>436</v>
      </c>
      <c r="B167" s="2">
        <v>19427</v>
      </c>
      <c r="C167" s="2" t="s">
        <v>676</v>
      </c>
      <c r="D167" s="4">
        <v>63</v>
      </c>
      <c r="E167" s="4" t="s">
        <v>9</v>
      </c>
      <c r="F167" s="4" t="s">
        <v>677</v>
      </c>
      <c r="I167">
        <f t="shared" si="45"/>
        <v>2</v>
      </c>
      <c r="J167">
        <f t="shared" si="46"/>
        <v>0</v>
      </c>
      <c r="K167">
        <f t="shared" si="47"/>
        <v>0</v>
      </c>
      <c r="L167">
        <f t="shared" si="48"/>
        <v>0</v>
      </c>
      <c r="M167">
        <f t="shared" si="49"/>
        <v>0</v>
      </c>
      <c r="N167">
        <f t="shared" si="50"/>
        <v>0</v>
      </c>
      <c r="O167">
        <f t="shared" si="51"/>
        <v>0</v>
      </c>
      <c r="P167">
        <f t="shared" si="52"/>
        <v>0</v>
      </c>
      <c r="Q167">
        <f t="shared" si="53"/>
        <v>0</v>
      </c>
      <c r="R167">
        <f t="shared" si="54"/>
        <v>0</v>
      </c>
      <c r="S167">
        <f t="shared" si="55"/>
        <v>0</v>
      </c>
      <c r="T167">
        <f t="shared" si="56"/>
        <v>0</v>
      </c>
      <c r="U167">
        <f t="shared" si="57"/>
        <v>0</v>
      </c>
      <c r="V167">
        <f t="shared" si="58"/>
        <v>0</v>
      </c>
      <c r="W167">
        <f t="shared" si="59"/>
        <v>0</v>
      </c>
      <c r="X167">
        <f t="shared" si="60"/>
        <v>0</v>
      </c>
      <c r="Y167">
        <f t="shared" si="61"/>
        <v>0</v>
      </c>
      <c r="Z167">
        <f t="shared" si="62"/>
        <v>0</v>
      </c>
      <c r="AA167">
        <f t="shared" si="63"/>
        <v>0</v>
      </c>
      <c r="AB167">
        <f t="shared" si="64"/>
        <v>2</v>
      </c>
      <c r="AC167" t="str">
        <f t="shared" si="65"/>
        <v>90%</v>
      </c>
      <c r="AJ167">
        <f t="shared" si="66"/>
        <v>0</v>
      </c>
    </row>
    <row r="168" spans="1:38" ht="43.2" x14ac:dyDescent="0.3">
      <c r="A168" s="2">
        <v>451</v>
      </c>
      <c r="B168" s="2">
        <v>18592</v>
      </c>
      <c r="C168" s="2" t="s">
        <v>706</v>
      </c>
      <c r="D168" s="4">
        <v>67</v>
      </c>
      <c r="E168" s="4" t="s">
        <v>9</v>
      </c>
      <c r="F168" s="4" t="s">
        <v>707</v>
      </c>
      <c r="I168">
        <f t="shared" si="45"/>
        <v>2</v>
      </c>
      <c r="J168">
        <f t="shared" si="46"/>
        <v>0</v>
      </c>
      <c r="K168">
        <f t="shared" si="47"/>
        <v>0</v>
      </c>
      <c r="L168">
        <f t="shared" si="48"/>
        <v>0</v>
      </c>
      <c r="M168">
        <f t="shared" si="49"/>
        <v>0</v>
      </c>
      <c r="N168">
        <f t="shared" si="50"/>
        <v>0</v>
      </c>
      <c r="O168">
        <f t="shared" si="51"/>
        <v>0</v>
      </c>
      <c r="P168">
        <f t="shared" si="52"/>
        <v>0</v>
      </c>
      <c r="Q168">
        <f t="shared" si="53"/>
        <v>0</v>
      </c>
      <c r="R168">
        <f t="shared" si="54"/>
        <v>0</v>
      </c>
      <c r="S168">
        <f t="shared" si="55"/>
        <v>0</v>
      </c>
      <c r="T168">
        <f t="shared" si="56"/>
        <v>0</v>
      </c>
      <c r="U168">
        <f t="shared" si="57"/>
        <v>0</v>
      </c>
      <c r="V168">
        <f t="shared" si="58"/>
        <v>0</v>
      </c>
      <c r="W168">
        <f t="shared" si="59"/>
        <v>0</v>
      </c>
      <c r="X168">
        <f t="shared" si="60"/>
        <v>0</v>
      </c>
      <c r="Y168">
        <f t="shared" si="61"/>
        <v>0</v>
      </c>
      <c r="Z168">
        <f t="shared" si="62"/>
        <v>0</v>
      </c>
      <c r="AA168">
        <f t="shared" si="63"/>
        <v>0</v>
      </c>
      <c r="AB168">
        <f t="shared" si="64"/>
        <v>2</v>
      </c>
      <c r="AC168" t="str">
        <f t="shared" si="65"/>
        <v>90%</v>
      </c>
      <c r="AJ168">
        <f t="shared" si="66"/>
        <v>0</v>
      </c>
    </row>
    <row r="169" spans="1:38" ht="86.4" x14ac:dyDescent="0.3">
      <c r="A169" s="2">
        <v>478</v>
      </c>
      <c r="B169" s="2">
        <v>19314</v>
      </c>
      <c r="C169" s="2" t="s">
        <v>748</v>
      </c>
      <c r="D169" s="4">
        <v>46</v>
      </c>
      <c r="E169" s="4" t="s">
        <v>9</v>
      </c>
      <c r="F169" s="4" t="s">
        <v>895</v>
      </c>
      <c r="I169">
        <f t="shared" si="45"/>
        <v>0</v>
      </c>
      <c r="J169">
        <f t="shared" si="46"/>
        <v>0</v>
      </c>
      <c r="K169">
        <f t="shared" si="47"/>
        <v>0</v>
      </c>
      <c r="L169">
        <f t="shared" si="48"/>
        <v>0</v>
      </c>
      <c r="M169">
        <f t="shared" si="49"/>
        <v>0</v>
      </c>
      <c r="N169">
        <f t="shared" si="50"/>
        <v>0</v>
      </c>
      <c r="O169">
        <f t="shared" si="51"/>
        <v>0</v>
      </c>
      <c r="P169">
        <f t="shared" si="52"/>
        <v>0</v>
      </c>
      <c r="Q169">
        <f t="shared" si="53"/>
        <v>0</v>
      </c>
      <c r="R169">
        <f t="shared" si="54"/>
        <v>0</v>
      </c>
      <c r="S169">
        <f t="shared" si="55"/>
        <v>0</v>
      </c>
      <c r="T169">
        <f t="shared" si="56"/>
        <v>0</v>
      </c>
      <c r="U169">
        <f t="shared" si="57"/>
        <v>0</v>
      </c>
      <c r="V169">
        <f t="shared" si="58"/>
        <v>0</v>
      </c>
      <c r="W169">
        <f t="shared" si="59"/>
        <v>2</v>
      </c>
      <c r="X169">
        <f t="shared" si="60"/>
        <v>0</v>
      </c>
      <c r="Y169">
        <f t="shared" si="61"/>
        <v>0</v>
      </c>
      <c r="Z169">
        <f t="shared" si="62"/>
        <v>0</v>
      </c>
      <c r="AA169">
        <f t="shared" si="63"/>
        <v>0</v>
      </c>
      <c r="AB169">
        <f t="shared" si="64"/>
        <v>2</v>
      </c>
      <c r="AC169" t="str">
        <f t="shared" si="65"/>
        <v>90%</v>
      </c>
      <c r="AJ169">
        <f t="shared" si="66"/>
        <v>0</v>
      </c>
      <c r="AL169" t="s">
        <v>942</v>
      </c>
    </row>
    <row r="170" spans="1:38" x14ac:dyDescent="0.3">
      <c r="A170" s="2">
        <v>479</v>
      </c>
      <c r="B170" s="2">
        <v>19330</v>
      </c>
      <c r="C170" s="2" t="s">
        <v>748</v>
      </c>
      <c r="D170" s="4">
        <v>57</v>
      </c>
      <c r="E170" s="4" t="s">
        <v>10</v>
      </c>
      <c r="F170" s="4" t="s">
        <v>856</v>
      </c>
      <c r="I170">
        <f t="shared" si="45"/>
        <v>1</v>
      </c>
      <c r="J170">
        <f t="shared" si="46"/>
        <v>0</v>
      </c>
      <c r="K170">
        <f t="shared" si="47"/>
        <v>0</v>
      </c>
      <c r="L170">
        <f t="shared" si="48"/>
        <v>0</v>
      </c>
      <c r="M170">
        <f t="shared" si="49"/>
        <v>0</v>
      </c>
      <c r="N170">
        <f t="shared" si="50"/>
        <v>0</v>
      </c>
      <c r="O170">
        <f t="shared" si="51"/>
        <v>0</v>
      </c>
      <c r="P170">
        <f t="shared" si="52"/>
        <v>0</v>
      </c>
      <c r="Q170">
        <f t="shared" si="53"/>
        <v>0</v>
      </c>
      <c r="R170">
        <f t="shared" si="54"/>
        <v>0</v>
      </c>
      <c r="S170">
        <f t="shared" si="55"/>
        <v>0</v>
      </c>
      <c r="T170">
        <f t="shared" si="56"/>
        <v>1</v>
      </c>
      <c r="U170">
        <f t="shared" si="57"/>
        <v>0</v>
      </c>
      <c r="V170">
        <f t="shared" si="58"/>
        <v>0</v>
      </c>
      <c r="W170">
        <f t="shared" si="59"/>
        <v>0</v>
      </c>
      <c r="X170">
        <f t="shared" si="60"/>
        <v>0</v>
      </c>
      <c r="Y170">
        <f t="shared" si="61"/>
        <v>0</v>
      </c>
      <c r="Z170">
        <f t="shared" si="62"/>
        <v>0</v>
      </c>
      <c r="AA170">
        <f t="shared" si="63"/>
        <v>0</v>
      </c>
      <c r="AB170">
        <f t="shared" si="64"/>
        <v>2</v>
      </c>
      <c r="AC170" t="str">
        <f t="shared" si="65"/>
        <v>90%</v>
      </c>
      <c r="AJ170">
        <f t="shared" si="66"/>
        <v>1</v>
      </c>
      <c r="AL170" t="s">
        <v>943</v>
      </c>
    </row>
    <row r="171" spans="1:38" x14ac:dyDescent="0.3">
      <c r="A171" s="2">
        <v>3</v>
      </c>
      <c r="B171" s="2">
        <v>14644</v>
      </c>
      <c r="C171" s="2" t="s">
        <v>58</v>
      </c>
      <c r="D171" s="4">
        <v>52</v>
      </c>
      <c r="E171" s="4" t="s">
        <v>9</v>
      </c>
      <c r="F171" s="4" t="s">
        <v>59</v>
      </c>
      <c r="I171">
        <f t="shared" si="45"/>
        <v>1</v>
      </c>
      <c r="J171">
        <f t="shared" si="46"/>
        <v>0</v>
      </c>
      <c r="K171">
        <f t="shared" si="47"/>
        <v>0</v>
      </c>
      <c r="L171">
        <f t="shared" si="48"/>
        <v>0</v>
      </c>
      <c r="M171">
        <f t="shared" si="49"/>
        <v>0</v>
      </c>
      <c r="N171">
        <f t="shared" si="50"/>
        <v>0</v>
      </c>
      <c r="O171">
        <f t="shared" si="51"/>
        <v>0</v>
      </c>
      <c r="P171">
        <f t="shared" si="52"/>
        <v>0</v>
      </c>
      <c r="Q171">
        <f t="shared" si="53"/>
        <v>0</v>
      </c>
      <c r="R171">
        <f t="shared" si="54"/>
        <v>0</v>
      </c>
      <c r="S171">
        <f t="shared" si="55"/>
        <v>0</v>
      </c>
      <c r="T171">
        <f t="shared" si="56"/>
        <v>0</v>
      </c>
      <c r="U171">
        <f t="shared" si="57"/>
        <v>0</v>
      </c>
      <c r="V171">
        <f t="shared" si="58"/>
        <v>0</v>
      </c>
      <c r="W171">
        <f t="shared" si="59"/>
        <v>0</v>
      </c>
      <c r="X171">
        <f t="shared" si="60"/>
        <v>0</v>
      </c>
      <c r="Y171">
        <f t="shared" si="61"/>
        <v>0</v>
      </c>
      <c r="Z171">
        <f t="shared" si="62"/>
        <v>0</v>
      </c>
      <c r="AA171">
        <f t="shared" si="63"/>
        <v>0</v>
      </c>
      <c r="AB171">
        <f t="shared" si="64"/>
        <v>1</v>
      </c>
      <c r="AC171" t="str">
        <f t="shared" si="65"/>
        <v>96%</v>
      </c>
      <c r="AJ171">
        <f t="shared" si="66"/>
        <v>0</v>
      </c>
    </row>
    <row r="172" spans="1:38" ht="43.2" x14ac:dyDescent="0.3">
      <c r="A172" s="2">
        <v>14</v>
      </c>
      <c r="B172" s="2">
        <v>15034</v>
      </c>
      <c r="C172" s="2" t="s">
        <v>78</v>
      </c>
      <c r="D172" s="4">
        <v>55</v>
      </c>
      <c r="E172" s="4" t="s">
        <v>10</v>
      </c>
      <c r="F172" s="4" t="s">
        <v>79</v>
      </c>
      <c r="I172">
        <f t="shared" si="45"/>
        <v>1</v>
      </c>
      <c r="J172">
        <f t="shared" si="46"/>
        <v>0</v>
      </c>
      <c r="K172">
        <f t="shared" si="47"/>
        <v>0</v>
      </c>
      <c r="L172">
        <f t="shared" si="48"/>
        <v>0</v>
      </c>
      <c r="M172">
        <f t="shared" si="49"/>
        <v>0</v>
      </c>
      <c r="N172">
        <f t="shared" si="50"/>
        <v>0</v>
      </c>
      <c r="O172">
        <f t="shared" si="51"/>
        <v>0</v>
      </c>
      <c r="P172">
        <f t="shared" si="52"/>
        <v>0</v>
      </c>
      <c r="Q172">
        <f t="shared" si="53"/>
        <v>0</v>
      </c>
      <c r="R172">
        <f t="shared" si="54"/>
        <v>0</v>
      </c>
      <c r="S172">
        <f t="shared" si="55"/>
        <v>0</v>
      </c>
      <c r="T172">
        <f t="shared" si="56"/>
        <v>0</v>
      </c>
      <c r="U172">
        <f t="shared" si="57"/>
        <v>0</v>
      </c>
      <c r="V172">
        <f t="shared" si="58"/>
        <v>0</v>
      </c>
      <c r="W172">
        <f t="shared" si="59"/>
        <v>0</v>
      </c>
      <c r="X172">
        <f t="shared" si="60"/>
        <v>0</v>
      </c>
      <c r="Y172">
        <f t="shared" si="61"/>
        <v>0</v>
      </c>
      <c r="Z172">
        <f t="shared" si="62"/>
        <v>0</v>
      </c>
      <c r="AA172">
        <f t="shared" si="63"/>
        <v>0</v>
      </c>
      <c r="AB172">
        <f t="shared" si="64"/>
        <v>1</v>
      </c>
      <c r="AC172" t="str">
        <f t="shared" si="65"/>
        <v>96%</v>
      </c>
      <c r="AJ172">
        <f t="shared" si="66"/>
        <v>0</v>
      </c>
      <c r="AL172" t="s">
        <v>943</v>
      </c>
    </row>
    <row r="173" spans="1:38" ht="28.8" x14ac:dyDescent="0.3">
      <c r="A173" s="2">
        <v>50</v>
      </c>
      <c r="B173" s="2">
        <v>13992</v>
      </c>
      <c r="C173" s="2" t="s">
        <v>131</v>
      </c>
      <c r="D173" s="4">
        <v>54</v>
      </c>
      <c r="E173" s="4" t="s">
        <v>9</v>
      </c>
      <c r="F173" s="4" t="s">
        <v>132</v>
      </c>
      <c r="I173">
        <f t="shared" si="45"/>
        <v>1</v>
      </c>
      <c r="J173">
        <f t="shared" si="46"/>
        <v>0</v>
      </c>
      <c r="K173">
        <f t="shared" si="47"/>
        <v>0</v>
      </c>
      <c r="L173">
        <f t="shared" si="48"/>
        <v>0</v>
      </c>
      <c r="M173">
        <f t="shared" si="49"/>
        <v>0</v>
      </c>
      <c r="N173">
        <f t="shared" si="50"/>
        <v>0</v>
      </c>
      <c r="O173">
        <f t="shared" si="51"/>
        <v>0</v>
      </c>
      <c r="P173">
        <f t="shared" si="52"/>
        <v>0</v>
      </c>
      <c r="Q173">
        <f t="shared" si="53"/>
        <v>0</v>
      </c>
      <c r="R173">
        <f t="shared" si="54"/>
        <v>0</v>
      </c>
      <c r="S173">
        <f t="shared" si="55"/>
        <v>0</v>
      </c>
      <c r="T173">
        <f t="shared" si="56"/>
        <v>0</v>
      </c>
      <c r="U173">
        <f t="shared" si="57"/>
        <v>0</v>
      </c>
      <c r="V173">
        <f t="shared" si="58"/>
        <v>0</v>
      </c>
      <c r="W173">
        <f t="shared" si="59"/>
        <v>0</v>
      </c>
      <c r="X173">
        <f t="shared" si="60"/>
        <v>0</v>
      </c>
      <c r="Y173">
        <f t="shared" si="61"/>
        <v>0</v>
      </c>
      <c r="Z173">
        <f t="shared" si="62"/>
        <v>0</v>
      </c>
      <c r="AA173">
        <f t="shared" si="63"/>
        <v>0</v>
      </c>
      <c r="AB173">
        <f t="shared" si="64"/>
        <v>1</v>
      </c>
      <c r="AC173" t="str">
        <f t="shared" si="65"/>
        <v>96%</v>
      </c>
      <c r="AJ173">
        <f t="shared" si="66"/>
        <v>1</v>
      </c>
    </row>
    <row r="174" spans="1:38" x14ac:dyDescent="0.3">
      <c r="A174" s="2">
        <v>53</v>
      </c>
      <c r="B174" s="2">
        <v>14030</v>
      </c>
      <c r="C174" s="2" t="s">
        <v>136</v>
      </c>
      <c r="D174" s="4">
        <v>50</v>
      </c>
      <c r="E174" s="4" t="s">
        <v>10</v>
      </c>
      <c r="F174" s="4" t="s">
        <v>52</v>
      </c>
      <c r="I174">
        <f t="shared" si="45"/>
        <v>1</v>
      </c>
      <c r="J174">
        <f t="shared" si="46"/>
        <v>0</v>
      </c>
      <c r="K174">
        <f t="shared" si="47"/>
        <v>0</v>
      </c>
      <c r="L174">
        <f t="shared" si="48"/>
        <v>0</v>
      </c>
      <c r="M174">
        <f t="shared" si="49"/>
        <v>0</v>
      </c>
      <c r="N174">
        <f t="shared" si="50"/>
        <v>0</v>
      </c>
      <c r="O174">
        <f t="shared" si="51"/>
        <v>0</v>
      </c>
      <c r="P174">
        <f t="shared" si="52"/>
        <v>0</v>
      </c>
      <c r="Q174">
        <f t="shared" si="53"/>
        <v>0</v>
      </c>
      <c r="R174">
        <f t="shared" si="54"/>
        <v>0</v>
      </c>
      <c r="S174">
        <f t="shared" si="55"/>
        <v>0</v>
      </c>
      <c r="T174">
        <f t="shared" si="56"/>
        <v>0</v>
      </c>
      <c r="U174">
        <f t="shared" si="57"/>
        <v>0</v>
      </c>
      <c r="V174">
        <f t="shared" si="58"/>
        <v>0</v>
      </c>
      <c r="W174">
        <f t="shared" si="59"/>
        <v>0</v>
      </c>
      <c r="X174">
        <f t="shared" si="60"/>
        <v>0</v>
      </c>
      <c r="Y174">
        <f t="shared" si="61"/>
        <v>0</v>
      </c>
      <c r="Z174">
        <f t="shared" si="62"/>
        <v>0</v>
      </c>
      <c r="AA174">
        <f t="shared" si="63"/>
        <v>0</v>
      </c>
      <c r="AB174">
        <f t="shared" si="64"/>
        <v>1</v>
      </c>
      <c r="AC174" t="str">
        <f t="shared" si="65"/>
        <v>96%</v>
      </c>
      <c r="AJ174">
        <f t="shared" si="66"/>
        <v>0</v>
      </c>
      <c r="AL174" t="s">
        <v>943</v>
      </c>
    </row>
    <row r="175" spans="1:38" ht="86.4" x14ac:dyDescent="0.3">
      <c r="A175" s="2">
        <v>78</v>
      </c>
      <c r="B175" s="2">
        <v>15143</v>
      </c>
      <c r="C175" s="2" t="s">
        <v>170</v>
      </c>
      <c r="D175" s="4">
        <v>11</v>
      </c>
      <c r="E175" s="4" t="s">
        <v>10</v>
      </c>
      <c r="F175" s="4" t="s">
        <v>833</v>
      </c>
      <c r="I175">
        <f t="shared" si="45"/>
        <v>0</v>
      </c>
      <c r="J175">
        <f t="shared" si="46"/>
        <v>0</v>
      </c>
      <c r="K175">
        <f t="shared" si="47"/>
        <v>0</v>
      </c>
      <c r="L175">
        <f t="shared" si="48"/>
        <v>0</v>
      </c>
      <c r="M175">
        <f t="shared" si="49"/>
        <v>0</v>
      </c>
      <c r="N175">
        <f t="shared" si="50"/>
        <v>0</v>
      </c>
      <c r="O175">
        <f t="shared" si="51"/>
        <v>0</v>
      </c>
      <c r="P175">
        <f t="shared" si="52"/>
        <v>0</v>
      </c>
      <c r="Q175">
        <f t="shared" si="53"/>
        <v>0</v>
      </c>
      <c r="R175">
        <f t="shared" si="54"/>
        <v>1</v>
      </c>
      <c r="S175">
        <f t="shared" si="55"/>
        <v>0</v>
      </c>
      <c r="T175">
        <f t="shared" si="56"/>
        <v>0</v>
      </c>
      <c r="U175">
        <f t="shared" si="57"/>
        <v>0</v>
      </c>
      <c r="V175">
        <f t="shared" si="58"/>
        <v>0</v>
      </c>
      <c r="W175">
        <f t="shared" si="59"/>
        <v>0</v>
      </c>
      <c r="X175">
        <f t="shared" si="60"/>
        <v>0</v>
      </c>
      <c r="Y175">
        <f t="shared" si="61"/>
        <v>0</v>
      </c>
      <c r="Z175">
        <f t="shared" si="62"/>
        <v>0</v>
      </c>
      <c r="AA175">
        <f t="shared" si="63"/>
        <v>0</v>
      </c>
      <c r="AB175">
        <f t="shared" si="64"/>
        <v>1</v>
      </c>
      <c r="AC175" t="str">
        <f t="shared" si="65"/>
        <v>96%</v>
      </c>
      <c r="AJ175">
        <f t="shared" si="66"/>
        <v>0</v>
      </c>
    </row>
    <row r="176" spans="1:38" ht="43.2" x14ac:dyDescent="0.3">
      <c r="A176" s="2">
        <v>81</v>
      </c>
      <c r="B176" s="2">
        <v>12934</v>
      </c>
      <c r="C176" s="2" t="s">
        <v>174</v>
      </c>
      <c r="D176" s="4">
        <v>59</v>
      </c>
      <c r="E176" s="4" t="s">
        <v>9</v>
      </c>
      <c r="F176" s="4" t="s">
        <v>175</v>
      </c>
      <c r="I176">
        <f t="shared" si="45"/>
        <v>1</v>
      </c>
      <c r="J176">
        <f t="shared" si="46"/>
        <v>0</v>
      </c>
      <c r="K176">
        <f t="shared" si="47"/>
        <v>0</v>
      </c>
      <c r="L176">
        <f t="shared" si="48"/>
        <v>0</v>
      </c>
      <c r="M176">
        <f t="shared" si="49"/>
        <v>0</v>
      </c>
      <c r="N176">
        <f t="shared" si="50"/>
        <v>0</v>
      </c>
      <c r="O176">
        <f t="shared" si="51"/>
        <v>0</v>
      </c>
      <c r="P176">
        <f t="shared" si="52"/>
        <v>0</v>
      </c>
      <c r="Q176">
        <f t="shared" si="53"/>
        <v>0</v>
      </c>
      <c r="R176">
        <f t="shared" si="54"/>
        <v>0</v>
      </c>
      <c r="S176">
        <f t="shared" si="55"/>
        <v>0</v>
      </c>
      <c r="T176">
        <f t="shared" si="56"/>
        <v>0</v>
      </c>
      <c r="U176">
        <f t="shared" si="57"/>
        <v>0</v>
      </c>
      <c r="V176">
        <f t="shared" si="58"/>
        <v>0</v>
      </c>
      <c r="W176">
        <f t="shared" si="59"/>
        <v>0</v>
      </c>
      <c r="X176">
        <f t="shared" si="60"/>
        <v>0</v>
      </c>
      <c r="Y176">
        <f t="shared" si="61"/>
        <v>0</v>
      </c>
      <c r="Z176">
        <f t="shared" si="62"/>
        <v>0</v>
      </c>
      <c r="AA176">
        <f t="shared" si="63"/>
        <v>0</v>
      </c>
      <c r="AB176">
        <f t="shared" si="64"/>
        <v>1</v>
      </c>
      <c r="AC176" t="str">
        <f t="shared" si="65"/>
        <v>96%</v>
      </c>
      <c r="AJ176">
        <f t="shared" si="66"/>
        <v>1</v>
      </c>
    </row>
    <row r="177" spans="1:36" ht="72" x14ac:dyDescent="0.3">
      <c r="A177" s="2">
        <v>98</v>
      </c>
      <c r="B177" s="35">
        <v>14664</v>
      </c>
      <c r="C177" s="2" t="s">
        <v>200</v>
      </c>
      <c r="D177" s="4">
        <v>41</v>
      </c>
      <c r="E177" s="4" t="s">
        <v>9</v>
      </c>
      <c r="F177" s="4" t="s">
        <v>836</v>
      </c>
      <c r="I177">
        <f t="shared" si="45"/>
        <v>0</v>
      </c>
      <c r="J177">
        <f t="shared" si="46"/>
        <v>0</v>
      </c>
      <c r="K177">
        <f t="shared" si="47"/>
        <v>0</v>
      </c>
      <c r="L177">
        <f t="shared" si="48"/>
        <v>0</v>
      </c>
      <c r="M177">
        <f t="shared" si="49"/>
        <v>0</v>
      </c>
      <c r="N177">
        <f t="shared" si="50"/>
        <v>0</v>
      </c>
      <c r="O177">
        <f t="shared" si="51"/>
        <v>0</v>
      </c>
      <c r="P177">
        <f t="shared" si="52"/>
        <v>0</v>
      </c>
      <c r="Q177">
        <f t="shared" si="53"/>
        <v>0</v>
      </c>
      <c r="R177">
        <f t="shared" si="54"/>
        <v>1</v>
      </c>
      <c r="S177">
        <f t="shared" si="55"/>
        <v>0</v>
      </c>
      <c r="T177">
        <f t="shared" si="56"/>
        <v>0</v>
      </c>
      <c r="U177">
        <f t="shared" si="57"/>
        <v>0</v>
      </c>
      <c r="V177">
        <f t="shared" si="58"/>
        <v>0</v>
      </c>
      <c r="W177">
        <f t="shared" si="59"/>
        <v>0</v>
      </c>
      <c r="X177">
        <f t="shared" si="60"/>
        <v>0</v>
      </c>
      <c r="Y177">
        <f t="shared" si="61"/>
        <v>0</v>
      </c>
      <c r="Z177">
        <f t="shared" si="62"/>
        <v>0</v>
      </c>
      <c r="AA177">
        <f t="shared" si="63"/>
        <v>0</v>
      </c>
      <c r="AB177">
        <f t="shared" si="64"/>
        <v>1</v>
      </c>
      <c r="AC177" t="str">
        <f t="shared" si="65"/>
        <v>96%</v>
      </c>
      <c r="AJ177">
        <f t="shared" si="66"/>
        <v>0</v>
      </c>
    </row>
    <row r="178" spans="1:36" x14ac:dyDescent="0.3">
      <c r="A178" s="2">
        <v>105</v>
      </c>
      <c r="B178" s="2">
        <v>14092</v>
      </c>
      <c r="C178" s="2" t="s">
        <v>211</v>
      </c>
      <c r="D178" s="4">
        <v>58</v>
      </c>
      <c r="E178" s="4" t="s">
        <v>10</v>
      </c>
      <c r="F178" s="4" t="s">
        <v>212</v>
      </c>
      <c r="I178">
        <f t="shared" si="45"/>
        <v>1</v>
      </c>
      <c r="J178">
        <f t="shared" si="46"/>
        <v>0</v>
      </c>
      <c r="K178">
        <f t="shared" si="47"/>
        <v>0</v>
      </c>
      <c r="L178">
        <f t="shared" si="48"/>
        <v>0</v>
      </c>
      <c r="M178">
        <f t="shared" si="49"/>
        <v>0</v>
      </c>
      <c r="N178">
        <f t="shared" si="50"/>
        <v>0</v>
      </c>
      <c r="O178">
        <f t="shared" si="51"/>
        <v>0</v>
      </c>
      <c r="P178">
        <f t="shared" si="52"/>
        <v>0</v>
      </c>
      <c r="Q178">
        <f t="shared" si="53"/>
        <v>0</v>
      </c>
      <c r="R178">
        <f t="shared" si="54"/>
        <v>0</v>
      </c>
      <c r="S178">
        <f t="shared" si="55"/>
        <v>0</v>
      </c>
      <c r="T178">
        <f t="shared" si="56"/>
        <v>0</v>
      </c>
      <c r="U178">
        <f t="shared" si="57"/>
        <v>0</v>
      </c>
      <c r="V178">
        <f t="shared" si="58"/>
        <v>0</v>
      </c>
      <c r="W178">
        <f t="shared" si="59"/>
        <v>0</v>
      </c>
      <c r="X178">
        <f t="shared" si="60"/>
        <v>0</v>
      </c>
      <c r="Y178">
        <f t="shared" si="61"/>
        <v>0</v>
      </c>
      <c r="Z178">
        <f t="shared" si="62"/>
        <v>0</v>
      </c>
      <c r="AA178">
        <f t="shared" si="63"/>
        <v>0</v>
      </c>
      <c r="AB178">
        <f t="shared" si="64"/>
        <v>1</v>
      </c>
      <c r="AC178" t="str">
        <f t="shared" si="65"/>
        <v>96%</v>
      </c>
      <c r="AJ178">
        <f t="shared" si="66"/>
        <v>1</v>
      </c>
    </row>
    <row r="179" spans="1:36" ht="28.8" x14ac:dyDescent="0.3">
      <c r="A179" s="2">
        <v>122</v>
      </c>
      <c r="B179" s="2">
        <v>14198</v>
      </c>
      <c r="C179" s="2" t="s">
        <v>241</v>
      </c>
      <c r="D179" s="4">
        <v>52</v>
      </c>
      <c r="E179" s="4" t="s">
        <v>10</v>
      </c>
      <c r="F179" s="4" t="s">
        <v>242</v>
      </c>
      <c r="I179">
        <f t="shared" si="45"/>
        <v>1</v>
      </c>
      <c r="J179">
        <f t="shared" si="46"/>
        <v>0</v>
      </c>
      <c r="K179">
        <f t="shared" si="47"/>
        <v>0</v>
      </c>
      <c r="L179">
        <f t="shared" si="48"/>
        <v>0</v>
      </c>
      <c r="M179">
        <f t="shared" si="49"/>
        <v>0</v>
      </c>
      <c r="N179">
        <f t="shared" si="50"/>
        <v>0</v>
      </c>
      <c r="O179">
        <f t="shared" si="51"/>
        <v>0</v>
      </c>
      <c r="P179">
        <f t="shared" si="52"/>
        <v>0</v>
      </c>
      <c r="Q179">
        <f t="shared" si="53"/>
        <v>0</v>
      </c>
      <c r="R179">
        <f t="shared" si="54"/>
        <v>0</v>
      </c>
      <c r="S179">
        <f t="shared" si="55"/>
        <v>0</v>
      </c>
      <c r="T179">
        <f t="shared" si="56"/>
        <v>0</v>
      </c>
      <c r="U179">
        <f t="shared" si="57"/>
        <v>0</v>
      </c>
      <c r="V179">
        <f t="shared" si="58"/>
        <v>0</v>
      </c>
      <c r="W179">
        <f t="shared" si="59"/>
        <v>0</v>
      </c>
      <c r="X179">
        <f t="shared" si="60"/>
        <v>0</v>
      </c>
      <c r="Y179">
        <f t="shared" si="61"/>
        <v>0</v>
      </c>
      <c r="Z179">
        <f t="shared" si="62"/>
        <v>0</v>
      </c>
      <c r="AA179">
        <f t="shared" si="63"/>
        <v>0</v>
      </c>
      <c r="AB179">
        <f t="shared" si="64"/>
        <v>1</v>
      </c>
      <c r="AC179" t="str">
        <f t="shared" si="65"/>
        <v>96%</v>
      </c>
      <c r="AJ179">
        <f t="shared" si="66"/>
        <v>0</v>
      </c>
    </row>
    <row r="180" spans="1:36" x14ac:dyDescent="0.3">
      <c r="A180" s="2">
        <v>128</v>
      </c>
      <c r="B180" s="2">
        <v>15716</v>
      </c>
      <c r="C180" s="2" t="s">
        <v>251</v>
      </c>
      <c r="D180" s="4">
        <v>52</v>
      </c>
      <c r="E180" s="4" t="s">
        <v>10</v>
      </c>
      <c r="F180" s="4" t="s">
        <v>202</v>
      </c>
      <c r="I180">
        <f t="shared" si="45"/>
        <v>1</v>
      </c>
      <c r="J180">
        <f t="shared" si="46"/>
        <v>0</v>
      </c>
      <c r="K180">
        <f t="shared" si="47"/>
        <v>0</v>
      </c>
      <c r="L180">
        <f t="shared" si="48"/>
        <v>0</v>
      </c>
      <c r="M180">
        <f t="shared" si="49"/>
        <v>0</v>
      </c>
      <c r="N180">
        <f t="shared" si="50"/>
        <v>0</v>
      </c>
      <c r="O180">
        <f t="shared" si="51"/>
        <v>0</v>
      </c>
      <c r="P180">
        <f t="shared" si="52"/>
        <v>0</v>
      </c>
      <c r="Q180">
        <f t="shared" si="53"/>
        <v>0</v>
      </c>
      <c r="R180">
        <f t="shared" si="54"/>
        <v>0</v>
      </c>
      <c r="S180">
        <f t="shared" si="55"/>
        <v>0</v>
      </c>
      <c r="T180">
        <f t="shared" si="56"/>
        <v>0</v>
      </c>
      <c r="U180">
        <f t="shared" si="57"/>
        <v>0</v>
      </c>
      <c r="V180">
        <f t="shared" si="58"/>
        <v>0</v>
      </c>
      <c r="W180">
        <f t="shared" si="59"/>
        <v>0</v>
      </c>
      <c r="X180">
        <f t="shared" si="60"/>
        <v>0</v>
      </c>
      <c r="Y180">
        <f t="shared" si="61"/>
        <v>0</v>
      </c>
      <c r="Z180">
        <f t="shared" si="62"/>
        <v>0</v>
      </c>
      <c r="AA180">
        <f t="shared" si="63"/>
        <v>0</v>
      </c>
      <c r="AB180">
        <f t="shared" si="64"/>
        <v>1</v>
      </c>
      <c r="AC180" t="str">
        <f t="shared" si="65"/>
        <v>96%</v>
      </c>
      <c r="AJ180">
        <f t="shared" si="66"/>
        <v>1</v>
      </c>
    </row>
    <row r="181" spans="1:36" x14ac:dyDescent="0.3">
      <c r="A181" s="2">
        <v>147</v>
      </c>
      <c r="B181" s="2">
        <v>14089</v>
      </c>
      <c r="C181" s="2" t="s">
        <v>272</v>
      </c>
      <c r="D181" s="4">
        <v>53</v>
      </c>
      <c r="E181" s="4" t="s">
        <v>9</v>
      </c>
      <c r="F181" s="4" t="s">
        <v>52</v>
      </c>
      <c r="I181">
        <f t="shared" si="45"/>
        <v>1</v>
      </c>
      <c r="J181">
        <f t="shared" si="46"/>
        <v>0</v>
      </c>
      <c r="K181">
        <f t="shared" si="47"/>
        <v>0</v>
      </c>
      <c r="L181">
        <f t="shared" si="48"/>
        <v>0</v>
      </c>
      <c r="M181">
        <f t="shared" si="49"/>
        <v>0</v>
      </c>
      <c r="N181">
        <f t="shared" si="50"/>
        <v>0</v>
      </c>
      <c r="O181">
        <f t="shared" si="51"/>
        <v>0</v>
      </c>
      <c r="P181">
        <f t="shared" si="52"/>
        <v>0</v>
      </c>
      <c r="Q181">
        <f t="shared" si="53"/>
        <v>0</v>
      </c>
      <c r="R181">
        <f t="shared" si="54"/>
        <v>0</v>
      </c>
      <c r="S181">
        <f t="shared" si="55"/>
        <v>0</v>
      </c>
      <c r="T181">
        <f t="shared" si="56"/>
        <v>0</v>
      </c>
      <c r="U181">
        <f t="shared" si="57"/>
        <v>0</v>
      </c>
      <c r="V181">
        <f t="shared" si="58"/>
        <v>0</v>
      </c>
      <c r="W181">
        <f t="shared" si="59"/>
        <v>0</v>
      </c>
      <c r="X181">
        <f t="shared" si="60"/>
        <v>0</v>
      </c>
      <c r="Y181">
        <f t="shared" si="61"/>
        <v>0</v>
      </c>
      <c r="Z181">
        <f t="shared" si="62"/>
        <v>0</v>
      </c>
      <c r="AA181">
        <f t="shared" si="63"/>
        <v>0</v>
      </c>
      <c r="AB181">
        <f t="shared" si="64"/>
        <v>1</v>
      </c>
      <c r="AC181" t="str">
        <f t="shared" si="65"/>
        <v>96%</v>
      </c>
      <c r="AJ181">
        <f t="shared" si="66"/>
        <v>0</v>
      </c>
    </row>
    <row r="182" spans="1:36" x14ac:dyDescent="0.3">
      <c r="A182" s="2">
        <v>148</v>
      </c>
      <c r="B182" s="2">
        <v>14090</v>
      </c>
      <c r="C182" s="2" t="s">
        <v>273</v>
      </c>
      <c r="D182" s="4">
        <v>55</v>
      </c>
      <c r="E182" s="4" t="s">
        <v>10</v>
      </c>
      <c r="F182" s="4" t="s">
        <v>52</v>
      </c>
      <c r="I182">
        <f t="shared" si="45"/>
        <v>1</v>
      </c>
      <c r="J182">
        <f t="shared" si="46"/>
        <v>0</v>
      </c>
      <c r="K182">
        <f t="shared" si="47"/>
        <v>0</v>
      </c>
      <c r="L182">
        <f t="shared" si="48"/>
        <v>0</v>
      </c>
      <c r="M182">
        <f t="shared" si="49"/>
        <v>0</v>
      </c>
      <c r="N182">
        <f t="shared" si="50"/>
        <v>0</v>
      </c>
      <c r="O182">
        <f t="shared" si="51"/>
        <v>0</v>
      </c>
      <c r="P182">
        <f t="shared" si="52"/>
        <v>0</v>
      </c>
      <c r="Q182">
        <f t="shared" si="53"/>
        <v>0</v>
      </c>
      <c r="R182">
        <f t="shared" si="54"/>
        <v>0</v>
      </c>
      <c r="S182">
        <f t="shared" si="55"/>
        <v>0</v>
      </c>
      <c r="T182">
        <f t="shared" si="56"/>
        <v>0</v>
      </c>
      <c r="U182">
        <f t="shared" si="57"/>
        <v>0</v>
      </c>
      <c r="V182">
        <f t="shared" si="58"/>
        <v>0</v>
      </c>
      <c r="W182">
        <f t="shared" si="59"/>
        <v>0</v>
      </c>
      <c r="X182">
        <f t="shared" si="60"/>
        <v>0</v>
      </c>
      <c r="Y182">
        <f t="shared" si="61"/>
        <v>0</v>
      </c>
      <c r="Z182">
        <f t="shared" si="62"/>
        <v>0</v>
      </c>
      <c r="AA182">
        <f t="shared" si="63"/>
        <v>0</v>
      </c>
      <c r="AB182">
        <f t="shared" si="64"/>
        <v>1</v>
      </c>
      <c r="AC182" t="str">
        <f t="shared" si="65"/>
        <v>96%</v>
      </c>
      <c r="AJ182">
        <f t="shared" si="66"/>
        <v>0</v>
      </c>
    </row>
    <row r="183" spans="1:36" ht="302.39999999999998" x14ac:dyDescent="0.3">
      <c r="A183" s="2">
        <v>166</v>
      </c>
      <c r="B183" s="2">
        <v>14139</v>
      </c>
      <c r="C183" s="2" t="s">
        <v>299</v>
      </c>
      <c r="D183" s="4">
        <v>51</v>
      </c>
      <c r="E183" s="4" t="s">
        <v>10</v>
      </c>
      <c r="F183" s="4" t="s">
        <v>300</v>
      </c>
      <c r="I183">
        <f t="shared" si="45"/>
        <v>1</v>
      </c>
      <c r="J183">
        <f t="shared" si="46"/>
        <v>0</v>
      </c>
      <c r="K183">
        <f t="shared" si="47"/>
        <v>0</v>
      </c>
      <c r="L183">
        <f t="shared" si="48"/>
        <v>0</v>
      </c>
      <c r="M183">
        <f t="shared" si="49"/>
        <v>0</v>
      </c>
      <c r="N183">
        <f t="shared" si="50"/>
        <v>0</v>
      </c>
      <c r="O183">
        <f t="shared" si="51"/>
        <v>0</v>
      </c>
      <c r="P183">
        <f t="shared" si="52"/>
        <v>0</v>
      </c>
      <c r="Q183">
        <f t="shared" si="53"/>
        <v>0</v>
      </c>
      <c r="R183">
        <f t="shared" si="54"/>
        <v>0</v>
      </c>
      <c r="S183">
        <f t="shared" si="55"/>
        <v>0</v>
      </c>
      <c r="T183">
        <f t="shared" si="56"/>
        <v>0</v>
      </c>
      <c r="U183">
        <f t="shared" si="57"/>
        <v>0</v>
      </c>
      <c r="V183">
        <f t="shared" si="58"/>
        <v>0</v>
      </c>
      <c r="W183">
        <f t="shared" si="59"/>
        <v>0</v>
      </c>
      <c r="X183">
        <f t="shared" si="60"/>
        <v>0</v>
      </c>
      <c r="Y183">
        <f t="shared" si="61"/>
        <v>0</v>
      </c>
      <c r="Z183">
        <f t="shared" si="62"/>
        <v>0</v>
      </c>
      <c r="AA183">
        <f t="shared" si="63"/>
        <v>0</v>
      </c>
      <c r="AB183">
        <f t="shared" si="64"/>
        <v>1</v>
      </c>
      <c r="AC183" t="str">
        <f t="shared" si="65"/>
        <v>96%</v>
      </c>
      <c r="AJ183">
        <f t="shared" si="66"/>
        <v>0</v>
      </c>
    </row>
    <row r="184" spans="1:36" x14ac:dyDescent="0.3">
      <c r="A184" s="2">
        <v>179</v>
      </c>
      <c r="B184" s="2">
        <v>15436</v>
      </c>
      <c r="C184" s="2" t="s">
        <v>315</v>
      </c>
      <c r="D184" s="4">
        <v>51</v>
      </c>
      <c r="E184" s="4" t="s">
        <v>9</v>
      </c>
      <c r="F184" s="4" t="s">
        <v>316</v>
      </c>
      <c r="I184">
        <f t="shared" si="45"/>
        <v>1</v>
      </c>
      <c r="J184">
        <f t="shared" si="46"/>
        <v>0</v>
      </c>
      <c r="K184">
        <f t="shared" si="47"/>
        <v>0</v>
      </c>
      <c r="L184">
        <f t="shared" si="48"/>
        <v>0</v>
      </c>
      <c r="M184">
        <f t="shared" si="49"/>
        <v>0</v>
      </c>
      <c r="N184">
        <f t="shared" si="50"/>
        <v>0</v>
      </c>
      <c r="O184">
        <f t="shared" si="51"/>
        <v>0</v>
      </c>
      <c r="P184">
        <f t="shared" si="52"/>
        <v>0</v>
      </c>
      <c r="Q184">
        <f t="shared" si="53"/>
        <v>0</v>
      </c>
      <c r="R184">
        <f t="shared" si="54"/>
        <v>0</v>
      </c>
      <c r="S184">
        <f t="shared" si="55"/>
        <v>0</v>
      </c>
      <c r="T184">
        <f t="shared" si="56"/>
        <v>0</v>
      </c>
      <c r="U184">
        <f t="shared" si="57"/>
        <v>0</v>
      </c>
      <c r="V184">
        <f t="shared" si="58"/>
        <v>0</v>
      </c>
      <c r="W184">
        <f t="shared" si="59"/>
        <v>0</v>
      </c>
      <c r="X184">
        <f t="shared" si="60"/>
        <v>0</v>
      </c>
      <c r="Y184">
        <f t="shared" si="61"/>
        <v>0</v>
      </c>
      <c r="Z184">
        <f t="shared" si="62"/>
        <v>0</v>
      </c>
      <c r="AA184">
        <f t="shared" si="63"/>
        <v>0</v>
      </c>
      <c r="AB184">
        <f t="shared" si="64"/>
        <v>1</v>
      </c>
      <c r="AC184" t="str">
        <f t="shared" si="65"/>
        <v>96%</v>
      </c>
      <c r="AJ184">
        <f t="shared" si="66"/>
        <v>0</v>
      </c>
    </row>
    <row r="185" spans="1:36" x14ac:dyDescent="0.3">
      <c r="A185" s="2">
        <v>183</v>
      </c>
      <c r="B185" s="2">
        <v>15717</v>
      </c>
      <c r="C185" s="2" t="s">
        <v>323</v>
      </c>
      <c r="D185" s="4">
        <v>52</v>
      </c>
      <c r="E185" s="4" t="s">
        <v>9</v>
      </c>
      <c r="F185" s="4" t="s">
        <v>52</v>
      </c>
      <c r="I185">
        <f t="shared" si="45"/>
        <v>1</v>
      </c>
      <c r="J185">
        <f t="shared" si="46"/>
        <v>0</v>
      </c>
      <c r="K185">
        <f t="shared" si="47"/>
        <v>0</v>
      </c>
      <c r="L185">
        <f t="shared" si="48"/>
        <v>0</v>
      </c>
      <c r="M185">
        <f t="shared" si="49"/>
        <v>0</v>
      </c>
      <c r="N185">
        <f t="shared" si="50"/>
        <v>0</v>
      </c>
      <c r="O185">
        <f t="shared" si="51"/>
        <v>0</v>
      </c>
      <c r="P185">
        <f t="shared" si="52"/>
        <v>0</v>
      </c>
      <c r="Q185">
        <f t="shared" si="53"/>
        <v>0</v>
      </c>
      <c r="R185">
        <f t="shared" si="54"/>
        <v>0</v>
      </c>
      <c r="S185">
        <f t="shared" si="55"/>
        <v>0</v>
      </c>
      <c r="T185">
        <f t="shared" si="56"/>
        <v>0</v>
      </c>
      <c r="U185">
        <f t="shared" si="57"/>
        <v>0</v>
      </c>
      <c r="V185">
        <f t="shared" si="58"/>
        <v>0</v>
      </c>
      <c r="W185">
        <f t="shared" si="59"/>
        <v>0</v>
      </c>
      <c r="X185">
        <f t="shared" si="60"/>
        <v>0</v>
      </c>
      <c r="Y185">
        <f t="shared" si="61"/>
        <v>0</v>
      </c>
      <c r="Z185">
        <f t="shared" si="62"/>
        <v>0</v>
      </c>
      <c r="AA185">
        <f t="shared" si="63"/>
        <v>0</v>
      </c>
      <c r="AB185">
        <f t="shared" si="64"/>
        <v>1</v>
      </c>
      <c r="AC185" t="str">
        <f t="shared" si="65"/>
        <v>96%</v>
      </c>
      <c r="AJ185">
        <f t="shared" si="66"/>
        <v>0</v>
      </c>
    </row>
    <row r="186" spans="1:36" ht="144" x14ac:dyDescent="0.3">
      <c r="A186" s="2">
        <v>199</v>
      </c>
      <c r="B186" s="2">
        <v>14200</v>
      </c>
      <c r="C186" s="2" t="s">
        <v>346</v>
      </c>
      <c r="D186" s="4">
        <v>55</v>
      </c>
      <c r="E186" s="4" t="s">
        <v>10</v>
      </c>
      <c r="F186" s="4" t="s">
        <v>347</v>
      </c>
      <c r="I186">
        <f t="shared" si="45"/>
        <v>1</v>
      </c>
      <c r="J186">
        <f t="shared" si="46"/>
        <v>0</v>
      </c>
      <c r="K186">
        <f t="shared" si="47"/>
        <v>0</v>
      </c>
      <c r="L186">
        <f t="shared" si="48"/>
        <v>0</v>
      </c>
      <c r="M186">
        <f t="shared" si="49"/>
        <v>0</v>
      </c>
      <c r="N186">
        <f t="shared" si="50"/>
        <v>0</v>
      </c>
      <c r="O186">
        <f t="shared" si="51"/>
        <v>0</v>
      </c>
      <c r="P186">
        <f t="shared" si="52"/>
        <v>0</v>
      </c>
      <c r="Q186">
        <f t="shared" si="53"/>
        <v>0</v>
      </c>
      <c r="R186">
        <f t="shared" si="54"/>
        <v>0</v>
      </c>
      <c r="S186">
        <f t="shared" si="55"/>
        <v>0</v>
      </c>
      <c r="T186">
        <f t="shared" si="56"/>
        <v>0</v>
      </c>
      <c r="U186">
        <f t="shared" si="57"/>
        <v>0</v>
      </c>
      <c r="V186">
        <f t="shared" si="58"/>
        <v>0</v>
      </c>
      <c r="W186">
        <f t="shared" si="59"/>
        <v>0</v>
      </c>
      <c r="X186">
        <f t="shared" si="60"/>
        <v>0</v>
      </c>
      <c r="Y186">
        <f t="shared" si="61"/>
        <v>0</v>
      </c>
      <c r="Z186">
        <f t="shared" si="62"/>
        <v>0</v>
      </c>
      <c r="AA186">
        <f t="shared" si="63"/>
        <v>0</v>
      </c>
      <c r="AB186">
        <f t="shared" si="64"/>
        <v>1</v>
      </c>
      <c r="AC186" t="str">
        <f t="shared" si="65"/>
        <v>96%</v>
      </c>
      <c r="AJ186">
        <f t="shared" si="66"/>
        <v>0</v>
      </c>
    </row>
    <row r="187" spans="1:36" ht="100.8" x14ac:dyDescent="0.3">
      <c r="A187" s="2">
        <v>220</v>
      </c>
      <c r="B187" s="2">
        <v>17252</v>
      </c>
      <c r="C187" s="2" t="s">
        <v>378</v>
      </c>
      <c r="D187" s="4">
        <v>58</v>
      </c>
      <c r="E187" s="4" t="s">
        <v>9</v>
      </c>
      <c r="F187" s="4" t="s">
        <v>379</v>
      </c>
      <c r="I187">
        <f t="shared" si="45"/>
        <v>1</v>
      </c>
      <c r="J187">
        <f t="shared" si="46"/>
        <v>0</v>
      </c>
      <c r="K187">
        <f t="shared" si="47"/>
        <v>0</v>
      </c>
      <c r="L187">
        <f t="shared" si="48"/>
        <v>0</v>
      </c>
      <c r="M187">
        <f t="shared" si="49"/>
        <v>0</v>
      </c>
      <c r="N187">
        <f t="shared" si="50"/>
        <v>0</v>
      </c>
      <c r="O187">
        <f t="shared" si="51"/>
        <v>0</v>
      </c>
      <c r="P187">
        <f t="shared" si="52"/>
        <v>0</v>
      </c>
      <c r="Q187">
        <f t="shared" si="53"/>
        <v>0</v>
      </c>
      <c r="R187">
        <f t="shared" si="54"/>
        <v>0</v>
      </c>
      <c r="S187">
        <f t="shared" si="55"/>
        <v>0</v>
      </c>
      <c r="T187">
        <f t="shared" si="56"/>
        <v>0</v>
      </c>
      <c r="U187">
        <f t="shared" si="57"/>
        <v>0</v>
      </c>
      <c r="V187">
        <f t="shared" si="58"/>
        <v>0</v>
      </c>
      <c r="W187">
        <f t="shared" si="59"/>
        <v>0</v>
      </c>
      <c r="X187">
        <f t="shared" si="60"/>
        <v>0</v>
      </c>
      <c r="Y187">
        <f t="shared" si="61"/>
        <v>0</v>
      </c>
      <c r="Z187">
        <f t="shared" si="62"/>
        <v>0</v>
      </c>
      <c r="AA187">
        <f t="shared" si="63"/>
        <v>0</v>
      </c>
      <c r="AB187">
        <f t="shared" si="64"/>
        <v>1</v>
      </c>
      <c r="AC187" t="str">
        <f t="shared" si="65"/>
        <v>96%</v>
      </c>
      <c r="AJ187">
        <f t="shared" si="66"/>
        <v>0</v>
      </c>
    </row>
    <row r="188" spans="1:36" ht="57.6" x14ac:dyDescent="0.3">
      <c r="A188" s="2">
        <v>221</v>
      </c>
      <c r="B188" s="2">
        <v>16018</v>
      </c>
      <c r="C188" s="2" t="s">
        <v>380</v>
      </c>
      <c r="D188" s="4">
        <v>57</v>
      </c>
      <c r="E188" s="4" t="s">
        <v>10</v>
      </c>
      <c r="F188" s="4" t="s">
        <v>381</v>
      </c>
      <c r="I188">
        <f t="shared" si="45"/>
        <v>1</v>
      </c>
      <c r="J188">
        <f t="shared" si="46"/>
        <v>0</v>
      </c>
      <c r="K188">
        <f t="shared" si="47"/>
        <v>0</v>
      </c>
      <c r="L188">
        <f t="shared" si="48"/>
        <v>0</v>
      </c>
      <c r="M188">
        <f t="shared" si="49"/>
        <v>0</v>
      </c>
      <c r="N188">
        <f t="shared" si="50"/>
        <v>0</v>
      </c>
      <c r="O188">
        <f t="shared" si="51"/>
        <v>0</v>
      </c>
      <c r="P188">
        <f t="shared" si="52"/>
        <v>0</v>
      </c>
      <c r="Q188">
        <f t="shared" si="53"/>
        <v>0</v>
      </c>
      <c r="R188">
        <f t="shared" si="54"/>
        <v>0</v>
      </c>
      <c r="S188">
        <f t="shared" si="55"/>
        <v>0</v>
      </c>
      <c r="T188">
        <f t="shared" si="56"/>
        <v>0</v>
      </c>
      <c r="U188">
        <f t="shared" si="57"/>
        <v>0</v>
      </c>
      <c r="V188">
        <f t="shared" si="58"/>
        <v>0</v>
      </c>
      <c r="W188">
        <f t="shared" si="59"/>
        <v>0</v>
      </c>
      <c r="X188">
        <f t="shared" si="60"/>
        <v>0</v>
      </c>
      <c r="Y188">
        <f t="shared" si="61"/>
        <v>0</v>
      </c>
      <c r="Z188">
        <f t="shared" si="62"/>
        <v>0</v>
      </c>
      <c r="AA188">
        <f t="shared" si="63"/>
        <v>0</v>
      </c>
      <c r="AB188">
        <f t="shared" si="64"/>
        <v>1</v>
      </c>
      <c r="AC188" t="str">
        <f t="shared" si="65"/>
        <v>96%</v>
      </c>
      <c r="AJ188">
        <f t="shared" si="66"/>
        <v>0</v>
      </c>
    </row>
    <row r="189" spans="1:36" ht="72" x14ac:dyDescent="0.3">
      <c r="A189" s="2">
        <v>227</v>
      </c>
      <c r="B189" s="2">
        <v>15929</v>
      </c>
      <c r="C189" s="2" t="s">
        <v>389</v>
      </c>
      <c r="D189" s="4">
        <v>41</v>
      </c>
      <c r="E189" s="4" t="s">
        <v>10</v>
      </c>
      <c r="F189" s="4" t="s">
        <v>862</v>
      </c>
      <c r="I189">
        <f t="shared" si="45"/>
        <v>0</v>
      </c>
      <c r="J189">
        <f t="shared" si="46"/>
        <v>0</v>
      </c>
      <c r="K189">
        <f t="shared" si="47"/>
        <v>0</v>
      </c>
      <c r="L189">
        <f t="shared" si="48"/>
        <v>0</v>
      </c>
      <c r="M189">
        <f t="shared" si="49"/>
        <v>0</v>
      </c>
      <c r="N189">
        <f t="shared" si="50"/>
        <v>0</v>
      </c>
      <c r="O189">
        <f t="shared" si="51"/>
        <v>0</v>
      </c>
      <c r="P189">
        <f t="shared" si="52"/>
        <v>0</v>
      </c>
      <c r="Q189">
        <f t="shared" si="53"/>
        <v>0</v>
      </c>
      <c r="R189">
        <f t="shared" si="54"/>
        <v>0</v>
      </c>
      <c r="S189">
        <f t="shared" si="55"/>
        <v>0</v>
      </c>
      <c r="T189">
        <f t="shared" si="56"/>
        <v>1</v>
      </c>
      <c r="U189">
        <f t="shared" si="57"/>
        <v>0</v>
      </c>
      <c r="V189">
        <f t="shared" si="58"/>
        <v>0</v>
      </c>
      <c r="W189">
        <f t="shared" si="59"/>
        <v>0</v>
      </c>
      <c r="X189">
        <f t="shared" si="60"/>
        <v>0</v>
      </c>
      <c r="Y189">
        <f t="shared" si="61"/>
        <v>0</v>
      </c>
      <c r="Z189">
        <f t="shared" si="62"/>
        <v>0</v>
      </c>
      <c r="AA189">
        <f t="shared" si="63"/>
        <v>0</v>
      </c>
      <c r="AB189">
        <f t="shared" si="64"/>
        <v>1</v>
      </c>
      <c r="AC189" t="str">
        <f t="shared" si="65"/>
        <v>96%</v>
      </c>
      <c r="AJ189">
        <f t="shared" si="66"/>
        <v>0</v>
      </c>
    </row>
    <row r="190" spans="1:36" x14ac:dyDescent="0.3">
      <c r="A190" s="2">
        <v>228</v>
      </c>
      <c r="B190" s="2">
        <v>17750</v>
      </c>
      <c r="C190" s="2" t="s">
        <v>390</v>
      </c>
      <c r="D190" s="4">
        <v>52</v>
      </c>
      <c r="E190" s="4" t="s">
        <v>10</v>
      </c>
      <c r="F190" s="4" t="s">
        <v>52</v>
      </c>
      <c r="I190">
        <f t="shared" si="45"/>
        <v>1</v>
      </c>
      <c r="J190">
        <f t="shared" si="46"/>
        <v>0</v>
      </c>
      <c r="K190">
        <f t="shared" si="47"/>
        <v>0</v>
      </c>
      <c r="L190">
        <f t="shared" si="48"/>
        <v>0</v>
      </c>
      <c r="M190">
        <f t="shared" si="49"/>
        <v>0</v>
      </c>
      <c r="N190">
        <f t="shared" si="50"/>
        <v>0</v>
      </c>
      <c r="O190">
        <f t="shared" si="51"/>
        <v>0</v>
      </c>
      <c r="P190">
        <f t="shared" si="52"/>
        <v>0</v>
      </c>
      <c r="Q190">
        <f t="shared" si="53"/>
        <v>0</v>
      </c>
      <c r="R190">
        <f t="shared" si="54"/>
        <v>0</v>
      </c>
      <c r="S190">
        <f t="shared" si="55"/>
        <v>0</v>
      </c>
      <c r="T190">
        <f t="shared" si="56"/>
        <v>0</v>
      </c>
      <c r="U190">
        <f t="shared" si="57"/>
        <v>0</v>
      </c>
      <c r="V190">
        <f t="shared" si="58"/>
        <v>0</v>
      </c>
      <c r="W190">
        <f t="shared" si="59"/>
        <v>0</v>
      </c>
      <c r="X190">
        <f t="shared" si="60"/>
        <v>0</v>
      </c>
      <c r="Y190">
        <f t="shared" si="61"/>
        <v>0</v>
      </c>
      <c r="Z190">
        <f t="shared" si="62"/>
        <v>0</v>
      </c>
      <c r="AA190">
        <f t="shared" si="63"/>
        <v>0</v>
      </c>
      <c r="AB190">
        <f t="shared" si="64"/>
        <v>1</v>
      </c>
      <c r="AC190" t="str">
        <f t="shared" si="65"/>
        <v>96%</v>
      </c>
      <c r="AJ190">
        <f t="shared" si="66"/>
        <v>0</v>
      </c>
    </row>
    <row r="191" spans="1:36" x14ac:dyDescent="0.3">
      <c r="A191" s="2">
        <v>230</v>
      </c>
      <c r="B191" s="2">
        <v>17509</v>
      </c>
      <c r="C191" s="2" t="s">
        <v>937</v>
      </c>
      <c r="D191" s="4">
        <v>52</v>
      </c>
      <c r="E191" s="4" t="s">
        <v>10</v>
      </c>
      <c r="F191" s="4" t="s">
        <v>52</v>
      </c>
      <c r="I191">
        <f t="shared" si="45"/>
        <v>1</v>
      </c>
      <c r="J191">
        <f t="shared" si="46"/>
        <v>0</v>
      </c>
      <c r="K191">
        <f t="shared" si="47"/>
        <v>0</v>
      </c>
      <c r="L191">
        <f t="shared" si="48"/>
        <v>0</v>
      </c>
      <c r="M191">
        <f t="shared" si="49"/>
        <v>0</v>
      </c>
      <c r="N191">
        <f t="shared" si="50"/>
        <v>0</v>
      </c>
      <c r="O191">
        <f t="shared" si="51"/>
        <v>0</v>
      </c>
      <c r="P191">
        <f t="shared" si="52"/>
        <v>0</v>
      </c>
      <c r="Q191">
        <f t="shared" si="53"/>
        <v>0</v>
      </c>
      <c r="R191">
        <f t="shared" si="54"/>
        <v>0</v>
      </c>
      <c r="S191">
        <f t="shared" si="55"/>
        <v>0</v>
      </c>
      <c r="T191">
        <f t="shared" si="56"/>
        <v>0</v>
      </c>
      <c r="U191">
        <f t="shared" si="57"/>
        <v>0</v>
      </c>
      <c r="V191">
        <f t="shared" si="58"/>
        <v>0</v>
      </c>
      <c r="W191">
        <f t="shared" si="59"/>
        <v>0</v>
      </c>
      <c r="X191">
        <f t="shared" si="60"/>
        <v>0</v>
      </c>
      <c r="Y191">
        <f t="shared" si="61"/>
        <v>0</v>
      </c>
      <c r="Z191">
        <f t="shared" si="62"/>
        <v>0</v>
      </c>
      <c r="AA191">
        <f t="shared" si="63"/>
        <v>0</v>
      </c>
      <c r="AB191">
        <f t="shared" si="64"/>
        <v>1</v>
      </c>
      <c r="AC191" t="str">
        <f t="shared" si="65"/>
        <v>96%</v>
      </c>
      <c r="AJ191">
        <f t="shared" si="66"/>
        <v>0</v>
      </c>
    </row>
    <row r="192" spans="1:36" x14ac:dyDescent="0.3">
      <c r="A192" s="2">
        <v>231</v>
      </c>
      <c r="B192" s="2">
        <v>17510</v>
      </c>
      <c r="C192" s="2" t="s">
        <v>938</v>
      </c>
      <c r="D192" s="4">
        <v>50</v>
      </c>
      <c r="E192" s="4" t="s">
        <v>10</v>
      </c>
      <c r="F192" s="4" t="s">
        <v>52</v>
      </c>
      <c r="I192">
        <f t="shared" si="45"/>
        <v>1</v>
      </c>
      <c r="J192">
        <f t="shared" si="46"/>
        <v>0</v>
      </c>
      <c r="K192">
        <f t="shared" si="47"/>
        <v>0</v>
      </c>
      <c r="L192">
        <f t="shared" si="48"/>
        <v>0</v>
      </c>
      <c r="M192">
        <f t="shared" si="49"/>
        <v>0</v>
      </c>
      <c r="N192">
        <f t="shared" si="50"/>
        <v>0</v>
      </c>
      <c r="O192">
        <f t="shared" si="51"/>
        <v>0</v>
      </c>
      <c r="P192">
        <f t="shared" si="52"/>
        <v>0</v>
      </c>
      <c r="Q192">
        <f t="shared" si="53"/>
        <v>0</v>
      </c>
      <c r="R192">
        <f t="shared" si="54"/>
        <v>0</v>
      </c>
      <c r="S192">
        <f t="shared" si="55"/>
        <v>0</v>
      </c>
      <c r="T192">
        <f t="shared" si="56"/>
        <v>0</v>
      </c>
      <c r="U192">
        <f t="shared" si="57"/>
        <v>0</v>
      </c>
      <c r="V192">
        <f t="shared" si="58"/>
        <v>0</v>
      </c>
      <c r="W192">
        <f t="shared" si="59"/>
        <v>0</v>
      </c>
      <c r="X192">
        <f t="shared" si="60"/>
        <v>0</v>
      </c>
      <c r="Y192">
        <f t="shared" si="61"/>
        <v>0</v>
      </c>
      <c r="Z192">
        <f t="shared" si="62"/>
        <v>0</v>
      </c>
      <c r="AA192">
        <f t="shared" si="63"/>
        <v>0</v>
      </c>
      <c r="AB192">
        <f t="shared" si="64"/>
        <v>1</v>
      </c>
      <c r="AC192" t="str">
        <f t="shared" si="65"/>
        <v>96%</v>
      </c>
      <c r="AJ192">
        <f t="shared" si="66"/>
        <v>0</v>
      </c>
    </row>
    <row r="193" spans="1:36" ht="57.6" x14ac:dyDescent="0.3">
      <c r="A193" s="2">
        <v>250</v>
      </c>
      <c r="B193" s="2">
        <v>16202</v>
      </c>
      <c r="C193" s="2" t="s">
        <v>423</v>
      </c>
      <c r="D193" s="4">
        <v>53</v>
      </c>
      <c r="E193" s="4" t="s">
        <v>10</v>
      </c>
      <c r="F193" s="4" t="s">
        <v>424</v>
      </c>
      <c r="I193">
        <f t="shared" si="45"/>
        <v>1</v>
      </c>
      <c r="J193">
        <f t="shared" si="46"/>
        <v>0</v>
      </c>
      <c r="K193">
        <f t="shared" si="47"/>
        <v>0</v>
      </c>
      <c r="L193">
        <f t="shared" si="48"/>
        <v>0</v>
      </c>
      <c r="M193">
        <f t="shared" si="49"/>
        <v>0</v>
      </c>
      <c r="N193">
        <f t="shared" si="50"/>
        <v>0</v>
      </c>
      <c r="O193">
        <f t="shared" si="51"/>
        <v>0</v>
      </c>
      <c r="P193">
        <f t="shared" si="52"/>
        <v>0</v>
      </c>
      <c r="Q193">
        <f t="shared" si="53"/>
        <v>0</v>
      </c>
      <c r="R193">
        <f t="shared" si="54"/>
        <v>0</v>
      </c>
      <c r="S193">
        <f t="shared" si="55"/>
        <v>0</v>
      </c>
      <c r="T193">
        <f t="shared" si="56"/>
        <v>0</v>
      </c>
      <c r="U193">
        <f t="shared" si="57"/>
        <v>0</v>
      </c>
      <c r="V193">
        <f t="shared" si="58"/>
        <v>0</v>
      </c>
      <c r="W193">
        <f t="shared" si="59"/>
        <v>0</v>
      </c>
      <c r="X193">
        <f t="shared" si="60"/>
        <v>0</v>
      </c>
      <c r="Y193">
        <f t="shared" si="61"/>
        <v>0</v>
      </c>
      <c r="Z193">
        <f t="shared" si="62"/>
        <v>0</v>
      </c>
      <c r="AA193">
        <f t="shared" si="63"/>
        <v>0</v>
      </c>
      <c r="AB193">
        <f t="shared" si="64"/>
        <v>1</v>
      </c>
      <c r="AC193" t="str">
        <f t="shared" si="65"/>
        <v>96%</v>
      </c>
      <c r="AJ193">
        <f t="shared" si="66"/>
        <v>1</v>
      </c>
    </row>
    <row r="194" spans="1:36" x14ac:dyDescent="0.3">
      <c r="A194" s="2">
        <v>256</v>
      </c>
      <c r="B194" s="2">
        <v>18033</v>
      </c>
      <c r="C194" s="2" t="s">
        <v>431</v>
      </c>
      <c r="D194" s="4">
        <v>51</v>
      </c>
      <c r="E194" s="4" t="s">
        <v>9</v>
      </c>
      <c r="F194" s="4" t="s">
        <v>52</v>
      </c>
      <c r="I194">
        <f t="shared" si="45"/>
        <v>1</v>
      </c>
      <c r="J194">
        <f t="shared" si="46"/>
        <v>0</v>
      </c>
      <c r="K194">
        <f t="shared" si="47"/>
        <v>0</v>
      </c>
      <c r="L194">
        <f t="shared" si="48"/>
        <v>0</v>
      </c>
      <c r="M194">
        <f t="shared" si="49"/>
        <v>0</v>
      </c>
      <c r="N194">
        <f t="shared" si="50"/>
        <v>0</v>
      </c>
      <c r="O194">
        <f t="shared" si="51"/>
        <v>0</v>
      </c>
      <c r="P194">
        <f t="shared" si="52"/>
        <v>0</v>
      </c>
      <c r="Q194">
        <f t="shared" si="53"/>
        <v>0</v>
      </c>
      <c r="R194">
        <f t="shared" si="54"/>
        <v>0</v>
      </c>
      <c r="S194">
        <f t="shared" si="55"/>
        <v>0</v>
      </c>
      <c r="T194">
        <f t="shared" si="56"/>
        <v>0</v>
      </c>
      <c r="U194">
        <f t="shared" si="57"/>
        <v>0</v>
      </c>
      <c r="V194">
        <f t="shared" si="58"/>
        <v>0</v>
      </c>
      <c r="W194">
        <f t="shared" si="59"/>
        <v>0</v>
      </c>
      <c r="X194">
        <f t="shared" si="60"/>
        <v>0</v>
      </c>
      <c r="Y194">
        <f t="shared" si="61"/>
        <v>0</v>
      </c>
      <c r="Z194">
        <f t="shared" si="62"/>
        <v>0</v>
      </c>
      <c r="AA194">
        <f t="shared" si="63"/>
        <v>0</v>
      </c>
      <c r="AB194">
        <f t="shared" si="64"/>
        <v>1</v>
      </c>
      <c r="AC194" t="str">
        <f t="shared" si="65"/>
        <v>96%</v>
      </c>
      <c r="AJ194">
        <f t="shared" si="66"/>
        <v>0</v>
      </c>
    </row>
    <row r="195" spans="1:36" ht="28.8" x14ac:dyDescent="0.3">
      <c r="A195" s="2">
        <v>278</v>
      </c>
      <c r="B195" s="2">
        <v>17260</v>
      </c>
      <c r="C195" s="2" t="s">
        <v>461</v>
      </c>
      <c r="D195" s="4">
        <v>38</v>
      </c>
      <c r="E195" s="4" t="s">
        <v>10</v>
      </c>
      <c r="F195" s="4" t="s">
        <v>864</v>
      </c>
      <c r="I195">
        <f t="shared" ref="I195:I258" si="67">IF(D195&gt;79.9,4,IF(D195&gt;69.9,3,IF(D195&gt;59.9,2,IF(D195&gt;49.9,1,0))))</f>
        <v>0</v>
      </c>
      <c r="J195">
        <f t="shared" ref="J195:J258" si="68">IF(ISNUMBER(FIND("MIOCARDIC",F195)),1,0)</f>
        <v>0</v>
      </c>
      <c r="K195">
        <f t="shared" ref="K195:K258" si="69">IF(ISNUMBER(FIND("TEST1",F195)),1,0)</f>
        <v>0</v>
      </c>
      <c r="L195">
        <f t="shared" ref="L195:L258" si="70">IF(ISNUMBER(FIND("TEST2",F195)),1,0)</f>
        <v>0</v>
      </c>
      <c r="M195">
        <f t="shared" ref="M195:M258" si="71">IF(ISNUMBER(FIND("TEST3",F195)),1,0)</f>
        <v>0</v>
      </c>
      <c r="N195">
        <f t="shared" ref="N195:N258" si="72">IF(ISNUMBER(FIND("DEMENTA",F195)),1,0)</f>
        <v>0</v>
      </c>
      <c r="O195">
        <f t="shared" ref="O195:O258" si="73">IF(ISNUMBER(FIND("TEST4",F195)),1,0)</f>
        <v>0</v>
      </c>
      <c r="P195">
        <f t="shared" ref="P195:P258" si="74">IF(ISNUMBER(FIND("TEST5",F195)),1,0)</f>
        <v>0</v>
      </c>
      <c r="Q195">
        <f t="shared" ref="Q195:Q258" si="75">IF(ISNUMBER(FIND("TEST6",F195)),1,0)</f>
        <v>0</v>
      </c>
      <c r="R195">
        <f t="shared" ref="R195:R258" si="76">IF(ISNUMBER(FIND("TEST7",F195)),1,0)</f>
        <v>0</v>
      </c>
      <c r="S195">
        <f t="shared" ref="S195:S258" si="77">IF(ISNUMBER(FIND("TEST8",F195)),3,0)</f>
        <v>0</v>
      </c>
      <c r="T195">
        <f t="shared" ref="T195:T258" si="78">IF(ISNUMBER(FIND("TEST9",F195)),1,0)</f>
        <v>1</v>
      </c>
      <c r="U195">
        <f t="shared" ref="U195:U258" si="79">IF(ISNUMBER(FIND("TEST10",F195)),1,0)</f>
        <v>0</v>
      </c>
      <c r="V195">
        <f t="shared" ref="V195:V258" si="80">IF(ISNUMBER(FIND("HIV",F195)),6,0)</f>
        <v>0</v>
      </c>
      <c r="W195">
        <f t="shared" ref="W195:W258" si="81">IF(ISNUMBER(FIND("BCR",F195)),2,0)</f>
        <v>0</v>
      </c>
      <c r="X195">
        <f t="shared" ref="X195:X258" si="82">IF(ISNUMBER(FIND("CANCER",F195)),2,0)</f>
        <v>0</v>
      </c>
      <c r="Y195">
        <f t="shared" ref="Y195:Y258" si="83">IF(ISNUMBER(FIND("META444",F195)),4,0)</f>
        <v>0</v>
      </c>
      <c r="Z195">
        <f t="shared" ref="Z195:Z258" si="84">IF(ISNUMBER(FIND("LEUCEMIE",F195)),2,0)</f>
        <v>0</v>
      </c>
      <c r="AA195">
        <f t="shared" ref="AA195:AA258" si="85">IF(ISNUMBER(FIND("LIMFOM",F195)),2,0)</f>
        <v>0</v>
      </c>
      <c r="AB195">
        <f t="shared" ref="AB195:AB258" si="86">SUM(I195:AA195)</f>
        <v>1</v>
      </c>
      <c r="AC195" t="str">
        <f t="shared" ref="AC195:AC258" si="87">IF(AB195&gt;6.9,"0%",IF(AB195&gt;5.9,"2%",IF(AB195&gt;4.9,"21%",IF(AB195&gt;3.9,"53%",IF(AB195&gt;2.9,"77%",IF(AB195&gt;1.9,"90%",IF(AB195&gt;0.9,"96%","98%")))))))</f>
        <v>96%</v>
      </c>
      <c r="AJ195">
        <f t="shared" ref="AJ195:AJ258" si="88">IF(ISNUMBER(FIND("HTA",F195)),1,0)</f>
        <v>0</v>
      </c>
    </row>
    <row r="196" spans="1:36" ht="57.6" x14ac:dyDescent="0.3">
      <c r="A196" s="2">
        <v>280</v>
      </c>
      <c r="B196" s="2">
        <v>16971</v>
      </c>
      <c r="C196" s="2" t="s">
        <v>463</v>
      </c>
      <c r="D196" s="4">
        <v>51</v>
      </c>
      <c r="E196" s="4" t="s">
        <v>9</v>
      </c>
      <c r="F196" s="4" t="s">
        <v>774</v>
      </c>
      <c r="I196">
        <f t="shared" si="67"/>
        <v>1</v>
      </c>
      <c r="J196">
        <f t="shared" si="68"/>
        <v>0</v>
      </c>
      <c r="K196">
        <f t="shared" si="69"/>
        <v>0</v>
      </c>
      <c r="L196">
        <f t="shared" si="70"/>
        <v>0</v>
      </c>
      <c r="M196">
        <f t="shared" si="71"/>
        <v>0</v>
      </c>
      <c r="N196">
        <f t="shared" si="72"/>
        <v>0</v>
      </c>
      <c r="O196">
        <f t="shared" si="73"/>
        <v>0</v>
      </c>
      <c r="P196">
        <f t="shared" si="74"/>
        <v>0</v>
      </c>
      <c r="Q196">
        <f t="shared" si="75"/>
        <v>0</v>
      </c>
      <c r="R196">
        <f t="shared" si="76"/>
        <v>0</v>
      </c>
      <c r="S196">
        <f t="shared" si="77"/>
        <v>0</v>
      </c>
      <c r="T196">
        <f t="shared" si="78"/>
        <v>0</v>
      </c>
      <c r="U196">
        <f t="shared" si="79"/>
        <v>0</v>
      </c>
      <c r="V196">
        <f t="shared" si="80"/>
        <v>0</v>
      </c>
      <c r="W196">
        <f t="shared" si="81"/>
        <v>0</v>
      </c>
      <c r="X196">
        <f t="shared" si="82"/>
        <v>0</v>
      </c>
      <c r="Y196">
        <f t="shared" si="83"/>
        <v>0</v>
      </c>
      <c r="Z196">
        <f t="shared" si="84"/>
        <v>0</v>
      </c>
      <c r="AA196">
        <f t="shared" si="85"/>
        <v>0</v>
      </c>
      <c r="AB196">
        <f t="shared" si="86"/>
        <v>1</v>
      </c>
      <c r="AC196" t="str">
        <f t="shared" si="87"/>
        <v>96%</v>
      </c>
      <c r="AJ196">
        <f t="shared" si="88"/>
        <v>1</v>
      </c>
    </row>
    <row r="197" spans="1:36" ht="100.8" x14ac:dyDescent="0.3">
      <c r="A197" s="2">
        <v>284</v>
      </c>
      <c r="B197" s="2">
        <v>15996</v>
      </c>
      <c r="C197" s="2" t="s">
        <v>470</v>
      </c>
      <c r="D197" s="4">
        <v>52</v>
      </c>
      <c r="E197" s="4" t="s">
        <v>10</v>
      </c>
      <c r="F197" s="4" t="s">
        <v>471</v>
      </c>
      <c r="I197">
        <f t="shared" si="67"/>
        <v>1</v>
      </c>
      <c r="J197">
        <f t="shared" si="68"/>
        <v>0</v>
      </c>
      <c r="K197">
        <f t="shared" si="69"/>
        <v>0</v>
      </c>
      <c r="L197">
        <f t="shared" si="70"/>
        <v>0</v>
      </c>
      <c r="M197">
        <f t="shared" si="71"/>
        <v>0</v>
      </c>
      <c r="N197">
        <f t="shared" si="72"/>
        <v>0</v>
      </c>
      <c r="O197">
        <f t="shared" si="73"/>
        <v>0</v>
      </c>
      <c r="P197">
        <f t="shared" si="74"/>
        <v>0</v>
      </c>
      <c r="Q197">
        <f t="shared" si="75"/>
        <v>0</v>
      </c>
      <c r="R197">
        <f t="shared" si="76"/>
        <v>0</v>
      </c>
      <c r="S197">
        <f t="shared" si="77"/>
        <v>0</v>
      </c>
      <c r="T197">
        <f t="shared" si="78"/>
        <v>0</v>
      </c>
      <c r="U197">
        <f t="shared" si="79"/>
        <v>0</v>
      </c>
      <c r="V197">
        <f t="shared" si="80"/>
        <v>0</v>
      </c>
      <c r="W197">
        <f t="shared" si="81"/>
        <v>0</v>
      </c>
      <c r="X197">
        <f t="shared" si="82"/>
        <v>0</v>
      </c>
      <c r="Y197">
        <f t="shared" si="83"/>
        <v>0</v>
      </c>
      <c r="Z197">
        <f t="shared" si="84"/>
        <v>0</v>
      </c>
      <c r="AA197">
        <f t="shared" si="85"/>
        <v>0</v>
      </c>
      <c r="AB197">
        <f t="shared" si="86"/>
        <v>1</v>
      </c>
      <c r="AC197" t="str">
        <f t="shared" si="87"/>
        <v>96%</v>
      </c>
      <c r="AJ197">
        <f t="shared" si="88"/>
        <v>0</v>
      </c>
    </row>
    <row r="198" spans="1:36" x14ac:dyDescent="0.3">
      <c r="A198" s="2">
        <v>297</v>
      </c>
      <c r="B198" s="2">
        <v>18129</v>
      </c>
      <c r="C198" s="2" t="s">
        <v>491</v>
      </c>
      <c r="D198" s="4">
        <v>52</v>
      </c>
      <c r="E198" s="4" t="s">
        <v>10</v>
      </c>
      <c r="F198" s="4" t="s">
        <v>492</v>
      </c>
      <c r="I198">
        <f t="shared" si="67"/>
        <v>1</v>
      </c>
      <c r="J198">
        <f t="shared" si="68"/>
        <v>0</v>
      </c>
      <c r="K198">
        <f t="shared" si="69"/>
        <v>0</v>
      </c>
      <c r="L198">
        <f t="shared" si="70"/>
        <v>0</v>
      </c>
      <c r="M198">
        <f t="shared" si="71"/>
        <v>0</v>
      </c>
      <c r="N198">
        <f t="shared" si="72"/>
        <v>0</v>
      </c>
      <c r="O198">
        <f t="shared" si="73"/>
        <v>0</v>
      </c>
      <c r="P198">
        <f t="shared" si="74"/>
        <v>0</v>
      </c>
      <c r="Q198">
        <f t="shared" si="75"/>
        <v>0</v>
      </c>
      <c r="R198">
        <f t="shared" si="76"/>
        <v>0</v>
      </c>
      <c r="S198">
        <f t="shared" si="77"/>
        <v>0</v>
      </c>
      <c r="T198">
        <f t="shared" si="78"/>
        <v>0</v>
      </c>
      <c r="U198">
        <f t="shared" si="79"/>
        <v>0</v>
      </c>
      <c r="V198">
        <f t="shared" si="80"/>
        <v>0</v>
      </c>
      <c r="W198">
        <f t="shared" si="81"/>
        <v>0</v>
      </c>
      <c r="X198">
        <f t="shared" si="82"/>
        <v>0</v>
      </c>
      <c r="Y198">
        <f t="shared" si="83"/>
        <v>0</v>
      </c>
      <c r="Z198">
        <f t="shared" si="84"/>
        <v>0</v>
      </c>
      <c r="AA198">
        <f t="shared" si="85"/>
        <v>0</v>
      </c>
      <c r="AB198">
        <f t="shared" si="86"/>
        <v>1</v>
      </c>
      <c r="AC198" t="str">
        <f t="shared" si="87"/>
        <v>96%</v>
      </c>
      <c r="AJ198">
        <f t="shared" si="88"/>
        <v>0</v>
      </c>
    </row>
    <row r="199" spans="1:36" x14ac:dyDescent="0.3">
      <c r="A199" s="2">
        <v>302</v>
      </c>
      <c r="B199" s="2">
        <v>16651</v>
      </c>
      <c r="C199" s="2" t="s">
        <v>499</v>
      </c>
      <c r="D199" s="4">
        <v>56</v>
      </c>
      <c r="E199" s="4" t="s">
        <v>9</v>
      </c>
      <c r="F199" s="4" t="s">
        <v>500</v>
      </c>
      <c r="I199">
        <f t="shared" si="67"/>
        <v>1</v>
      </c>
      <c r="J199">
        <f t="shared" si="68"/>
        <v>0</v>
      </c>
      <c r="K199">
        <f t="shared" si="69"/>
        <v>0</v>
      </c>
      <c r="L199">
        <f t="shared" si="70"/>
        <v>0</v>
      </c>
      <c r="M199">
        <f t="shared" si="71"/>
        <v>0</v>
      </c>
      <c r="N199">
        <f t="shared" si="72"/>
        <v>0</v>
      </c>
      <c r="O199">
        <f t="shared" si="73"/>
        <v>0</v>
      </c>
      <c r="P199">
        <f t="shared" si="74"/>
        <v>0</v>
      </c>
      <c r="Q199">
        <f t="shared" si="75"/>
        <v>0</v>
      </c>
      <c r="R199">
        <f t="shared" si="76"/>
        <v>0</v>
      </c>
      <c r="S199">
        <f t="shared" si="77"/>
        <v>0</v>
      </c>
      <c r="T199">
        <f t="shared" si="78"/>
        <v>0</v>
      </c>
      <c r="U199">
        <f t="shared" si="79"/>
        <v>0</v>
      </c>
      <c r="V199">
        <f t="shared" si="80"/>
        <v>0</v>
      </c>
      <c r="W199">
        <f t="shared" si="81"/>
        <v>0</v>
      </c>
      <c r="X199">
        <f t="shared" si="82"/>
        <v>0</v>
      </c>
      <c r="Y199">
        <f t="shared" si="83"/>
        <v>0</v>
      </c>
      <c r="Z199">
        <f t="shared" si="84"/>
        <v>0</v>
      </c>
      <c r="AA199">
        <f t="shared" si="85"/>
        <v>0</v>
      </c>
      <c r="AB199">
        <f t="shared" si="86"/>
        <v>1</v>
      </c>
      <c r="AC199" t="str">
        <f t="shared" si="87"/>
        <v>96%</v>
      </c>
      <c r="AJ199">
        <f t="shared" si="88"/>
        <v>0</v>
      </c>
    </row>
    <row r="200" spans="1:36" x14ac:dyDescent="0.3">
      <c r="A200" s="2">
        <v>306</v>
      </c>
      <c r="B200" s="2">
        <v>17124</v>
      </c>
      <c r="C200" s="2" t="s">
        <v>505</v>
      </c>
      <c r="D200" s="4">
        <v>56</v>
      </c>
      <c r="E200" s="4" t="s">
        <v>10</v>
      </c>
      <c r="F200" s="4" t="s">
        <v>506</v>
      </c>
      <c r="I200">
        <f t="shared" si="67"/>
        <v>1</v>
      </c>
      <c r="J200">
        <f t="shared" si="68"/>
        <v>0</v>
      </c>
      <c r="K200">
        <f t="shared" si="69"/>
        <v>0</v>
      </c>
      <c r="L200">
        <f t="shared" si="70"/>
        <v>0</v>
      </c>
      <c r="M200">
        <f t="shared" si="71"/>
        <v>0</v>
      </c>
      <c r="N200">
        <f t="shared" si="72"/>
        <v>0</v>
      </c>
      <c r="O200">
        <f t="shared" si="73"/>
        <v>0</v>
      </c>
      <c r="P200">
        <f t="shared" si="74"/>
        <v>0</v>
      </c>
      <c r="Q200">
        <f t="shared" si="75"/>
        <v>0</v>
      </c>
      <c r="R200">
        <f t="shared" si="76"/>
        <v>0</v>
      </c>
      <c r="S200">
        <f t="shared" si="77"/>
        <v>0</v>
      </c>
      <c r="T200">
        <f t="shared" si="78"/>
        <v>0</v>
      </c>
      <c r="U200">
        <f t="shared" si="79"/>
        <v>0</v>
      </c>
      <c r="V200">
        <f t="shared" si="80"/>
        <v>0</v>
      </c>
      <c r="W200">
        <f t="shared" si="81"/>
        <v>0</v>
      </c>
      <c r="X200">
        <f t="shared" si="82"/>
        <v>0</v>
      </c>
      <c r="Y200">
        <f t="shared" si="83"/>
        <v>0</v>
      </c>
      <c r="Z200">
        <f t="shared" si="84"/>
        <v>0</v>
      </c>
      <c r="AA200">
        <f t="shared" si="85"/>
        <v>0</v>
      </c>
      <c r="AB200">
        <f t="shared" si="86"/>
        <v>1</v>
      </c>
      <c r="AC200" t="str">
        <f t="shared" si="87"/>
        <v>96%</v>
      </c>
      <c r="AJ200">
        <f t="shared" si="88"/>
        <v>0</v>
      </c>
    </row>
    <row r="201" spans="1:36" ht="115.2" x14ac:dyDescent="0.3">
      <c r="A201" s="2">
        <v>315</v>
      </c>
      <c r="B201" s="2">
        <v>17598</v>
      </c>
      <c r="C201" s="2" t="s">
        <v>516</v>
      </c>
      <c r="D201" s="4">
        <v>52</v>
      </c>
      <c r="E201" s="4" t="s">
        <v>9</v>
      </c>
      <c r="F201" s="4" t="s">
        <v>517</v>
      </c>
      <c r="I201">
        <f t="shared" si="67"/>
        <v>1</v>
      </c>
      <c r="J201">
        <f t="shared" si="68"/>
        <v>0</v>
      </c>
      <c r="K201">
        <f t="shared" si="69"/>
        <v>0</v>
      </c>
      <c r="L201">
        <f t="shared" si="70"/>
        <v>0</v>
      </c>
      <c r="M201">
        <f t="shared" si="71"/>
        <v>0</v>
      </c>
      <c r="N201">
        <f t="shared" si="72"/>
        <v>0</v>
      </c>
      <c r="O201">
        <f t="shared" si="73"/>
        <v>0</v>
      </c>
      <c r="P201">
        <f t="shared" si="74"/>
        <v>0</v>
      </c>
      <c r="Q201">
        <f t="shared" si="75"/>
        <v>0</v>
      </c>
      <c r="R201">
        <f t="shared" si="76"/>
        <v>0</v>
      </c>
      <c r="S201">
        <f t="shared" si="77"/>
        <v>0</v>
      </c>
      <c r="T201">
        <f t="shared" si="78"/>
        <v>0</v>
      </c>
      <c r="U201">
        <f t="shared" si="79"/>
        <v>0</v>
      </c>
      <c r="V201">
        <f t="shared" si="80"/>
        <v>0</v>
      </c>
      <c r="W201">
        <f t="shared" si="81"/>
        <v>0</v>
      </c>
      <c r="X201">
        <f t="shared" si="82"/>
        <v>0</v>
      </c>
      <c r="Y201">
        <f t="shared" si="83"/>
        <v>0</v>
      </c>
      <c r="Z201">
        <f t="shared" si="84"/>
        <v>0</v>
      </c>
      <c r="AA201">
        <f t="shared" si="85"/>
        <v>0</v>
      </c>
      <c r="AB201">
        <f t="shared" si="86"/>
        <v>1</v>
      </c>
      <c r="AC201" t="str">
        <f t="shared" si="87"/>
        <v>96%</v>
      </c>
      <c r="AJ201">
        <f t="shared" si="88"/>
        <v>0</v>
      </c>
    </row>
    <row r="202" spans="1:36" x14ac:dyDescent="0.3">
      <c r="A202" s="2">
        <v>318</v>
      </c>
      <c r="B202" s="2">
        <v>17586</v>
      </c>
      <c r="C202" s="2" t="s">
        <v>520</v>
      </c>
      <c r="D202" s="4">
        <v>55</v>
      </c>
      <c r="E202" s="4" t="s">
        <v>10</v>
      </c>
      <c r="F202" s="4" t="s">
        <v>52</v>
      </c>
      <c r="I202">
        <f t="shared" si="67"/>
        <v>1</v>
      </c>
      <c r="J202">
        <f t="shared" si="68"/>
        <v>0</v>
      </c>
      <c r="K202">
        <f t="shared" si="69"/>
        <v>0</v>
      </c>
      <c r="L202">
        <f t="shared" si="70"/>
        <v>0</v>
      </c>
      <c r="M202">
        <f t="shared" si="71"/>
        <v>0</v>
      </c>
      <c r="N202">
        <f t="shared" si="72"/>
        <v>0</v>
      </c>
      <c r="O202">
        <f t="shared" si="73"/>
        <v>0</v>
      </c>
      <c r="P202">
        <f t="shared" si="74"/>
        <v>0</v>
      </c>
      <c r="Q202">
        <f t="shared" si="75"/>
        <v>0</v>
      </c>
      <c r="R202">
        <f t="shared" si="76"/>
        <v>0</v>
      </c>
      <c r="S202">
        <f t="shared" si="77"/>
        <v>0</v>
      </c>
      <c r="T202">
        <f t="shared" si="78"/>
        <v>0</v>
      </c>
      <c r="U202">
        <f t="shared" si="79"/>
        <v>0</v>
      </c>
      <c r="V202">
        <f t="shared" si="80"/>
        <v>0</v>
      </c>
      <c r="W202">
        <f t="shared" si="81"/>
        <v>0</v>
      </c>
      <c r="X202">
        <f t="shared" si="82"/>
        <v>0</v>
      </c>
      <c r="Y202">
        <f t="shared" si="83"/>
        <v>0</v>
      </c>
      <c r="Z202">
        <f t="shared" si="84"/>
        <v>0</v>
      </c>
      <c r="AA202">
        <f t="shared" si="85"/>
        <v>0</v>
      </c>
      <c r="AB202">
        <f t="shared" si="86"/>
        <v>1</v>
      </c>
      <c r="AC202" t="str">
        <f t="shared" si="87"/>
        <v>96%</v>
      </c>
      <c r="AJ202">
        <f t="shared" si="88"/>
        <v>0</v>
      </c>
    </row>
    <row r="203" spans="1:36" x14ac:dyDescent="0.3">
      <c r="A203" s="2">
        <v>328</v>
      </c>
      <c r="B203" s="2">
        <v>17761</v>
      </c>
      <c r="C203" s="2" t="s">
        <v>531</v>
      </c>
      <c r="D203" s="4">
        <v>51</v>
      </c>
      <c r="E203" s="4" t="s">
        <v>9</v>
      </c>
      <c r="F203" s="4" t="s">
        <v>52</v>
      </c>
      <c r="I203">
        <f t="shared" si="67"/>
        <v>1</v>
      </c>
      <c r="J203">
        <f t="shared" si="68"/>
        <v>0</v>
      </c>
      <c r="K203">
        <f t="shared" si="69"/>
        <v>0</v>
      </c>
      <c r="L203">
        <f t="shared" si="70"/>
        <v>0</v>
      </c>
      <c r="M203">
        <f t="shared" si="71"/>
        <v>0</v>
      </c>
      <c r="N203">
        <f t="shared" si="72"/>
        <v>0</v>
      </c>
      <c r="O203">
        <f t="shared" si="73"/>
        <v>0</v>
      </c>
      <c r="P203">
        <f t="shared" si="74"/>
        <v>0</v>
      </c>
      <c r="Q203">
        <f t="shared" si="75"/>
        <v>0</v>
      </c>
      <c r="R203">
        <f t="shared" si="76"/>
        <v>0</v>
      </c>
      <c r="S203">
        <f t="shared" si="77"/>
        <v>0</v>
      </c>
      <c r="T203">
        <f t="shared" si="78"/>
        <v>0</v>
      </c>
      <c r="U203">
        <f t="shared" si="79"/>
        <v>0</v>
      </c>
      <c r="V203">
        <f t="shared" si="80"/>
        <v>0</v>
      </c>
      <c r="W203">
        <f t="shared" si="81"/>
        <v>0</v>
      </c>
      <c r="X203">
        <f t="shared" si="82"/>
        <v>0</v>
      </c>
      <c r="Y203">
        <f t="shared" si="83"/>
        <v>0</v>
      </c>
      <c r="Z203">
        <f t="shared" si="84"/>
        <v>0</v>
      </c>
      <c r="AA203">
        <f t="shared" si="85"/>
        <v>0</v>
      </c>
      <c r="AB203">
        <f t="shared" si="86"/>
        <v>1</v>
      </c>
      <c r="AC203" t="str">
        <f t="shared" si="87"/>
        <v>96%</v>
      </c>
      <c r="AJ203">
        <f t="shared" si="88"/>
        <v>0</v>
      </c>
    </row>
    <row r="204" spans="1:36" x14ac:dyDescent="0.3">
      <c r="A204" s="2">
        <v>330</v>
      </c>
      <c r="B204" s="2">
        <v>17320</v>
      </c>
      <c r="C204" s="2" t="s">
        <v>533</v>
      </c>
      <c r="D204" s="4">
        <v>37</v>
      </c>
      <c r="E204" s="4" t="s">
        <v>9</v>
      </c>
      <c r="F204" s="4" t="s">
        <v>838</v>
      </c>
      <c r="I204">
        <f t="shared" si="67"/>
        <v>0</v>
      </c>
      <c r="J204">
        <f t="shared" si="68"/>
        <v>0</v>
      </c>
      <c r="K204">
        <f t="shared" si="69"/>
        <v>0</v>
      </c>
      <c r="L204">
        <f t="shared" si="70"/>
        <v>0</v>
      </c>
      <c r="M204">
        <f t="shared" si="71"/>
        <v>0</v>
      </c>
      <c r="N204">
        <f t="shared" si="72"/>
        <v>0</v>
      </c>
      <c r="O204">
        <f t="shared" si="73"/>
        <v>0</v>
      </c>
      <c r="P204">
        <f t="shared" si="74"/>
        <v>0</v>
      </c>
      <c r="Q204">
        <f t="shared" si="75"/>
        <v>0</v>
      </c>
      <c r="R204">
        <f t="shared" si="76"/>
        <v>1</v>
      </c>
      <c r="S204">
        <f t="shared" si="77"/>
        <v>0</v>
      </c>
      <c r="T204">
        <f t="shared" si="78"/>
        <v>0</v>
      </c>
      <c r="U204">
        <f t="shared" si="79"/>
        <v>0</v>
      </c>
      <c r="V204">
        <f t="shared" si="80"/>
        <v>0</v>
      </c>
      <c r="W204">
        <f t="shared" si="81"/>
        <v>0</v>
      </c>
      <c r="X204">
        <f t="shared" si="82"/>
        <v>0</v>
      </c>
      <c r="Y204">
        <f t="shared" si="83"/>
        <v>0</v>
      </c>
      <c r="Z204">
        <f t="shared" si="84"/>
        <v>0</v>
      </c>
      <c r="AA204">
        <f t="shared" si="85"/>
        <v>0</v>
      </c>
      <c r="AB204">
        <f t="shared" si="86"/>
        <v>1</v>
      </c>
      <c r="AC204" t="str">
        <f t="shared" si="87"/>
        <v>96%</v>
      </c>
      <c r="AJ204">
        <f t="shared" si="88"/>
        <v>0</v>
      </c>
    </row>
    <row r="205" spans="1:36" x14ac:dyDescent="0.3">
      <c r="A205" s="2">
        <v>340</v>
      </c>
      <c r="B205" s="2">
        <v>17753</v>
      </c>
      <c r="C205" s="2" t="s">
        <v>545</v>
      </c>
      <c r="D205" s="4">
        <v>51</v>
      </c>
      <c r="E205" s="4" t="s">
        <v>9</v>
      </c>
      <c r="F205" s="4" t="s">
        <v>52</v>
      </c>
      <c r="I205">
        <f t="shared" si="67"/>
        <v>1</v>
      </c>
      <c r="J205">
        <f t="shared" si="68"/>
        <v>0</v>
      </c>
      <c r="K205">
        <f t="shared" si="69"/>
        <v>0</v>
      </c>
      <c r="L205">
        <f t="shared" si="70"/>
        <v>0</v>
      </c>
      <c r="M205">
        <f t="shared" si="71"/>
        <v>0</v>
      </c>
      <c r="N205">
        <f t="shared" si="72"/>
        <v>0</v>
      </c>
      <c r="O205">
        <f t="shared" si="73"/>
        <v>0</v>
      </c>
      <c r="P205">
        <f t="shared" si="74"/>
        <v>0</v>
      </c>
      <c r="Q205">
        <f t="shared" si="75"/>
        <v>0</v>
      </c>
      <c r="R205">
        <f t="shared" si="76"/>
        <v>0</v>
      </c>
      <c r="S205">
        <f t="shared" si="77"/>
        <v>0</v>
      </c>
      <c r="T205">
        <f t="shared" si="78"/>
        <v>0</v>
      </c>
      <c r="U205">
        <f t="shared" si="79"/>
        <v>0</v>
      </c>
      <c r="V205">
        <f t="shared" si="80"/>
        <v>0</v>
      </c>
      <c r="W205">
        <f t="shared" si="81"/>
        <v>0</v>
      </c>
      <c r="X205">
        <f t="shared" si="82"/>
        <v>0</v>
      </c>
      <c r="Y205">
        <f t="shared" si="83"/>
        <v>0</v>
      </c>
      <c r="Z205">
        <f t="shared" si="84"/>
        <v>0</v>
      </c>
      <c r="AA205">
        <f t="shared" si="85"/>
        <v>0</v>
      </c>
      <c r="AB205">
        <f t="shared" si="86"/>
        <v>1</v>
      </c>
      <c r="AC205" t="str">
        <f t="shared" si="87"/>
        <v>96%</v>
      </c>
      <c r="AJ205">
        <f t="shared" si="88"/>
        <v>0</v>
      </c>
    </row>
    <row r="206" spans="1:36" x14ac:dyDescent="0.3">
      <c r="A206" s="2">
        <v>345</v>
      </c>
      <c r="B206" s="2">
        <v>17317</v>
      </c>
      <c r="C206" s="2" t="s">
        <v>550</v>
      </c>
      <c r="D206" s="4">
        <v>52</v>
      </c>
      <c r="E206" s="4" t="s">
        <v>10</v>
      </c>
      <c r="F206" s="4" t="s">
        <v>52</v>
      </c>
      <c r="I206">
        <f t="shared" si="67"/>
        <v>1</v>
      </c>
      <c r="J206">
        <f t="shared" si="68"/>
        <v>0</v>
      </c>
      <c r="K206">
        <f t="shared" si="69"/>
        <v>0</v>
      </c>
      <c r="L206">
        <f t="shared" si="70"/>
        <v>0</v>
      </c>
      <c r="M206">
        <f t="shared" si="71"/>
        <v>0</v>
      </c>
      <c r="N206">
        <f t="shared" si="72"/>
        <v>0</v>
      </c>
      <c r="O206">
        <f t="shared" si="73"/>
        <v>0</v>
      </c>
      <c r="P206">
        <f t="shared" si="74"/>
        <v>0</v>
      </c>
      <c r="Q206">
        <f t="shared" si="75"/>
        <v>0</v>
      </c>
      <c r="R206">
        <f t="shared" si="76"/>
        <v>0</v>
      </c>
      <c r="S206">
        <f t="shared" si="77"/>
        <v>0</v>
      </c>
      <c r="T206">
        <f t="shared" si="78"/>
        <v>0</v>
      </c>
      <c r="U206">
        <f t="shared" si="79"/>
        <v>0</v>
      </c>
      <c r="V206">
        <f t="shared" si="80"/>
        <v>0</v>
      </c>
      <c r="W206">
        <f t="shared" si="81"/>
        <v>0</v>
      </c>
      <c r="X206">
        <f t="shared" si="82"/>
        <v>0</v>
      </c>
      <c r="Y206">
        <f t="shared" si="83"/>
        <v>0</v>
      </c>
      <c r="Z206">
        <f t="shared" si="84"/>
        <v>0</v>
      </c>
      <c r="AA206">
        <f t="shared" si="85"/>
        <v>0</v>
      </c>
      <c r="AB206">
        <f t="shared" si="86"/>
        <v>1</v>
      </c>
      <c r="AC206" t="str">
        <f t="shared" si="87"/>
        <v>96%</v>
      </c>
      <c r="AJ206">
        <f t="shared" si="88"/>
        <v>0</v>
      </c>
    </row>
    <row r="207" spans="1:36" ht="244.8" x14ac:dyDescent="0.3">
      <c r="A207" s="2">
        <v>350</v>
      </c>
      <c r="B207" s="2">
        <v>18385</v>
      </c>
      <c r="C207" s="2" t="s">
        <v>556</v>
      </c>
      <c r="D207" s="4">
        <v>37</v>
      </c>
      <c r="E207" s="4" t="s">
        <v>10</v>
      </c>
      <c r="F207" s="4" t="s">
        <v>796</v>
      </c>
      <c r="I207">
        <f t="shared" si="67"/>
        <v>0</v>
      </c>
      <c r="J207">
        <f t="shared" si="68"/>
        <v>0</v>
      </c>
      <c r="K207">
        <f t="shared" si="69"/>
        <v>1</v>
      </c>
      <c r="L207">
        <f t="shared" si="70"/>
        <v>0</v>
      </c>
      <c r="M207">
        <f t="shared" si="71"/>
        <v>0</v>
      </c>
      <c r="N207">
        <f t="shared" si="72"/>
        <v>0</v>
      </c>
      <c r="O207">
        <f t="shared" si="73"/>
        <v>0</v>
      </c>
      <c r="P207">
        <f t="shared" si="74"/>
        <v>0</v>
      </c>
      <c r="Q207">
        <f t="shared" si="75"/>
        <v>0</v>
      </c>
      <c r="R207">
        <f t="shared" si="76"/>
        <v>0</v>
      </c>
      <c r="S207">
        <f t="shared" si="77"/>
        <v>0</v>
      </c>
      <c r="T207">
        <f t="shared" si="78"/>
        <v>0</v>
      </c>
      <c r="U207">
        <f t="shared" si="79"/>
        <v>0</v>
      </c>
      <c r="V207">
        <f t="shared" si="80"/>
        <v>0</v>
      </c>
      <c r="W207">
        <f t="shared" si="81"/>
        <v>0</v>
      </c>
      <c r="X207">
        <f t="shared" si="82"/>
        <v>0</v>
      </c>
      <c r="Y207">
        <f t="shared" si="83"/>
        <v>0</v>
      </c>
      <c r="Z207">
        <f t="shared" si="84"/>
        <v>0</v>
      </c>
      <c r="AA207">
        <f t="shared" si="85"/>
        <v>0</v>
      </c>
      <c r="AB207">
        <f t="shared" si="86"/>
        <v>1</v>
      </c>
      <c r="AC207" t="str">
        <f t="shared" si="87"/>
        <v>96%</v>
      </c>
      <c r="AJ207">
        <f t="shared" si="88"/>
        <v>0</v>
      </c>
    </row>
    <row r="208" spans="1:36" ht="43.2" x14ac:dyDescent="0.3">
      <c r="A208" s="2">
        <v>360</v>
      </c>
      <c r="B208" s="2">
        <v>18192</v>
      </c>
      <c r="C208" s="2" t="s">
        <v>568</v>
      </c>
      <c r="D208" s="4">
        <v>58</v>
      </c>
      <c r="E208" s="4" t="s">
        <v>9</v>
      </c>
      <c r="F208" s="4" t="s">
        <v>569</v>
      </c>
      <c r="I208">
        <f t="shared" si="67"/>
        <v>1</v>
      </c>
      <c r="J208">
        <f t="shared" si="68"/>
        <v>0</v>
      </c>
      <c r="K208">
        <f t="shared" si="69"/>
        <v>0</v>
      </c>
      <c r="L208">
        <f t="shared" si="70"/>
        <v>0</v>
      </c>
      <c r="M208">
        <f t="shared" si="71"/>
        <v>0</v>
      </c>
      <c r="N208">
        <f t="shared" si="72"/>
        <v>0</v>
      </c>
      <c r="O208">
        <f t="shared" si="73"/>
        <v>0</v>
      </c>
      <c r="P208">
        <f t="shared" si="74"/>
        <v>0</v>
      </c>
      <c r="Q208">
        <f t="shared" si="75"/>
        <v>0</v>
      </c>
      <c r="R208">
        <f t="shared" si="76"/>
        <v>0</v>
      </c>
      <c r="S208">
        <f t="shared" si="77"/>
        <v>0</v>
      </c>
      <c r="T208">
        <f t="shared" si="78"/>
        <v>0</v>
      </c>
      <c r="U208">
        <f t="shared" si="79"/>
        <v>0</v>
      </c>
      <c r="V208">
        <f t="shared" si="80"/>
        <v>0</v>
      </c>
      <c r="W208">
        <f t="shared" si="81"/>
        <v>0</v>
      </c>
      <c r="X208">
        <f t="shared" si="82"/>
        <v>0</v>
      </c>
      <c r="Y208">
        <f t="shared" si="83"/>
        <v>0</v>
      </c>
      <c r="Z208">
        <f t="shared" si="84"/>
        <v>0</v>
      </c>
      <c r="AA208">
        <f t="shared" si="85"/>
        <v>0</v>
      </c>
      <c r="AB208">
        <f t="shared" si="86"/>
        <v>1</v>
      </c>
      <c r="AC208" t="str">
        <f t="shared" si="87"/>
        <v>96%</v>
      </c>
      <c r="AJ208">
        <f t="shared" si="88"/>
        <v>0</v>
      </c>
    </row>
    <row r="209" spans="1:36" ht="28.8" x14ac:dyDescent="0.3">
      <c r="A209" s="2">
        <v>362</v>
      </c>
      <c r="B209" s="2">
        <v>17747</v>
      </c>
      <c r="C209" s="2" t="s">
        <v>572</v>
      </c>
      <c r="D209" s="4">
        <v>57</v>
      </c>
      <c r="E209" s="4" t="s">
        <v>9</v>
      </c>
      <c r="F209" s="4" t="s">
        <v>777</v>
      </c>
      <c r="I209">
        <f t="shared" si="67"/>
        <v>1</v>
      </c>
      <c r="J209">
        <f t="shared" si="68"/>
        <v>0</v>
      </c>
      <c r="K209">
        <f t="shared" si="69"/>
        <v>0</v>
      </c>
      <c r="L209">
        <f t="shared" si="70"/>
        <v>0</v>
      </c>
      <c r="M209">
        <f t="shared" si="71"/>
        <v>0</v>
      </c>
      <c r="N209">
        <f t="shared" si="72"/>
        <v>0</v>
      </c>
      <c r="O209">
        <f t="shared" si="73"/>
        <v>0</v>
      </c>
      <c r="P209">
        <f t="shared" si="74"/>
        <v>0</v>
      </c>
      <c r="Q209">
        <f t="shared" si="75"/>
        <v>0</v>
      </c>
      <c r="R209">
        <f t="shared" si="76"/>
        <v>0</v>
      </c>
      <c r="S209">
        <f t="shared" si="77"/>
        <v>0</v>
      </c>
      <c r="T209">
        <f t="shared" si="78"/>
        <v>0</v>
      </c>
      <c r="U209">
        <f t="shared" si="79"/>
        <v>0</v>
      </c>
      <c r="V209">
        <f t="shared" si="80"/>
        <v>0</v>
      </c>
      <c r="W209">
        <f t="shared" si="81"/>
        <v>0</v>
      </c>
      <c r="X209">
        <f t="shared" si="82"/>
        <v>0</v>
      </c>
      <c r="Y209">
        <f t="shared" si="83"/>
        <v>0</v>
      </c>
      <c r="Z209">
        <f t="shared" si="84"/>
        <v>0</v>
      </c>
      <c r="AA209">
        <f t="shared" si="85"/>
        <v>0</v>
      </c>
      <c r="AB209">
        <f t="shared" si="86"/>
        <v>1</v>
      </c>
      <c r="AC209" t="str">
        <f t="shared" si="87"/>
        <v>96%</v>
      </c>
      <c r="AJ209">
        <f t="shared" si="88"/>
        <v>1</v>
      </c>
    </row>
    <row r="210" spans="1:36" ht="129.6" x14ac:dyDescent="0.3">
      <c r="A210" s="2">
        <v>372</v>
      </c>
      <c r="B210" s="35">
        <v>18224</v>
      </c>
      <c r="C210" s="35" t="s">
        <v>584</v>
      </c>
      <c r="D210" s="46">
        <v>53</v>
      </c>
      <c r="E210" s="46" t="s">
        <v>9</v>
      </c>
      <c r="F210" s="46" t="s">
        <v>585</v>
      </c>
      <c r="I210">
        <f t="shared" si="67"/>
        <v>1</v>
      </c>
      <c r="J210">
        <f t="shared" si="68"/>
        <v>0</v>
      </c>
      <c r="K210">
        <f t="shared" si="69"/>
        <v>0</v>
      </c>
      <c r="L210">
        <f t="shared" si="70"/>
        <v>0</v>
      </c>
      <c r="M210">
        <f t="shared" si="71"/>
        <v>0</v>
      </c>
      <c r="N210">
        <f t="shared" si="72"/>
        <v>0</v>
      </c>
      <c r="O210">
        <f t="shared" si="73"/>
        <v>0</v>
      </c>
      <c r="P210">
        <f t="shared" si="74"/>
        <v>0</v>
      </c>
      <c r="Q210">
        <f t="shared" si="75"/>
        <v>0</v>
      </c>
      <c r="R210">
        <f t="shared" si="76"/>
        <v>0</v>
      </c>
      <c r="S210">
        <f t="shared" si="77"/>
        <v>0</v>
      </c>
      <c r="T210">
        <f t="shared" si="78"/>
        <v>0</v>
      </c>
      <c r="U210">
        <f t="shared" si="79"/>
        <v>0</v>
      </c>
      <c r="V210">
        <f t="shared" si="80"/>
        <v>0</v>
      </c>
      <c r="W210">
        <f t="shared" si="81"/>
        <v>0</v>
      </c>
      <c r="X210">
        <f t="shared" si="82"/>
        <v>0</v>
      </c>
      <c r="Y210">
        <f t="shared" si="83"/>
        <v>0</v>
      </c>
      <c r="Z210">
        <f t="shared" si="84"/>
        <v>0</v>
      </c>
      <c r="AA210">
        <f t="shared" si="85"/>
        <v>0</v>
      </c>
      <c r="AB210">
        <f t="shared" si="86"/>
        <v>1</v>
      </c>
      <c r="AC210" t="str">
        <f t="shared" si="87"/>
        <v>96%</v>
      </c>
      <c r="AJ210">
        <f t="shared" si="88"/>
        <v>0</v>
      </c>
    </row>
    <row r="211" spans="1:36" ht="28.8" x14ac:dyDescent="0.3">
      <c r="A211" s="2">
        <v>384</v>
      </c>
      <c r="B211" s="2">
        <v>18388</v>
      </c>
      <c r="C211" s="72" t="s">
        <v>604</v>
      </c>
      <c r="D211" s="4">
        <v>56</v>
      </c>
      <c r="E211" s="4" t="s">
        <v>9</v>
      </c>
      <c r="F211" s="4" t="s">
        <v>605</v>
      </c>
      <c r="I211">
        <f t="shared" si="67"/>
        <v>1</v>
      </c>
      <c r="J211">
        <f t="shared" si="68"/>
        <v>0</v>
      </c>
      <c r="K211">
        <f t="shared" si="69"/>
        <v>0</v>
      </c>
      <c r="L211">
        <f t="shared" si="70"/>
        <v>0</v>
      </c>
      <c r="M211">
        <f t="shared" si="71"/>
        <v>0</v>
      </c>
      <c r="N211">
        <f t="shared" si="72"/>
        <v>0</v>
      </c>
      <c r="O211">
        <f t="shared" si="73"/>
        <v>0</v>
      </c>
      <c r="P211">
        <f t="shared" si="74"/>
        <v>0</v>
      </c>
      <c r="Q211">
        <f t="shared" si="75"/>
        <v>0</v>
      </c>
      <c r="R211">
        <f t="shared" si="76"/>
        <v>0</v>
      </c>
      <c r="S211">
        <f t="shared" si="77"/>
        <v>0</v>
      </c>
      <c r="T211">
        <f t="shared" si="78"/>
        <v>0</v>
      </c>
      <c r="U211">
        <f t="shared" si="79"/>
        <v>0</v>
      </c>
      <c r="V211">
        <f t="shared" si="80"/>
        <v>0</v>
      </c>
      <c r="W211">
        <f t="shared" si="81"/>
        <v>0</v>
      </c>
      <c r="X211">
        <f t="shared" si="82"/>
        <v>0</v>
      </c>
      <c r="Y211">
        <f t="shared" si="83"/>
        <v>0</v>
      </c>
      <c r="Z211">
        <f t="shared" si="84"/>
        <v>0</v>
      </c>
      <c r="AA211">
        <f t="shared" si="85"/>
        <v>0</v>
      </c>
      <c r="AB211">
        <f t="shared" si="86"/>
        <v>1</v>
      </c>
      <c r="AC211" t="str">
        <f t="shared" si="87"/>
        <v>96%</v>
      </c>
      <c r="AJ211">
        <f t="shared" si="88"/>
        <v>0</v>
      </c>
    </row>
    <row r="212" spans="1:36" x14ac:dyDescent="0.3">
      <c r="A212" s="2">
        <v>400</v>
      </c>
      <c r="B212" s="2">
        <v>18729</v>
      </c>
      <c r="C212" s="2" t="s">
        <v>631</v>
      </c>
      <c r="D212" s="4">
        <v>51</v>
      </c>
      <c r="E212" s="4" t="s">
        <v>10</v>
      </c>
      <c r="F212" s="4" t="s">
        <v>626</v>
      </c>
      <c r="I212">
        <f t="shared" si="67"/>
        <v>1</v>
      </c>
      <c r="J212">
        <f t="shared" si="68"/>
        <v>0</v>
      </c>
      <c r="K212">
        <f t="shared" si="69"/>
        <v>0</v>
      </c>
      <c r="L212">
        <f t="shared" si="70"/>
        <v>0</v>
      </c>
      <c r="M212">
        <f t="shared" si="71"/>
        <v>0</v>
      </c>
      <c r="N212">
        <f t="shared" si="72"/>
        <v>0</v>
      </c>
      <c r="O212">
        <f t="shared" si="73"/>
        <v>0</v>
      </c>
      <c r="P212">
        <f t="shared" si="74"/>
        <v>0</v>
      </c>
      <c r="Q212">
        <f t="shared" si="75"/>
        <v>0</v>
      </c>
      <c r="R212">
        <f t="shared" si="76"/>
        <v>0</v>
      </c>
      <c r="S212">
        <f t="shared" si="77"/>
        <v>0</v>
      </c>
      <c r="T212">
        <f t="shared" si="78"/>
        <v>0</v>
      </c>
      <c r="U212">
        <f t="shared" si="79"/>
        <v>0</v>
      </c>
      <c r="V212">
        <f t="shared" si="80"/>
        <v>0</v>
      </c>
      <c r="W212">
        <f t="shared" si="81"/>
        <v>0</v>
      </c>
      <c r="X212">
        <f t="shared" si="82"/>
        <v>0</v>
      </c>
      <c r="Y212">
        <f t="shared" si="83"/>
        <v>0</v>
      </c>
      <c r="Z212">
        <f t="shared" si="84"/>
        <v>0</v>
      </c>
      <c r="AA212">
        <f t="shared" si="85"/>
        <v>0</v>
      </c>
      <c r="AB212">
        <f t="shared" si="86"/>
        <v>1</v>
      </c>
      <c r="AC212" t="str">
        <f t="shared" si="87"/>
        <v>96%</v>
      </c>
      <c r="AJ212">
        <f t="shared" si="88"/>
        <v>1</v>
      </c>
    </row>
    <row r="213" spans="1:36" ht="172.8" x14ac:dyDescent="0.3">
      <c r="A213" s="2">
        <v>409</v>
      </c>
      <c r="B213" s="2">
        <v>18142</v>
      </c>
      <c r="C213" s="2" t="s">
        <v>699</v>
      </c>
      <c r="D213" s="4">
        <v>43</v>
      </c>
      <c r="E213" s="4" t="s">
        <v>10</v>
      </c>
      <c r="F213" s="4" t="s">
        <v>855</v>
      </c>
      <c r="I213">
        <f t="shared" si="67"/>
        <v>0</v>
      </c>
      <c r="J213">
        <f t="shared" si="68"/>
        <v>0</v>
      </c>
      <c r="K213">
        <f t="shared" si="69"/>
        <v>0</v>
      </c>
      <c r="L213">
        <f t="shared" si="70"/>
        <v>0</v>
      </c>
      <c r="M213">
        <f t="shared" si="71"/>
        <v>0</v>
      </c>
      <c r="N213">
        <f t="shared" si="72"/>
        <v>0</v>
      </c>
      <c r="O213">
        <f t="shared" si="73"/>
        <v>0</v>
      </c>
      <c r="P213">
        <f t="shared" si="74"/>
        <v>0</v>
      </c>
      <c r="Q213">
        <f t="shared" si="75"/>
        <v>0</v>
      </c>
      <c r="R213">
        <f t="shared" si="76"/>
        <v>0</v>
      </c>
      <c r="S213">
        <f t="shared" si="77"/>
        <v>0</v>
      </c>
      <c r="T213">
        <f t="shared" si="78"/>
        <v>1</v>
      </c>
      <c r="U213">
        <f t="shared" si="79"/>
        <v>0</v>
      </c>
      <c r="V213">
        <f t="shared" si="80"/>
        <v>0</v>
      </c>
      <c r="W213">
        <f t="shared" si="81"/>
        <v>0</v>
      </c>
      <c r="X213">
        <f t="shared" si="82"/>
        <v>0</v>
      </c>
      <c r="Y213">
        <f t="shared" si="83"/>
        <v>0</v>
      </c>
      <c r="Z213">
        <f t="shared" si="84"/>
        <v>0</v>
      </c>
      <c r="AA213">
        <f t="shared" si="85"/>
        <v>0</v>
      </c>
      <c r="AB213">
        <f t="shared" si="86"/>
        <v>1</v>
      </c>
      <c r="AC213" t="str">
        <f t="shared" si="87"/>
        <v>96%</v>
      </c>
      <c r="AJ213">
        <f t="shared" si="88"/>
        <v>1</v>
      </c>
    </row>
    <row r="214" spans="1:36" ht="43.2" x14ac:dyDescent="0.3">
      <c r="A214" s="2">
        <v>412</v>
      </c>
      <c r="B214" s="2">
        <v>18484</v>
      </c>
      <c r="C214" s="2" t="s">
        <v>642</v>
      </c>
      <c r="D214" s="4">
        <v>55</v>
      </c>
      <c r="E214" s="4" t="s">
        <v>9</v>
      </c>
      <c r="F214" s="4" t="s">
        <v>643</v>
      </c>
      <c r="I214">
        <f t="shared" si="67"/>
        <v>1</v>
      </c>
      <c r="J214">
        <f t="shared" si="68"/>
        <v>0</v>
      </c>
      <c r="K214">
        <f t="shared" si="69"/>
        <v>0</v>
      </c>
      <c r="L214">
        <f t="shared" si="70"/>
        <v>0</v>
      </c>
      <c r="M214">
        <f t="shared" si="71"/>
        <v>0</v>
      </c>
      <c r="N214">
        <f t="shared" si="72"/>
        <v>0</v>
      </c>
      <c r="O214">
        <f t="shared" si="73"/>
        <v>0</v>
      </c>
      <c r="P214">
        <f t="shared" si="74"/>
        <v>0</v>
      </c>
      <c r="Q214">
        <f t="shared" si="75"/>
        <v>0</v>
      </c>
      <c r="R214">
        <f t="shared" si="76"/>
        <v>0</v>
      </c>
      <c r="S214">
        <f t="shared" si="77"/>
        <v>0</v>
      </c>
      <c r="T214">
        <f t="shared" si="78"/>
        <v>0</v>
      </c>
      <c r="U214">
        <f t="shared" si="79"/>
        <v>0</v>
      </c>
      <c r="V214">
        <f t="shared" si="80"/>
        <v>0</v>
      </c>
      <c r="W214">
        <f t="shared" si="81"/>
        <v>0</v>
      </c>
      <c r="X214">
        <f t="shared" si="82"/>
        <v>0</v>
      </c>
      <c r="Y214">
        <f t="shared" si="83"/>
        <v>0</v>
      </c>
      <c r="Z214">
        <f t="shared" si="84"/>
        <v>0</v>
      </c>
      <c r="AA214">
        <f t="shared" si="85"/>
        <v>0</v>
      </c>
      <c r="AB214">
        <f t="shared" si="86"/>
        <v>1</v>
      </c>
      <c r="AC214" t="str">
        <f t="shared" si="87"/>
        <v>96%</v>
      </c>
      <c r="AJ214">
        <f t="shared" si="88"/>
        <v>0</v>
      </c>
    </row>
    <row r="215" spans="1:36" ht="230.4" x14ac:dyDescent="0.3">
      <c r="A215" s="2">
        <v>428</v>
      </c>
      <c r="B215" s="2">
        <v>19064</v>
      </c>
      <c r="C215" s="2" t="s">
        <v>667</v>
      </c>
      <c r="D215" s="4">
        <v>23</v>
      </c>
      <c r="E215" s="4" t="s">
        <v>10</v>
      </c>
      <c r="F215" s="4" t="s">
        <v>840</v>
      </c>
      <c r="I215">
        <f t="shared" si="67"/>
        <v>0</v>
      </c>
      <c r="J215">
        <f t="shared" si="68"/>
        <v>0</v>
      </c>
      <c r="K215">
        <f t="shared" si="69"/>
        <v>0</v>
      </c>
      <c r="L215">
        <f t="shared" si="70"/>
        <v>0</v>
      </c>
      <c r="M215">
        <f t="shared" si="71"/>
        <v>0</v>
      </c>
      <c r="N215">
        <f t="shared" si="72"/>
        <v>0</v>
      </c>
      <c r="O215">
        <f t="shared" si="73"/>
        <v>0</v>
      </c>
      <c r="P215">
        <f t="shared" si="74"/>
        <v>0</v>
      </c>
      <c r="Q215">
        <f t="shared" si="75"/>
        <v>0</v>
      </c>
      <c r="R215">
        <f t="shared" si="76"/>
        <v>1</v>
      </c>
      <c r="S215">
        <f t="shared" si="77"/>
        <v>0</v>
      </c>
      <c r="T215">
        <f t="shared" si="78"/>
        <v>0</v>
      </c>
      <c r="U215">
        <f t="shared" si="79"/>
        <v>0</v>
      </c>
      <c r="V215">
        <f t="shared" si="80"/>
        <v>0</v>
      </c>
      <c r="W215">
        <f t="shared" si="81"/>
        <v>0</v>
      </c>
      <c r="X215">
        <f t="shared" si="82"/>
        <v>0</v>
      </c>
      <c r="Y215">
        <f t="shared" si="83"/>
        <v>0</v>
      </c>
      <c r="Z215">
        <f t="shared" si="84"/>
        <v>0</v>
      </c>
      <c r="AA215">
        <f t="shared" si="85"/>
        <v>0</v>
      </c>
      <c r="AB215">
        <f t="shared" si="86"/>
        <v>1</v>
      </c>
      <c r="AC215" t="str">
        <f t="shared" si="87"/>
        <v>96%</v>
      </c>
      <c r="AJ215">
        <f t="shared" si="88"/>
        <v>0</v>
      </c>
    </row>
    <row r="216" spans="1:36" x14ac:dyDescent="0.3">
      <c r="A216" s="2">
        <v>431</v>
      </c>
      <c r="B216" s="2">
        <v>18955</v>
      </c>
      <c r="C216" s="2" t="s">
        <v>670</v>
      </c>
      <c r="D216" s="4">
        <v>54</v>
      </c>
      <c r="E216" s="4" t="s">
        <v>9</v>
      </c>
      <c r="F216" s="4" t="s">
        <v>52</v>
      </c>
      <c r="I216">
        <f t="shared" si="67"/>
        <v>1</v>
      </c>
      <c r="J216">
        <f t="shared" si="68"/>
        <v>0</v>
      </c>
      <c r="K216">
        <f t="shared" si="69"/>
        <v>0</v>
      </c>
      <c r="L216">
        <f t="shared" si="70"/>
        <v>0</v>
      </c>
      <c r="M216">
        <f t="shared" si="71"/>
        <v>0</v>
      </c>
      <c r="N216">
        <f t="shared" si="72"/>
        <v>0</v>
      </c>
      <c r="O216">
        <f t="shared" si="73"/>
        <v>0</v>
      </c>
      <c r="P216">
        <f t="shared" si="74"/>
        <v>0</v>
      </c>
      <c r="Q216">
        <f t="shared" si="75"/>
        <v>0</v>
      </c>
      <c r="R216">
        <f t="shared" si="76"/>
        <v>0</v>
      </c>
      <c r="S216">
        <f t="shared" si="77"/>
        <v>0</v>
      </c>
      <c r="T216">
        <f t="shared" si="78"/>
        <v>0</v>
      </c>
      <c r="U216">
        <f t="shared" si="79"/>
        <v>0</v>
      </c>
      <c r="V216">
        <f t="shared" si="80"/>
        <v>0</v>
      </c>
      <c r="W216">
        <f t="shared" si="81"/>
        <v>0</v>
      </c>
      <c r="X216">
        <f t="shared" si="82"/>
        <v>0</v>
      </c>
      <c r="Y216">
        <f t="shared" si="83"/>
        <v>0</v>
      </c>
      <c r="Z216">
        <f t="shared" si="84"/>
        <v>0</v>
      </c>
      <c r="AA216">
        <f t="shared" si="85"/>
        <v>0</v>
      </c>
      <c r="AB216">
        <f t="shared" si="86"/>
        <v>1</v>
      </c>
      <c r="AC216" t="str">
        <f t="shared" si="87"/>
        <v>96%</v>
      </c>
      <c r="AJ216">
        <f t="shared" si="88"/>
        <v>0</v>
      </c>
    </row>
    <row r="217" spans="1:36" x14ac:dyDescent="0.3">
      <c r="A217" s="2">
        <v>439</v>
      </c>
      <c r="B217" s="2">
        <v>19273</v>
      </c>
      <c r="C217" s="2" t="s">
        <v>683</v>
      </c>
      <c r="D217" s="4">
        <v>52</v>
      </c>
      <c r="E217" s="4" t="s">
        <v>9</v>
      </c>
      <c r="F217" s="4" t="s">
        <v>52</v>
      </c>
      <c r="I217">
        <f t="shared" si="67"/>
        <v>1</v>
      </c>
      <c r="J217">
        <f t="shared" si="68"/>
        <v>0</v>
      </c>
      <c r="K217">
        <f t="shared" si="69"/>
        <v>0</v>
      </c>
      <c r="L217">
        <f t="shared" si="70"/>
        <v>0</v>
      </c>
      <c r="M217">
        <f t="shared" si="71"/>
        <v>0</v>
      </c>
      <c r="N217">
        <f t="shared" si="72"/>
        <v>0</v>
      </c>
      <c r="O217">
        <f t="shared" si="73"/>
        <v>0</v>
      </c>
      <c r="P217">
        <f t="shared" si="74"/>
        <v>0</v>
      </c>
      <c r="Q217">
        <f t="shared" si="75"/>
        <v>0</v>
      </c>
      <c r="R217">
        <f t="shared" si="76"/>
        <v>0</v>
      </c>
      <c r="S217">
        <f t="shared" si="77"/>
        <v>0</v>
      </c>
      <c r="T217">
        <f t="shared" si="78"/>
        <v>0</v>
      </c>
      <c r="U217">
        <f t="shared" si="79"/>
        <v>0</v>
      </c>
      <c r="V217">
        <f t="shared" si="80"/>
        <v>0</v>
      </c>
      <c r="W217">
        <f t="shared" si="81"/>
        <v>0</v>
      </c>
      <c r="X217">
        <f t="shared" si="82"/>
        <v>0</v>
      </c>
      <c r="Y217">
        <f t="shared" si="83"/>
        <v>0</v>
      </c>
      <c r="Z217">
        <f t="shared" si="84"/>
        <v>0</v>
      </c>
      <c r="AA217">
        <f t="shared" si="85"/>
        <v>0</v>
      </c>
      <c r="AB217">
        <f t="shared" si="86"/>
        <v>1</v>
      </c>
      <c r="AC217" t="str">
        <f t="shared" si="87"/>
        <v>96%</v>
      </c>
      <c r="AJ217">
        <f t="shared" si="88"/>
        <v>0</v>
      </c>
    </row>
    <row r="218" spans="1:36" x14ac:dyDescent="0.3">
      <c r="A218" s="2">
        <v>445</v>
      </c>
      <c r="B218" s="2">
        <v>19397</v>
      </c>
      <c r="C218" s="2" t="s">
        <v>689</v>
      </c>
      <c r="D218" s="4">
        <v>53</v>
      </c>
      <c r="E218" s="4" t="s">
        <v>10</v>
      </c>
      <c r="F218" s="4" t="s">
        <v>202</v>
      </c>
      <c r="I218">
        <f t="shared" si="67"/>
        <v>1</v>
      </c>
      <c r="J218">
        <f t="shared" si="68"/>
        <v>0</v>
      </c>
      <c r="K218">
        <f t="shared" si="69"/>
        <v>0</v>
      </c>
      <c r="L218">
        <f t="shared" si="70"/>
        <v>0</v>
      </c>
      <c r="M218">
        <f t="shared" si="71"/>
        <v>0</v>
      </c>
      <c r="N218">
        <f t="shared" si="72"/>
        <v>0</v>
      </c>
      <c r="O218">
        <f t="shared" si="73"/>
        <v>0</v>
      </c>
      <c r="P218">
        <f t="shared" si="74"/>
        <v>0</v>
      </c>
      <c r="Q218">
        <f t="shared" si="75"/>
        <v>0</v>
      </c>
      <c r="R218">
        <f t="shared" si="76"/>
        <v>0</v>
      </c>
      <c r="S218">
        <f t="shared" si="77"/>
        <v>0</v>
      </c>
      <c r="T218">
        <f t="shared" si="78"/>
        <v>0</v>
      </c>
      <c r="U218">
        <f t="shared" si="79"/>
        <v>0</v>
      </c>
      <c r="V218">
        <f t="shared" si="80"/>
        <v>0</v>
      </c>
      <c r="W218">
        <f t="shared" si="81"/>
        <v>0</v>
      </c>
      <c r="X218">
        <f t="shared" si="82"/>
        <v>0</v>
      </c>
      <c r="Y218">
        <f t="shared" si="83"/>
        <v>0</v>
      </c>
      <c r="Z218">
        <f t="shared" si="84"/>
        <v>0</v>
      </c>
      <c r="AA218">
        <f t="shared" si="85"/>
        <v>0</v>
      </c>
      <c r="AB218">
        <f t="shared" si="86"/>
        <v>1</v>
      </c>
      <c r="AC218" t="str">
        <f t="shared" si="87"/>
        <v>96%</v>
      </c>
      <c r="AJ218">
        <f t="shared" si="88"/>
        <v>1</v>
      </c>
    </row>
    <row r="219" spans="1:36" ht="57.6" x14ac:dyDescent="0.3">
      <c r="A219" s="2">
        <v>468</v>
      </c>
      <c r="B219" s="2">
        <v>19794</v>
      </c>
      <c r="C219" s="2" t="s">
        <v>733</v>
      </c>
      <c r="D219" s="4">
        <v>56</v>
      </c>
      <c r="E219" s="4" t="s">
        <v>10</v>
      </c>
      <c r="F219" s="4" t="s">
        <v>734</v>
      </c>
      <c r="I219">
        <f t="shared" si="67"/>
        <v>1</v>
      </c>
      <c r="J219">
        <f t="shared" si="68"/>
        <v>0</v>
      </c>
      <c r="K219">
        <f t="shared" si="69"/>
        <v>0</v>
      </c>
      <c r="L219">
        <f t="shared" si="70"/>
        <v>0</v>
      </c>
      <c r="M219">
        <f t="shared" si="71"/>
        <v>0</v>
      </c>
      <c r="N219">
        <f t="shared" si="72"/>
        <v>0</v>
      </c>
      <c r="O219">
        <f t="shared" si="73"/>
        <v>0</v>
      </c>
      <c r="P219">
        <f t="shared" si="74"/>
        <v>0</v>
      </c>
      <c r="Q219">
        <f t="shared" si="75"/>
        <v>0</v>
      </c>
      <c r="R219">
        <f t="shared" si="76"/>
        <v>0</v>
      </c>
      <c r="S219">
        <f t="shared" si="77"/>
        <v>0</v>
      </c>
      <c r="T219">
        <f t="shared" si="78"/>
        <v>0</v>
      </c>
      <c r="U219">
        <f t="shared" si="79"/>
        <v>0</v>
      </c>
      <c r="V219">
        <f t="shared" si="80"/>
        <v>0</v>
      </c>
      <c r="W219">
        <f t="shared" si="81"/>
        <v>0</v>
      </c>
      <c r="X219">
        <f t="shared" si="82"/>
        <v>0</v>
      </c>
      <c r="Y219">
        <f t="shared" si="83"/>
        <v>0</v>
      </c>
      <c r="Z219">
        <f t="shared" si="84"/>
        <v>0</v>
      </c>
      <c r="AA219">
        <f t="shared" si="85"/>
        <v>0</v>
      </c>
      <c r="AB219">
        <f t="shared" si="86"/>
        <v>1</v>
      </c>
      <c r="AC219" t="str">
        <f t="shared" si="87"/>
        <v>96%</v>
      </c>
      <c r="AJ219">
        <f t="shared" si="88"/>
        <v>1</v>
      </c>
    </row>
    <row r="220" spans="1:36" ht="28.8" x14ac:dyDescent="0.3">
      <c r="A220" s="2">
        <v>477</v>
      </c>
      <c r="B220" s="2">
        <v>20058</v>
      </c>
      <c r="C220" s="2" t="s">
        <v>746</v>
      </c>
      <c r="D220" s="4">
        <v>58</v>
      </c>
      <c r="E220" s="4" t="s">
        <v>10</v>
      </c>
      <c r="F220" s="4" t="s">
        <v>747</v>
      </c>
      <c r="I220">
        <f t="shared" si="67"/>
        <v>1</v>
      </c>
      <c r="J220">
        <f t="shared" si="68"/>
        <v>0</v>
      </c>
      <c r="K220">
        <f t="shared" si="69"/>
        <v>0</v>
      </c>
      <c r="L220">
        <f t="shared" si="70"/>
        <v>0</v>
      </c>
      <c r="M220">
        <f t="shared" si="71"/>
        <v>0</v>
      </c>
      <c r="N220">
        <f t="shared" si="72"/>
        <v>0</v>
      </c>
      <c r="O220">
        <f t="shared" si="73"/>
        <v>0</v>
      </c>
      <c r="P220">
        <f t="shared" si="74"/>
        <v>0</v>
      </c>
      <c r="Q220">
        <f t="shared" si="75"/>
        <v>0</v>
      </c>
      <c r="R220">
        <f t="shared" si="76"/>
        <v>0</v>
      </c>
      <c r="S220">
        <f t="shared" si="77"/>
        <v>0</v>
      </c>
      <c r="T220">
        <f t="shared" si="78"/>
        <v>0</v>
      </c>
      <c r="U220">
        <f t="shared" si="79"/>
        <v>0</v>
      </c>
      <c r="V220">
        <f t="shared" si="80"/>
        <v>0</v>
      </c>
      <c r="W220">
        <f t="shared" si="81"/>
        <v>0</v>
      </c>
      <c r="X220">
        <f t="shared" si="82"/>
        <v>0</v>
      </c>
      <c r="Y220">
        <f t="shared" si="83"/>
        <v>0</v>
      </c>
      <c r="Z220">
        <f t="shared" si="84"/>
        <v>0</v>
      </c>
      <c r="AA220">
        <f t="shared" si="85"/>
        <v>0</v>
      </c>
      <c r="AB220">
        <f t="shared" si="86"/>
        <v>1</v>
      </c>
      <c r="AC220" t="str">
        <f t="shared" si="87"/>
        <v>96%</v>
      </c>
      <c r="AJ220">
        <f t="shared" si="88"/>
        <v>1</v>
      </c>
    </row>
    <row r="221" spans="1:36" x14ac:dyDescent="0.3">
      <c r="A221" s="2">
        <v>482</v>
      </c>
      <c r="B221" s="2">
        <v>20168</v>
      </c>
      <c r="C221" s="2" t="s">
        <v>752</v>
      </c>
      <c r="D221" s="4">
        <v>58</v>
      </c>
      <c r="E221" s="4" t="s">
        <v>9</v>
      </c>
      <c r="F221" s="4" t="s">
        <v>52</v>
      </c>
      <c r="I221">
        <f t="shared" si="67"/>
        <v>1</v>
      </c>
      <c r="J221">
        <f t="shared" si="68"/>
        <v>0</v>
      </c>
      <c r="K221">
        <f t="shared" si="69"/>
        <v>0</v>
      </c>
      <c r="L221">
        <f t="shared" si="70"/>
        <v>0</v>
      </c>
      <c r="M221">
        <f t="shared" si="71"/>
        <v>0</v>
      </c>
      <c r="N221">
        <f t="shared" si="72"/>
        <v>0</v>
      </c>
      <c r="O221">
        <f t="shared" si="73"/>
        <v>0</v>
      </c>
      <c r="P221">
        <f t="shared" si="74"/>
        <v>0</v>
      </c>
      <c r="Q221">
        <f t="shared" si="75"/>
        <v>0</v>
      </c>
      <c r="R221">
        <f t="shared" si="76"/>
        <v>0</v>
      </c>
      <c r="S221">
        <f t="shared" si="77"/>
        <v>0</v>
      </c>
      <c r="T221">
        <f t="shared" si="78"/>
        <v>0</v>
      </c>
      <c r="U221">
        <f t="shared" si="79"/>
        <v>0</v>
      </c>
      <c r="V221">
        <f t="shared" si="80"/>
        <v>0</v>
      </c>
      <c r="W221">
        <f t="shared" si="81"/>
        <v>0</v>
      </c>
      <c r="X221">
        <f t="shared" si="82"/>
        <v>0</v>
      </c>
      <c r="Y221">
        <f t="shared" si="83"/>
        <v>0</v>
      </c>
      <c r="Z221">
        <f t="shared" si="84"/>
        <v>0</v>
      </c>
      <c r="AA221">
        <f t="shared" si="85"/>
        <v>0</v>
      </c>
      <c r="AB221">
        <f t="shared" si="86"/>
        <v>1</v>
      </c>
      <c r="AC221" t="str">
        <f t="shared" si="87"/>
        <v>96%</v>
      </c>
      <c r="AJ221">
        <f t="shared" si="88"/>
        <v>0</v>
      </c>
    </row>
    <row r="222" spans="1:36" ht="43.2" x14ac:dyDescent="0.3">
      <c r="A222" s="2">
        <v>483</v>
      </c>
      <c r="B222" s="2">
        <v>20005</v>
      </c>
      <c r="C222" s="2" t="s">
        <v>753</v>
      </c>
      <c r="D222" s="4">
        <v>46</v>
      </c>
      <c r="E222" s="4" t="s">
        <v>9</v>
      </c>
      <c r="F222" s="4" t="s">
        <v>817</v>
      </c>
      <c r="I222">
        <f t="shared" si="67"/>
        <v>0</v>
      </c>
      <c r="J222">
        <f t="shared" si="68"/>
        <v>0</v>
      </c>
      <c r="K222">
        <f t="shared" si="69"/>
        <v>0</v>
      </c>
      <c r="L222">
        <f t="shared" si="70"/>
        <v>0</v>
      </c>
      <c r="M222">
        <f t="shared" si="71"/>
        <v>1</v>
      </c>
      <c r="N222">
        <f t="shared" si="72"/>
        <v>0</v>
      </c>
      <c r="O222">
        <f t="shared" si="73"/>
        <v>0</v>
      </c>
      <c r="P222">
        <f t="shared" si="74"/>
        <v>0</v>
      </c>
      <c r="Q222">
        <f t="shared" si="75"/>
        <v>0</v>
      </c>
      <c r="R222">
        <f t="shared" si="76"/>
        <v>0</v>
      </c>
      <c r="S222">
        <f t="shared" si="77"/>
        <v>0</v>
      </c>
      <c r="T222">
        <f t="shared" si="78"/>
        <v>0</v>
      </c>
      <c r="U222">
        <f t="shared" si="79"/>
        <v>0</v>
      </c>
      <c r="V222">
        <f t="shared" si="80"/>
        <v>0</v>
      </c>
      <c r="W222">
        <f t="shared" si="81"/>
        <v>0</v>
      </c>
      <c r="X222">
        <f t="shared" si="82"/>
        <v>0</v>
      </c>
      <c r="Y222">
        <f t="shared" si="83"/>
        <v>0</v>
      </c>
      <c r="Z222">
        <f t="shared" si="84"/>
        <v>0</v>
      </c>
      <c r="AA222">
        <f t="shared" si="85"/>
        <v>0</v>
      </c>
      <c r="AB222">
        <f t="shared" si="86"/>
        <v>1</v>
      </c>
      <c r="AC222" t="str">
        <f t="shared" si="87"/>
        <v>96%</v>
      </c>
      <c r="AJ222">
        <f t="shared" si="88"/>
        <v>0</v>
      </c>
    </row>
    <row r="223" spans="1:36" ht="115.2" x14ac:dyDescent="0.3">
      <c r="A223" s="2">
        <v>484</v>
      </c>
      <c r="B223" s="2">
        <v>19550</v>
      </c>
      <c r="C223" s="2" t="s">
        <v>754</v>
      </c>
      <c r="D223" s="4">
        <v>51</v>
      </c>
      <c r="E223" s="4" t="s">
        <v>9</v>
      </c>
      <c r="F223" s="4" t="s">
        <v>755</v>
      </c>
      <c r="I223">
        <f t="shared" si="67"/>
        <v>1</v>
      </c>
      <c r="J223">
        <f t="shared" si="68"/>
        <v>0</v>
      </c>
      <c r="K223">
        <f t="shared" si="69"/>
        <v>0</v>
      </c>
      <c r="L223">
        <f t="shared" si="70"/>
        <v>0</v>
      </c>
      <c r="M223">
        <f t="shared" si="71"/>
        <v>0</v>
      </c>
      <c r="N223">
        <f t="shared" si="72"/>
        <v>0</v>
      </c>
      <c r="O223">
        <f t="shared" si="73"/>
        <v>0</v>
      </c>
      <c r="P223">
        <f t="shared" si="74"/>
        <v>0</v>
      </c>
      <c r="Q223">
        <f t="shared" si="75"/>
        <v>0</v>
      </c>
      <c r="R223">
        <f t="shared" si="76"/>
        <v>0</v>
      </c>
      <c r="S223">
        <f t="shared" si="77"/>
        <v>0</v>
      </c>
      <c r="T223">
        <f t="shared" si="78"/>
        <v>0</v>
      </c>
      <c r="U223">
        <f t="shared" si="79"/>
        <v>0</v>
      </c>
      <c r="V223">
        <f t="shared" si="80"/>
        <v>0</v>
      </c>
      <c r="W223">
        <f t="shared" si="81"/>
        <v>0</v>
      </c>
      <c r="X223">
        <f t="shared" si="82"/>
        <v>0</v>
      </c>
      <c r="Y223">
        <f t="shared" si="83"/>
        <v>0</v>
      </c>
      <c r="Z223">
        <f t="shared" si="84"/>
        <v>0</v>
      </c>
      <c r="AA223">
        <f t="shared" si="85"/>
        <v>0</v>
      </c>
      <c r="AB223">
        <f t="shared" si="86"/>
        <v>1</v>
      </c>
      <c r="AC223" t="str">
        <f t="shared" si="87"/>
        <v>96%</v>
      </c>
      <c r="AJ223">
        <f t="shared" si="88"/>
        <v>0</v>
      </c>
    </row>
    <row r="224" spans="1:36" x14ac:dyDescent="0.3">
      <c r="A224" s="2">
        <v>490</v>
      </c>
      <c r="B224" s="2">
        <v>20169</v>
      </c>
      <c r="C224" s="2" t="s">
        <v>766</v>
      </c>
      <c r="D224" s="4">
        <v>52</v>
      </c>
      <c r="E224" s="4" t="s">
        <v>9</v>
      </c>
      <c r="F224" s="4" t="s">
        <v>763</v>
      </c>
      <c r="I224">
        <f t="shared" si="67"/>
        <v>1</v>
      </c>
      <c r="J224">
        <f t="shared" si="68"/>
        <v>0</v>
      </c>
      <c r="K224">
        <f t="shared" si="69"/>
        <v>0</v>
      </c>
      <c r="L224">
        <f t="shared" si="70"/>
        <v>0</v>
      </c>
      <c r="M224">
        <f t="shared" si="71"/>
        <v>0</v>
      </c>
      <c r="N224">
        <f t="shared" si="72"/>
        <v>0</v>
      </c>
      <c r="O224">
        <f t="shared" si="73"/>
        <v>0</v>
      </c>
      <c r="P224">
        <f t="shared" si="74"/>
        <v>0</v>
      </c>
      <c r="Q224">
        <f t="shared" si="75"/>
        <v>0</v>
      </c>
      <c r="R224">
        <f t="shared" si="76"/>
        <v>0</v>
      </c>
      <c r="S224">
        <f t="shared" si="77"/>
        <v>0</v>
      </c>
      <c r="T224">
        <f t="shared" si="78"/>
        <v>0</v>
      </c>
      <c r="U224">
        <f t="shared" si="79"/>
        <v>0</v>
      </c>
      <c r="V224">
        <f t="shared" si="80"/>
        <v>0</v>
      </c>
      <c r="W224">
        <f t="shared" si="81"/>
        <v>0</v>
      </c>
      <c r="X224">
        <f t="shared" si="82"/>
        <v>0</v>
      </c>
      <c r="Y224">
        <f t="shared" si="83"/>
        <v>0</v>
      </c>
      <c r="Z224">
        <f t="shared" si="84"/>
        <v>0</v>
      </c>
      <c r="AA224">
        <f t="shared" si="85"/>
        <v>0</v>
      </c>
      <c r="AB224">
        <f t="shared" si="86"/>
        <v>1</v>
      </c>
      <c r="AC224" t="str">
        <f t="shared" si="87"/>
        <v>96%</v>
      </c>
      <c r="AJ224">
        <f t="shared" si="88"/>
        <v>1</v>
      </c>
    </row>
    <row r="225" spans="1:36" ht="28.8" x14ac:dyDescent="0.3">
      <c r="A225" s="2">
        <v>491</v>
      </c>
      <c r="B225" s="2">
        <v>20002</v>
      </c>
      <c r="C225" s="2" t="s">
        <v>768</v>
      </c>
      <c r="D225" s="4">
        <v>51</v>
      </c>
      <c r="E225" s="4" t="s">
        <v>9</v>
      </c>
      <c r="F225" s="4" t="s">
        <v>767</v>
      </c>
      <c r="I225">
        <f t="shared" si="67"/>
        <v>1</v>
      </c>
      <c r="J225">
        <f t="shared" si="68"/>
        <v>0</v>
      </c>
      <c r="K225">
        <f t="shared" si="69"/>
        <v>0</v>
      </c>
      <c r="L225">
        <f t="shared" si="70"/>
        <v>0</v>
      </c>
      <c r="M225">
        <f t="shared" si="71"/>
        <v>0</v>
      </c>
      <c r="N225">
        <f t="shared" si="72"/>
        <v>0</v>
      </c>
      <c r="O225">
        <f t="shared" si="73"/>
        <v>0</v>
      </c>
      <c r="P225">
        <f t="shared" si="74"/>
        <v>0</v>
      </c>
      <c r="Q225">
        <f t="shared" si="75"/>
        <v>0</v>
      </c>
      <c r="R225">
        <f t="shared" si="76"/>
        <v>0</v>
      </c>
      <c r="S225">
        <f t="shared" si="77"/>
        <v>0</v>
      </c>
      <c r="T225">
        <f t="shared" si="78"/>
        <v>0</v>
      </c>
      <c r="U225">
        <f t="shared" si="79"/>
        <v>0</v>
      </c>
      <c r="V225">
        <f t="shared" si="80"/>
        <v>0</v>
      </c>
      <c r="W225">
        <f t="shared" si="81"/>
        <v>0</v>
      </c>
      <c r="X225">
        <f t="shared" si="82"/>
        <v>0</v>
      </c>
      <c r="Y225">
        <f t="shared" si="83"/>
        <v>0</v>
      </c>
      <c r="Z225">
        <f t="shared" si="84"/>
        <v>0</v>
      </c>
      <c r="AA225">
        <f t="shared" si="85"/>
        <v>0</v>
      </c>
      <c r="AB225">
        <f t="shared" si="86"/>
        <v>1</v>
      </c>
      <c r="AC225" t="str">
        <f t="shared" si="87"/>
        <v>96%</v>
      </c>
      <c r="AJ225">
        <f t="shared" si="88"/>
        <v>1</v>
      </c>
    </row>
    <row r="226" spans="1:36" x14ac:dyDescent="0.3">
      <c r="A226" s="2">
        <v>1</v>
      </c>
      <c r="B226" s="2">
        <v>14059</v>
      </c>
      <c r="C226" s="2" t="s">
        <v>57</v>
      </c>
      <c r="D226" s="4">
        <v>31</v>
      </c>
      <c r="E226" s="4" t="s">
        <v>9</v>
      </c>
      <c r="F226" s="4" t="s">
        <v>804</v>
      </c>
      <c r="I226">
        <f t="shared" si="67"/>
        <v>0</v>
      </c>
      <c r="J226">
        <f t="shared" si="68"/>
        <v>0</v>
      </c>
      <c r="K226">
        <f t="shared" si="69"/>
        <v>0</v>
      </c>
      <c r="L226">
        <f t="shared" si="70"/>
        <v>0</v>
      </c>
      <c r="M226">
        <f t="shared" si="71"/>
        <v>0</v>
      </c>
      <c r="N226">
        <f t="shared" si="72"/>
        <v>0</v>
      </c>
      <c r="O226">
        <f t="shared" si="73"/>
        <v>0</v>
      </c>
      <c r="P226">
        <f t="shared" si="74"/>
        <v>0</v>
      </c>
      <c r="Q226">
        <f t="shared" si="75"/>
        <v>0</v>
      </c>
      <c r="R226">
        <f t="shared" si="76"/>
        <v>0</v>
      </c>
      <c r="S226">
        <f t="shared" si="77"/>
        <v>0</v>
      </c>
      <c r="T226">
        <f t="shared" si="78"/>
        <v>0</v>
      </c>
      <c r="U226">
        <f t="shared" si="79"/>
        <v>0</v>
      </c>
      <c r="V226">
        <f t="shared" si="80"/>
        <v>0</v>
      </c>
      <c r="W226">
        <f t="shared" si="81"/>
        <v>0</v>
      </c>
      <c r="X226">
        <f t="shared" si="82"/>
        <v>0</v>
      </c>
      <c r="Y226">
        <f t="shared" si="83"/>
        <v>0</v>
      </c>
      <c r="Z226">
        <f t="shared" si="84"/>
        <v>0</v>
      </c>
      <c r="AA226">
        <f t="shared" si="85"/>
        <v>0</v>
      </c>
      <c r="AB226">
        <f t="shared" si="86"/>
        <v>0</v>
      </c>
      <c r="AC226" t="str">
        <f t="shared" si="87"/>
        <v>98%</v>
      </c>
      <c r="AJ226">
        <f t="shared" si="88"/>
        <v>0</v>
      </c>
    </row>
    <row r="227" spans="1:36" x14ac:dyDescent="0.3">
      <c r="A227" s="2">
        <v>4</v>
      </c>
      <c r="B227" s="2">
        <v>13968</v>
      </c>
      <c r="C227" s="96" t="s">
        <v>64</v>
      </c>
      <c r="D227" s="4">
        <v>42</v>
      </c>
      <c r="E227" s="4" t="s">
        <v>9</v>
      </c>
      <c r="F227" s="4" t="s">
        <v>52</v>
      </c>
      <c r="I227">
        <f t="shared" si="67"/>
        <v>0</v>
      </c>
      <c r="J227">
        <f t="shared" si="68"/>
        <v>0</v>
      </c>
      <c r="K227">
        <f t="shared" si="69"/>
        <v>0</v>
      </c>
      <c r="L227">
        <f t="shared" si="70"/>
        <v>0</v>
      </c>
      <c r="M227">
        <f t="shared" si="71"/>
        <v>0</v>
      </c>
      <c r="N227">
        <f t="shared" si="72"/>
        <v>0</v>
      </c>
      <c r="O227">
        <f t="shared" si="73"/>
        <v>0</v>
      </c>
      <c r="P227">
        <f t="shared" si="74"/>
        <v>0</v>
      </c>
      <c r="Q227">
        <f t="shared" si="75"/>
        <v>0</v>
      </c>
      <c r="R227">
        <f t="shared" si="76"/>
        <v>0</v>
      </c>
      <c r="S227">
        <f t="shared" si="77"/>
        <v>0</v>
      </c>
      <c r="T227">
        <f t="shared" si="78"/>
        <v>0</v>
      </c>
      <c r="U227">
        <f t="shared" si="79"/>
        <v>0</v>
      </c>
      <c r="V227">
        <f t="shared" si="80"/>
        <v>0</v>
      </c>
      <c r="W227">
        <f t="shared" si="81"/>
        <v>0</v>
      </c>
      <c r="X227">
        <f t="shared" si="82"/>
        <v>0</v>
      </c>
      <c r="Y227">
        <f t="shared" si="83"/>
        <v>0</v>
      </c>
      <c r="Z227">
        <f t="shared" si="84"/>
        <v>0</v>
      </c>
      <c r="AA227">
        <f t="shared" si="85"/>
        <v>0</v>
      </c>
      <c r="AB227">
        <f t="shared" si="86"/>
        <v>0</v>
      </c>
      <c r="AC227" t="str">
        <f t="shared" si="87"/>
        <v>98%</v>
      </c>
      <c r="AJ227">
        <f t="shared" si="88"/>
        <v>0</v>
      </c>
    </row>
    <row r="228" spans="1:36" x14ac:dyDescent="0.3">
      <c r="A228" s="2">
        <v>5</v>
      </c>
      <c r="B228" s="2">
        <v>14064</v>
      </c>
      <c r="C228" s="2" t="s">
        <v>65</v>
      </c>
      <c r="D228" s="4">
        <v>16</v>
      </c>
      <c r="E228" s="4" t="s">
        <v>10</v>
      </c>
      <c r="F228" s="4" t="s">
        <v>52</v>
      </c>
      <c r="I228">
        <f t="shared" si="67"/>
        <v>0</v>
      </c>
      <c r="J228">
        <f t="shared" si="68"/>
        <v>0</v>
      </c>
      <c r="K228">
        <f t="shared" si="69"/>
        <v>0</v>
      </c>
      <c r="L228">
        <f t="shared" si="70"/>
        <v>0</v>
      </c>
      <c r="M228">
        <f t="shared" si="71"/>
        <v>0</v>
      </c>
      <c r="N228">
        <f t="shared" si="72"/>
        <v>0</v>
      </c>
      <c r="O228">
        <f t="shared" si="73"/>
        <v>0</v>
      </c>
      <c r="P228">
        <f t="shared" si="74"/>
        <v>0</v>
      </c>
      <c r="Q228">
        <f t="shared" si="75"/>
        <v>0</v>
      </c>
      <c r="R228">
        <f t="shared" si="76"/>
        <v>0</v>
      </c>
      <c r="S228">
        <f t="shared" si="77"/>
        <v>0</v>
      </c>
      <c r="T228">
        <f t="shared" si="78"/>
        <v>0</v>
      </c>
      <c r="U228">
        <f t="shared" si="79"/>
        <v>0</v>
      </c>
      <c r="V228">
        <f t="shared" si="80"/>
        <v>0</v>
      </c>
      <c r="W228">
        <f t="shared" si="81"/>
        <v>0</v>
      </c>
      <c r="X228">
        <f t="shared" si="82"/>
        <v>0</v>
      </c>
      <c r="Y228">
        <f t="shared" si="83"/>
        <v>0</v>
      </c>
      <c r="Z228">
        <f t="shared" si="84"/>
        <v>0</v>
      </c>
      <c r="AA228">
        <f t="shared" si="85"/>
        <v>0</v>
      </c>
      <c r="AB228">
        <f t="shared" si="86"/>
        <v>0</v>
      </c>
      <c r="AC228" t="str">
        <f t="shared" si="87"/>
        <v>98%</v>
      </c>
      <c r="AJ228">
        <f t="shared" si="88"/>
        <v>0</v>
      </c>
    </row>
    <row r="229" spans="1:36" x14ac:dyDescent="0.3">
      <c r="A229" s="2">
        <v>6</v>
      </c>
      <c r="B229" s="2">
        <v>14063</v>
      </c>
      <c r="C229" s="2" t="s">
        <v>68</v>
      </c>
      <c r="D229" s="4">
        <v>42</v>
      </c>
      <c r="E229" s="4" t="s">
        <v>10</v>
      </c>
      <c r="F229" s="4" t="s">
        <v>69</v>
      </c>
      <c r="I229">
        <f t="shared" si="67"/>
        <v>0</v>
      </c>
      <c r="J229">
        <f t="shared" si="68"/>
        <v>0</v>
      </c>
      <c r="K229">
        <f t="shared" si="69"/>
        <v>0</v>
      </c>
      <c r="L229">
        <f t="shared" si="70"/>
        <v>0</v>
      </c>
      <c r="M229">
        <f t="shared" si="71"/>
        <v>0</v>
      </c>
      <c r="N229">
        <f t="shared" si="72"/>
        <v>0</v>
      </c>
      <c r="O229">
        <f t="shared" si="73"/>
        <v>0</v>
      </c>
      <c r="P229">
        <f t="shared" si="74"/>
        <v>0</v>
      </c>
      <c r="Q229">
        <f t="shared" si="75"/>
        <v>0</v>
      </c>
      <c r="R229">
        <f t="shared" si="76"/>
        <v>0</v>
      </c>
      <c r="S229">
        <f t="shared" si="77"/>
        <v>0</v>
      </c>
      <c r="T229">
        <f t="shared" si="78"/>
        <v>0</v>
      </c>
      <c r="U229">
        <f t="shared" si="79"/>
        <v>0</v>
      </c>
      <c r="V229">
        <f t="shared" si="80"/>
        <v>0</v>
      </c>
      <c r="W229">
        <f t="shared" si="81"/>
        <v>0</v>
      </c>
      <c r="X229">
        <f t="shared" si="82"/>
        <v>0</v>
      </c>
      <c r="Y229">
        <f t="shared" si="83"/>
        <v>0</v>
      </c>
      <c r="Z229">
        <f t="shared" si="84"/>
        <v>0</v>
      </c>
      <c r="AA229">
        <f t="shared" si="85"/>
        <v>0</v>
      </c>
      <c r="AB229">
        <f t="shared" si="86"/>
        <v>0</v>
      </c>
      <c r="AC229" t="str">
        <f t="shared" si="87"/>
        <v>98%</v>
      </c>
      <c r="AJ229">
        <f t="shared" si="88"/>
        <v>0</v>
      </c>
    </row>
    <row r="230" spans="1:36" x14ac:dyDescent="0.3">
      <c r="A230" s="2">
        <v>7</v>
      </c>
      <c r="B230" s="2">
        <v>13988</v>
      </c>
      <c r="C230" s="2" t="s">
        <v>70</v>
      </c>
      <c r="D230" s="4">
        <v>33</v>
      </c>
      <c r="E230" s="4" t="s">
        <v>10</v>
      </c>
      <c r="F230" s="4" t="s">
        <v>52</v>
      </c>
      <c r="I230">
        <f t="shared" si="67"/>
        <v>0</v>
      </c>
      <c r="J230">
        <f t="shared" si="68"/>
        <v>0</v>
      </c>
      <c r="K230">
        <f t="shared" si="69"/>
        <v>0</v>
      </c>
      <c r="L230">
        <f t="shared" si="70"/>
        <v>0</v>
      </c>
      <c r="M230">
        <f t="shared" si="71"/>
        <v>0</v>
      </c>
      <c r="N230">
        <f t="shared" si="72"/>
        <v>0</v>
      </c>
      <c r="O230">
        <f t="shared" si="73"/>
        <v>0</v>
      </c>
      <c r="P230">
        <f t="shared" si="74"/>
        <v>0</v>
      </c>
      <c r="Q230">
        <f t="shared" si="75"/>
        <v>0</v>
      </c>
      <c r="R230">
        <f t="shared" si="76"/>
        <v>0</v>
      </c>
      <c r="S230">
        <f t="shared" si="77"/>
        <v>0</v>
      </c>
      <c r="T230">
        <f t="shared" si="78"/>
        <v>0</v>
      </c>
      <c r="U230">
        <f t="shared" si="79"/>
        <v>0</v>
      </c>
      <c r="V230">
        <f t="shared" si="80"/>
        <v>0</v>
      </c>
      <c r="W230">
        <f t="shared" si="81"/>
        <v>0</v>
      </c>
      <c r="X230">
        <f t="shared" si="82"/>
        <v>0</v>
      </c>
      <c r="Y230">
        <f t="shared" si="83"/>
        <v>0</v>
      </c>
      <c r="Z230">
        <f t="shared" si="84"/>
        <v>0</v>
      </c>
      <c r="AA230">
        <f t="shared" si="85"/>
        <v>0</v>
      </c>
      <c r="AB230">
        <f t="shared" si="86"/>
        <v>0</v>
      </c>
      <c r="AC230" t="str">
        <f t="shared" si="87"/>
        <v>98%</v>
      </c>
      <c r="AJ230">
        <f t="shared" si="88"/>
        <v>0</v>
      </c>
    </row>
    <row r="231" spans="1:36" x14ac:dyDescent="0.3">
      <c r="A231" s="2">
        <v>8</v>
      </c>
      <c r="B231" s="2">
        <v>14177</v>
      </c>
      <c r="C231" s="2" t="s">
        <v>71</v>
      </c>
      <c r="D231" s="4">
        <v>31</v>
      </c>
      <c r="E231" s="4" t="s">
        <v>9</v>
      </c>
      <c r="F231" s="4" t="s">
        <v>52</v>
      </c>
      <c r="I231">
        <f t="shared" si="67"/>
        <v>0</v>
      </c>
      <c r="J231">
        <f t="shared" si="68"/>
        <v>0</v>
      </c>
      <c r="K231">
        <f t="shared" si="69"/>
        <v>0</v>
      </c>
      <c r="L231">
        <f t="shared" si="70"/>
        <v>0</v>
      </c>
      <c r="M231">
        <f t="shared" si="71"/>
        <v>0</v>
      </c>
      <c r="N231">
        <f t="shared" si="72"/>
        <v>0</v>
      </c>
      <c r="O231">
        <f t="shared" si="73"/>
        <v>0</v>
      </c>
      <c r="P231">
        <f t="shared" si="74"/>
        <v>0</v>
      </c>
      <c r="Q231">
        <f t="shared" si="75"/>
        <v>0</v>
      </c>
      <c r="R231">
        <f t="shared" si="76"/>
        <v>0</v>
      </c>
      <c r="S231">
        <f t="shared" si="77"/>
        <v>0</v>
      </c>
      <c r="T231">
        <f t="shared" si="78"/>
        <v>0</v>
      </c>
      <c r="U231">
        <f t="shared" si="79"/>
        <v>0</v>
      </c>
      <c r="V231">
        <f t="shared" si="80"/>
        <v>0</v>
      </c>
      <c r="W231">
        <f t="shared" si="81"/>
        <v>0</v>
      </c>
      <c r="X231">
        <f t="shared" si="82"/>
        <v>0</v>
      </c>
      <c r="Y231">
        <f t="shared" si="83"/>
        <v>0</v>
      </c>
      <c r="Z231">
        <f t="shared" si="84"/>
        <v>0</v>
      </c>
      <c r="AA231">
        <f t="shared" si="85"/>
        <v>0</v>
      </c>
      <c r="AB231">
        <f t="shared" si="86"/>
        <v>0</v>
      </c>
      <c r="AC231" t="str">
        <f t="shared" si="87"/>
        <v>98%</v>
      </c>
      <c r="AJ231">
        <f t="shared" si="88"/>
        <v>0</v>
      </c>
    </row>
    <row r="232" spans="1:36" x14ac:dyDescent="0.3">
      <c r="A232" s="2">
        <v>9</v>
      </c>
      <c r="B232" s="2">
        <v>14309</v>
      </c>
      <c r="C232" s="2" t="s">
        <v>72</v>
      </c>
      <c r="D232" s="4">
        <v>24</v>
      </c>
      <c r="E232" s="4" t="s">
        <v>10</v>
      </c>
      <c r="F232" s="4" t="s">
        <v>52</v>
      </c>
      <c r="I232">
        <f t="shared" si="67"/>
        <v>0</v>
      </c>
      <c r="J232">
        <f t="shared" si="68"/>
        <v>0</v>
      </c>
      <c r="K232">
        <f t="shared" si="69"/>
        <v>0</v>
      </c>
      <c r="L232">
        <f t="shared" si="70"/>
        <v>0</v>
      </c>
      <c r="M232">
        <f t="shared" si="71"/>
        <v>0</v>
      </c>
      <c r="N232">
        <f t="shared" si="72"/>
        <v>0</v>
      </c>
      <c r="O232">
        <f t="shared" si="73"/>
        <v>0</v>
      </c>
      <c r="P232">
        <f t="shared" si="74"/>
        <v>0</v>
      </c>
      <c r="Q232">
        <f t="shared" si="75"/>
        <v>0</v>
      </c>
      <c r="R232">
        <f t="shared" si="76"/>
        <v>0</v>
      </c>
      <c r="S232">
        <f t="shared" si="77"/>
        <v>0</v>
      </c>
      <c r="T232">
        <f t="shared" si="78"/>
        <v>0</v>
      </c>
      <c r="U232">
        <f t="shared" si="79"/>
        <v>0</v>
      </c>
      <c r="V232">
        <f t="shared" si="80"/>
        <v>0</v>
      </c>
      <c r="W232">
        <f t="shared" si="81"/>
        <v>0</v>
      </c>
      <c r="X232">
        <f t="shared" si="82"/>
        <v>0</v>
      </c>
      <c r="Y232">
        <f t="shared" si="83"/>
        <v>0</v>
      </c>
      <c r="Z232">
        <f t="shared" si="84"/>
        <v>0</v>
      </c>
      <c r="AA232">
        <f t="shared" si="85"/>
        <v>0</v>
      </c>
      <c r="AB232">
        <f t="shared" si="86"/>
        <v>0</v>
      </c>
      <c r="AC232" t="str">
        <f t="shared" si="87"/>
        <v>98%</v>
      </c>
      <c r="AJ232">
        <f t="shared" si="88"/>
        <v>0</v>
      </c>
    </row>
    <row r="233" spans="1:36" x14ac:dyDescent="0.3">
      <c r="A233" s="2">
        <v>10</v>
      </c>
      <c r="B233" s="2">
        <v>14308</v>
      </c>
      <c r="C233" s="2" t="s">
        <v>73</v>
      </c>
      <c r="D233" s="4">
        <v>10</v>
      </c>
      <c r="E233" s="4" t="s">
        <v>10</v>
      </c>
      <c r="F233" s="4" t="s">
        <v>52</v>
      </c>
      <c r="I233">
        <f t="shared" si="67"/>
        <v>0</v>
      </c>
      <c r="J233">
        <f t="shared" si="68"/>
        <v>0</v>
      </c>
      <c r="K233">
        <f t="shared" si="69"/>
        <v>0</v>
      </c>
      <c r="L233">
        <f t="shared" si="70"/>
        <v>0</v>
      </c>
      <c r="M233">
        <f t="shared" si="71"/>
        <v>0</v>
      </c>
      <c r="N233">
        <f t="shared" si="72"/>
        <v>0</v>
      </c>
      <c r="O233">
        <f t="shared" si="73"/>
        <v>0</v>
      </c>
      <c r="P233">
        <f t="shared" si="74"/>
        <v>0</v>
      </c>
      <c r="Q233">
        <f t="shared" si="75"/>
        <v>0</v>
      </c>
      <c r="R233">
        <f t="shared" si="76"/>
        <v>0</v>
      </c>
      <c r="S233">
        <f t="shared" si="77"/>
        <v>0</v>
      </c>
      <c r="T233">
        <f t="shared" si="78"/>
        <v>0</v>
      </c>
      <c r="U233">
        <f t="shared" si="79"/>
        <v>0</v>
      </c>
      <c r="V233">
        <f t="shared" si="80"/>
        <v>0</v>
      </c>
      <c r="W233">
        <f t="shared" si="81"/>
        <v>0</v>
      </c>
      <c r="X233">
        <f t="shared" si="82"/>
        <v>0</v>
      </c>
      <c r="Y233">
        <f t="shared" si="83"/>
        <v>0</v>
      </c>
      <c r="Z233">
        <f t="shared" si="84"/>
        <v>0</v>
      </c>
      <c r="AA233">
        <f t="shared" si="85"/>
        <v>0</v>
      </c>
      <c r="AB233">
        <f t="shared" si="86"/>
        <v>0</v>
      </c>
      <c r="AC233" t="str">
        <f t="shared" si="87"/>
        <v>98%</v>
      </c>
      <c r="AJ233">
        <f t="shared" si="88"/>
        <v>0</v>
      </c>
    </row>
    <row r="234" spans="1:36" x14ac:dyDescent="0.3">
      <c r="A234" s="2">
        <v>11</v>
      </c>
      <c r="B234" s="2">
        <v>14310</v>
      </c>
      <c r="C234" s="2" t="s">
        <v>74</v>
      </c>
      <c r="D234" s="4">
        <v>2</v>
      </c>
      <c r="E234" s="4" t="s">
        <v>9</v>
      </c>
      <c r="F234" s="4" t="s">
        <v>52</v>
      </c>
      <c r="I234">
        <f t="shared" si="67"/>
        <v>0</v>
      </c>
      <c r="J234">
        <f t="shared" si="68"/>
        <v>0</v>
      </c>
      <c r="K234">
        <f t="shared" si="69"/>
        <v>0</v>
      </c>
      <c r="L234">
        <f t="shared" si="70"/>
        <v>0</v>
      </c>
      <c r="M234">
        <f t="shared" si="71"/>
        <v>0</v>
      </c>
      <c r="N234">
        <f t="shared" si="72"/>
        <v>0</v>
      </c>
      <c r="O234">
        <f t="shared" si="73"/>
        <v>0</v>
      </c>
      <c r="P234">
        <f t="shared" si="74"/>
        <v>0</v>
      </c>
      <c r="Q234">
        <f t="shared" si="75"/>
        <v>0</v>
      </c>
      <c r="R234">
        <f t="shared" si="76"/>
        <v>0</v>
      </c>
      <c r="S234">
        <f t="shared" si="77"/>
        <v>0</v>
      </c>
      <c r="T234">
        <f t="shared" si="78"/>
        <v>0</v>
      </c>
      <c r="U234">
        <f t="shared" si="79"/>
        <v>0</v>
      </c>
      <c r="V234">
        <f t="shared" si="80"/>
        <v>0</v>
      </c>
      <c r="W234">
        <f t="shared" si="81"/>
        <v>0</v>
      </c>
      <c r="X234">
        <f t="shared" si="82"/>
        <v>0</v>
      </c>
      <c r="Y234">
        <f t="shared" si="83"/>
        <v>0</v>
      </c>
      <c r="Z234">
        <f t="shared" si="84"/>
        <v>0</v>
      </c>
      <c r="AA234">
        <f t="shared" si="85"/>
        <v>0</v>
      </c>
      <c r="AB234">
        <f t="shared" si="86"/>
        <v>0</v>
      </c>
      <c r="AC234" t="str">
        <f t="shared" si="87"/>
        <v>98%</v>
      </c>
      <c r="AJ234">
        <f t="shared" si="88"/>
        <v>0</v>
      </c>
    </row>
    <row r="235" spans="1:36" x14ac:dyDescent="0.3">
      <c r="A235" s="2">
        <v>12</v>
      </c>
      <c r="B235" s="2">
        <v>14317</v>
      </c>
      <c r="C235" s="2" t="s">
        <v>75</v>
      </c>
      <c r="D235" s="4">
        <v>7</v>
      </c>
      <c r="E235" s="4" t="s">
        <v>10</v>
      </c>
      <c r="F235" s="4" t="s">
        <v>52</v>
      </c>
      <c r="I235">
        <f t="shared" si="67"/>
        <v>0</v>
      </c>
      <c r="J235">
        <f t="shared" si="68"/>
        <v>0</v>
      </c>
      <c r="K235">
        <f t="shared" si="69"/>
        <v>0</v>
      </c>
      <c r="L235">
        <f t="shared" si="70"/>
        <v>0</v>
      </c>
      <c r="M235">
        <f t="shared" si="71"/>
        <v>0</v>
      </c>
      <c r="N235">
        <f t="shared" si="72"/>
        <v>0</v>
      </c>
      <c r="O235">
        <f t="shared" si="73"/>
        <v>0</v>
      </c>
      <c r="P235">
        <f t="shared" si="74"/>
        <v>0</v>
      </c>
      <c r="Q235">
        <f t="shared" si="75"/>
        <v>0</v>
      </c>
      <c r="R235">
        <f t="shared" si="76"/>
        <v>0</v>
      </c>
      <c r="S235">
        <f t="shared" si="77"/>
        <v>0</v>
      </c>
      <c r="T235">
        <f t="shared" si="78"/>
        <v>0</v>
      </c>
      <c r="U235">
        <f t="shared" si="79"/>
        <v>0</v>
      </c>
      <c r="V235">
        <f t="shared" si="80"/>
        <v>0</v>
      </c>
      <c r="W235">
        <f t="shared" si="81"/>
        <v>0</v>
      </c>
      <c r="X235">
        <f t="shared" si="82"/>
        <v>0</v>
      </c>
      <c r="Y235">
        <f t="shared" si="83"/>
        <v>0</v>
      </c>
      <c r="Z235">
        <f t="shared" si="84"/>
        <v>0</v>
      </c>
      <c r="AA235">
        <f t="shared" si="85"/>
        <v>0</v>
      </c>
      <c r="AB235">
        <f t="shared" si="86"/>
        <v>0</v>
      </c>
      <c r="AC235" t="str">
        <f t="shared" si="87"/>
        <v>98%</v>
      </c>
      <c r="AJ235">
        <f t="shared" si="88"/>
        <v>0</v>
      </c>
    </row>
    <row r="236" spans="1:36" ht="28.8" x14ac:dyDescent="0.3">
      <c r="A236" s="2">
        <v>13</v>
      </c>
      <c r="B236" s="2">
        <v>14304</v>
      </c>
      <c r="C236" s="2" t="s">
        <v>76</v>
      </c>
      <c r="D236" s="4">
        <v>32</v>
      </c>
      <c r="E236" s="4" t="s">
        <v>9</v>
      </c>
      <c r="F236" s="4" t="s">
        <v>77</v>
      </c>
      <c r="I236">
        <f t="shared" si="67"/>
        <v>0</v>
      </c>
      <c r="J236">
        <f t="shared" si="68"/>
        <v>0</v>
      </c>
      <c r="K236">
        <f t="shared" si="69"/>
        <v>0</v>
      </c>
      <c r="L236">
        <f t="shared" si="70"/>
        <v>0</v>
      </c>
      <c r="M236">
        <f t="shared" si="71"/>
        <v>0</v>
      </c>
      <c r="N236">
        <f t="shared" si="72"/>
        <v>0</v>
      </c>
      <c r="O236">
        <f t="shared" si="73"/>
        <v>0</v>
      </c>
      <c r="P236">
        <f t="shared" si="74"/>
        <v>0</v>
      </c>
      <c r="Q236">
        <f t="shared" si="75"/>
        <v>0</v>
      </c>
      <c r="R236">
        <f t="shared" si="76"/>
        <v>0</v>
      </c>
      <c r="S236">
        <f t="shared" si="77"/>
        <v>0</v>
      </c>
      <c r="T236">
        <f t="shared" si="78"/>
        <v>0</v>
      </c>
      <c r="U236">
        <f t="shared" si="79"/>
        <v>0</v>
      </c>
      <c r="V236">
        <f t="shared" si="80"/>
        <v>0</v>
      </c>
      <c r="W236">
        <f t="shared" si="81"/>
        <v>0</v>
      </c>
      <c r="X236">
        <f t="shared" si="82"/>
        <v>0</v>
      </c>
      <c r="Y236">
        <f t="shared" si="83"/>
        <v>0</v>
      </c>
      <c r="Z236">
        <f t="shared" si="84"/>
        <v>0</v>
      </c>
      <c r="AA236">
        <f t="shared" si="85"/>
        <v>0</v>
      </c>
      <c r="AB236">
        <f t="shared" si="86"/>
        <v>0</v>
      </c>
      <c r="AC236" t="str">
        <f t="shared" si="87"/>
        <v>98%</v>
      </c>
      <c r="AJ236">
        <f t="shared" si="88"/>
        <v>0</v>
      </c>
    </row>
    <row r="237" spans="1:36" x14ac:dyDescent="0.3">
      <c r="A237" s="2">
        <v>15</v>
      </c>
      <c r="B237" s="2">
        <v>14306</v>
      </c>
      <c r="C237" s="2" t="s">
        <v>80</v>
      </c>
      <c r="D237" s="4">
        <v>7</v>
      </c>
      <c r="E237" s="4" t="s">
        <v>10</v>
      </c>
      <c r="F237" s="4" t="s">
        <v>81</v>
      </c>
      <c r="I237">
        <f t="shared" si="67"/>
        <v>0</v>
      </c>
      <c r="J237">
        <f t="shared" si="68"/>
        <v>0</v>
      </c>
      <c r="K237">
        <f t="shared" si="69"/>
        <v>0</v>
      </c>
      <c r="L237">
        <f t="shared" si="70"/>
        <v>0</v>
      </c>
      <c r="M237">
        <f t="shared" si="71"/>
        <v>0</v>
      </c>
      <c r="N237">
        <f t="shared" si="72"/>
        <v>0</v>
      </c>
      <c r="O237">
        <f t="shared" si="73"/>
        <v>0</v>
      </c>
      <c r="P237">
        <f t="shared" si="74"/>
        <v>0</v>
      </c>
      <c r="Q237">
        <f t="shared" si="75"/>
        <v>0</v>
      </c>
      <c r="R237">
        <f t="shared" si="76"/>
        <v>0</v>
      </c>
      <c r="S237">
        <f t="shared" si="77"/>
        <v>0</v>
      </c>
      <c r="T237">
        <f t="shared" si="78"/>
        <v>0</v>
      </c>
      <c r="U237">
        <f t="shared" si="79"/>
        <v>0</v>
      </c>
      <c r="V237">
        <f t="shared" si="80"/>
        <v>0</v>
      </c>
      <c r="W237">
        <f t="shared" si="81"/>
        <v>0</v>
      </c>
      <c r="X237">
        <f t="shared" si="82"/>
        <v>0</v>
      </c>
      <c r="Y237">
        <f t="shared" si="83"/>
        <v>0</v>
      </c>
      <c r="Z237">
        <f t="shared" si="84"/>
        <v>0</v>
      </c>
      <c r="AA237">
        <f t="shared" si="85"/>
        <v>0</v>
      </c>
      <c r="AB237">
        <f t="shared" si="86"/>
        <v>0</v>
      </c>
      <c r="AC237" t="str">
        <f t="shared" si="87"/>
        <v>98%</v>
      </c>
      <c r="AJ237">
        <f t="shared" si="88"/>
        <v>0</v>
      </c>
    </row>
    <row r="238" spans="1:36" x14ac:dyDescent="0.3">
      <c r="A238" s="2">
        <v>16</v>
      </c>
      <c r="B238" s="2">
        <v>14307</v>
      </c>
      <c r="C238" s="2" t="s">
        <v>82</v>
      </c>
      <c r="D238" s="4">
        <v>38</v>
      </c>
      <c r="E238" s="4" t="s">
        <v>10</v>
      </c>
      <c r="F238" s="4" t="s">
        <v>52</v>
      </c>
      <c r="I238">
        <f t="shared" si="67"/>
        <v>0</v>
      </c>
      <c r="J238">
        <f t="shared" si="68"/>
        <v>0</v>
      </c>
      <c r="K238">
        <f t="shared" si="69"/>
        <v>0</v>
      </c>
      <c r="L238">
        <f t="shared" si="70"/>
        <v>0</v>
      </c>
      <c r="M238">
        <f t="shared" si="71"/>
        <v>0</v>
      </c>
      <c r="N238">
        <f t="shared" si="72"/>
        <v>0</v>
      </c>
      <c r="O238">
        <f t="shared" si="73"/>
        <v>0</v>
      </c>
      <c r="P238">
        <f t="shared" si="74"/>
        <v>0</v>
      </c>
      <c r="Q238">
        <f t="shared" si="75"/>
        <v>0</v>
      </c>
      <c r="R238">
        <f t="shared" si="76"/>
        <v>0</v>
      </c>
      <c r="S238">
        <f t="shared" si="77"/>
        <v>0</v>
      </c>
      <c r="T238">
        <f t="shared" si="78"/>
        <v>0</v>
      </c>
      <c r="U238">
        <f t="shared" si="79"/>
        <v>0</v>
      </c>
      <c r="V238">
        <f t="shared" si="80"/>
        <v>0</v>
      </c>
      <c r="W238">
        <f t="shared" si="81"/>
        <v>0</v>
      </c>
      <c r="X238">
        <f t="shared" si="82"/>
        <v>0</v>
      </c>
      <c r="Y238">
        <f t="shared" si="83"/>
        <v>0</v>
      </c>
      <c r="Z238">
        <f t="shared" si="84"/>
        <v>0</v>
      </c>
      <c r="AA238">
        <f t="shared" si="85"/>
        <v>0</v>
      </c>
      <c r="AB238">
        <f t="shared" si="86"/>
        <v>0</v>
      </c>
      <c r="AC238" t="str">
        <f t="shared" si="87"/>
        <v>98%</v>
      </c>
      <c r="AJ238">
        <f t="shared" si="88"/>
        <v>0</v>
      </c>
    </row>
    <row r="239" spans="1:36" x14ac:dyDescent="0.3">
      <c r="A239" s="2">
        <v>17</v>
      </c>
      <c r="B239" s="2">
        <v>14316</v>
      </c>
      <c r="C239" s="2" t="s">
        <v>83</v>
      </c>
      <c r="D239" s="4">
        <v>8</v>
      </c>
      <c r="E239" s="4" t="s">
        <v>10</v>
      </c>
      <c r="F239" s="4" t="s">
        <v>52</v>
      </c>
      <c r="I239">
        <f t="shared" si="67"/>
        <v>0</v>
      </c>
      <c r="J239">
        <f t="shared" si="68"/>
        <v>0</v>
      </c>
      <c r="K239">
        <f t="shared" si="69"/>
        <v>0</v>
      </c>
      <c r="L239">
        <f t="shared" si="70"/>
        <v>0</v>
      </c>
      <c r="M239">
        <f t="shared" si="71"/>
        <v>0</v>
      </c>
      <c r="N239">
        <f t="shared" si="72"/>
        <v>0</v>
      </c>
      <c r="O239">
        <f t="shared" si="73"/>
        <v>0</v>
      </c>
      <c r="P239">
        <f t="shared" si="74"/>
        <v>0</v>
      </c>
      <c r="Q239">
        <f t="shared" si="75"/>
        <v>0</v>
      </c>
      <c r="R239">
        <f t="shared" si="76"/>
        <v>0</v>
      </c>
      <c r="S239">
        <f t="shared" si="77"/>
        <v>0</v>
      </c>
      <c r="T239">
        <f t="shared" si="78"/>
        <v>0</v>
      </c>
      <c r="U239">
        <f t="shared" si="79"/>
        <v>0</v>
      </c>
      <c r="V239">
        <f t="shared" si="80"/>
        <v>0</v>
      </c>
      <c r="W239">
        <f t="shared" si="81"/>
        <v>0</v>
      </c>
      <c r="X239">
        <f t="shared" si="82"/>
        <v>0</v>
      </c>
      <c r="Y239">
        <f t="shared" si="83"/>
        <v>0</v>
      </c>
      <c r="Z239">
        <f t="shared" si="84"/>
        <v>0</v>
      </c>
      <c r="AA239">
        <f t="shared" si="85"/>
        <v>0</v>
      </c>
      <c r="AB239">
        <f t="shared" si="86"/>
        <v>0</v>
      </c>
      <c r="AC239" t="str">
        <f t="shared" si="87"/>
        <v>98%</v>
      </c>
      <c r="AJ239">
        <f t="shared" si="88"/>
        <v>0</v>
      </c>
    </row>
    <row r="240" spans="1:36" x14ac:dyDescent="0.3">
      <c r="A240" s="2">
        <v>18</v>
      </c>
      <c r="B240" s="2">
        <v>14318</v>
      </c>
      <c r="C240" s="2" t="s">
        <v>84</v>
      </c>
      <c r="D240" s="4">
        <v>16</v>
      </c>
      <c r="E240" s="4" t="s">
        <v>10</v>
      </c>
      <c r="F240" s="4" t="s">
        <v>52</v>
      </c>
      <c r="I240">
        <f t="shared" si="67"/>
        <v>0</v>
      </c>
      <c r="J240">
        <f t="shared" si="68"/>
        <v>0</v>
      </c>
      <c r="K240">
        <f t="shared" si="69"/>
        <v>0</v>
      </c>
      <c r="L240">
        <f t="shared" si="70"/>
        <v>0</v>
      </c>
      <c r="M240">
        <f t="shared" si="71"/>
        <v>0</v>
      </c>
      <c r="N240">
        <f t="shared" si="72"/>
        <v>0</v>
      </c>
      <c r="O240">
        <f t="shared" si="73"/>
        <v>0</v>
      </c>
      <c r="P240">
        <f t="shared" si="74"/>
        <v>0</v>
      </c>
      <c r="Q240">
        <f t="shared" si="75"/>
        <v>0</v>
      </c>
      <c r="R240">
        <f t="shared" si="76"/>
        <v>0</v>
      </c>
      <c r="S240">
        <f t="shared" si="77"/>
        <v>0</v>
      </c>
      <c r="T240">
        <f t="shared" si="78"/>
        <v>0</v>
      </c>
      <c r="U240">
        <f t="shared" si="79"/>
        <v>0</v>
      </c>
      <c r="V240">
        <f t="shared" si="80"/>
        <v>0</v>
      </c>
      <c r="W240">
        <f t="shared" si="81"/>
        <v>0</v>
      </c>
      <c r="X240">
        <f t="shared" si="82"/>
        <v>0</v>
      </c>
      <c r="Y240">
        <f t="shared" si="83"/>
        <v>0</v>
      </c>
      <c r="Z240">
        <f t="shared" si="84"/>
        <v>0</v>
      </c>
      <c r="AA240">
        <f t="shared" si="85"/>
        <v>0</v>
      </c>
      <c r="AB240">
        <f t="shared" si="86"/>
        <v>0</v>
      </c>
      <c r="AC240" t="str">
        <f t="shared" si="87"/>
        <v>98%</v>
      </c>
      <c r="AJ240">
        <f t="shared" si="88"/>
        <v>0</v>
      </c>
    </row>
    <row r="241" spans="1:36" ht="43.2" x14ac:dyDescent="0.3">
      <c r="A241" s="2">
        <v>19</v>
      </c>
      <c r="B241" s="2">
        <v>14320</v>
      </c>
      <c r="C241" s="2" t="s">
        <v>85</v>
      </c>
      <c r="D241" s="4">
        <v>27</v>
      </c>
      <c r="E241" s="4" t="s">
        <v>9</v>
      </c>
      <c r="F241" s="4" t="s">
        <v>86</v>
      </c>
      <c r="I241">
        <f t="shared" si="67"/>
        <v>0</v>
      </c>
      <c r="J241">
        <f t="shared" si="68"/>
        <v>0</v>
      </c>
      <c r="K241">
        <f t="shared" si="69"/>
        <v>0</v>
      </c>
      <c r="L241">
        <f t="shared" si="70"/>
        <v>0</v>
      </c>
      <c r="M241">
        <f t="shared" si="71"/>
        <v>0</v>
      </c>
      <c r="N241">
        <f t="shared" si="72"/>
        <v>0</v>
      </c>
      <c r="O241">
        <f t="shared" si="73"/>
        <v>0</v>
      </c>
      <c r="P241">
        <f t="shared" si="74"/>
        <v>0</v>
      </c>
      <c r="Q241">
        <f t="shared" si="75"/>
        <v>0</v>
      </c>
      <c r="R241">
        <f t="shared" si="76"/>
        <v>0</v>
      </c>
      <c r="S241">
        <f t="shared" si="77"/>
        <v>0</v>
      </c>
      <c r="T241">
        <f t="shared" si="78"/>
        <v>0</v>
      </c>
      <c r="U241">
        <f t="shared" si="79"/>
        <v>0</v>
      </c>
      <c r="V241">
        <f t="shared" si="80"/>
        <v>0</v>
      </c>
      <c r="W241">
        <f t="shared" si="81"/>
        <v>0</v>
      </c>
      <c r="X241">
        <f t="shared" si="82"/>
        <v>0</v>
      </c>
      <c r="Y241">
        <f t="shared" si="83"/>
        <v>0</v>
      </c>
      <c r="Z241">
        <f t="shared" si="84"/>
        <v>0</v>
      </c>
      <c r="AA241">
        <f t="shared" si="85"/>
        <v>0</v>
      </c>
      <c r="AB241">
        <f t="shared" si="86"/>
        <v>0</v>
      </c>
      <c r="AC241" t="str">
        <f t="shared" si="87"/>
        <v>98%</v>
      </c>
      <c r="AJ241">
        <f t="shared" si="88"/>
        <v>0</v>
      </c>
    </row>
    <row r="242" spans="1:36" x14ac:dyDescent="0.3">
      <c r="A242" s="2">
        <v>20</v>
      </c>
      <c r="B242" s="2">
        <v>14060</v>
      </c>
      <c r="C242" s="2" t="s">
        <v>87</v>
      </c>
      <c r="D242" s="4">
        <v>29</v>
      </c>
      <c r="E242" s="4" t="s">
        <v>10</v>
      </c>
      <c r="F242" s="4" t="s">
        <v>52</v>
      </c>
      <c r="I242">
        <f t="shared" si="67"/>
        <v>0</v>
      </c>
      <c r="J242">
        <f t="shared" si="68"/>
        <v>0</v>
      </c>
      <c r="K242">
        <f t="shared" si="69"/>
        <v>0</v>
      </c>
      <c r="L242">
        <f t="shared" si="70"/>
        <v>0</v>
      </c>
      <c r="M242">
        <f t="shared" si="71"/>
        <v>0</v>
      </c>
      <c r="N242">
        <f t="shared" si="72"/>
        <v>0</v>
      </c>
      <c r="O242">
        <f t="shared" si="73"/>
        <v>0</v>
      </c>
      <c r="P242">
        <f t="shared" si="74"/>
        <v>0</v>
      </c>
      <c r="Q242">
        <f t="shared" si="75"/>
        <v>0</v>
      </c>
      <c r="R242">
        <f t="shared" si="76"/>
        <v>0</v>
      </c>
      <c r="S242">
        <f t="shared" si="77"/>
        <v>0</v>
      </c>
      <c r="T242">
        <f t="shared" si="78"/>
        <v>0</v>
      </c>
      <c r="U242">
        <f t="shared" si="79"/>
        <v>0</v>
      </c>
      <c r="V242">
        <f t="shared" si="80"/>
        <v>0</v>
      </c>
      <c r="W242">
        <f t="shared" si="81"/>
        <v>0</v>
      </c>
      <c r="X242">
        <f t="shared" si="82"/>
        <v>0</v>
      </c>
      <c r="Y242">
        <f t="shared" si="83"/>
        <v>0</v>
      </c>
      <c r="Z242">
        <f t="shared" si="84"/>
        <v>0</v>
      </c>
      <c r="AA242">
        <f t="shared" si="85"/>
        <v>0</v>
      </c>
      <c r="AB242">
        <f t="shared" si="86"/>
        <v>0</v>
      </c>
      <c r="AC242" t="str">
        <f t="shared" si="87"/>
        <v>98%</v>
      </c>
      <c r="AJ242">
        <f t="shared" si="88"/>
        <v>0</v>
      </c>
    </row>
    <row r="243" spans="1:36" x14ac:dyDescent="0.3">
      <c r="A243" s="2">
        <v>21</v>
      </c>
      <c r="B243" s="2">
        <v>15711</v>
      </c>
      <c r="C243" s="2" t="s">
        <v>89</v>
      </c>
      <c r="D243" s="4">
        <v>26</v>
      </c>
      <c r="E243" s="4" t="s">
        <v>9</v>
      </c>
      <c r="F243" s="4" t="s">
        <v>88</v>
      </c>
      <c r="I243">
        <f t="shared" si="67"/>
        <v>0</v>
      </c>
      <c r="J243">
        <f t="shared" si="68"/>
        <v>0</v>
      </c>
      <c r="K243">
        <f t="shared" si="69"/>
        <v>0</v>
      </c>
      <c r="L243">
        <f t="shared" si="70"/>
        <v>0</v>
      </c>
      <c r="M243">
        <f t="shared" si="71"/>
        <v>0</v>
      </c>
      <c r="N243">
        <f t="shared" si="72"/>
        <v>0</v>
      </c>
      <c r="O243">
        <f t="shared" si="73"/>
        <v>0</v>
      </c>
      <c r="P243">
        <f t="shared" si="74"/>
        <v>0</v>
      </c>
      <c r="Q243">
        <f t="shared" si="75"/>
        <v>0</v>
      </c>
      <c r="R243">
        <f t="shared" si="76"/>
        <v>0</v>
      </c>
      <c r="S243">
        <f t="shared" si="77"/>
        <v>0</v>
      </c>
      <c r="T243">
        <f t="shared" si="78"/>
        <v>0</v>
      </c>
      <c r="U243">
        <f t="shared" si="79"/>
        <v>0</v>
      </c>
      <c r="V243">
        <f t="shared" si="80"/>
        <v>0</v>
      </c>
      <c r="W243">
        <f t="shared" si="81"/>
        <v>0</v>
      </c>
      <c r="X243">
        <f t="shared" si="82"/>
        <v>0</v>
      </c>
      <c r="Y243">
        <f t="shared" si="83"/>
        <v>0</v>
      </c>
      <c r="Z243">
        <f t="shared" si="84"/>
        <v>0</v>
      </c>
      <c r="AA243">
        <f t="shared" si="85"/>
        <v>0</v>
      </c>
      <c r="AB243">
        <f t="shared" si="86"/>
        <v>0</v>
      </c>
      <c r="AC243" t="str">
        <f t="shared" si="87"/>
        <v>98%</v>
      </c>
      <c r="AJ243">
        <f t="shared" si="88"/>
        <v>0</v>
      </c>
    </row>
    <row r="244" spans="1:36" ht="28.8" x14ac:dyDescent="0.3">
      <c r="A244" s="2">
        <v>22</v>
      </c>
      <c r="B244" s="2">
        <v>15928</v>
      </c>
      <c r="C244" s="2" t="s">
        <v>90</v>
      </c>
      <c r="D244" s="4">
        <v>48</v>
      </c>
      <c r="E244" s="4" t="s">
        <v>9</v>
      </c>
      <c r="F244" s="4" t="s">
        <v>91</v>
      </c>
      <c r="I244">
        <f t="shared" si="67"/>
        <v>0</v>
      </c>
      <c r="J244">
        <f t="shared" si="68"/>
        <v>0</v>
      </c>
      <c r="K244">
        <f t="shared" si="69"/>
        <v>0</v>
      </c>
      <c r="L244">
        <f t="shared" si="70"/>
        <v>0</v>
      </c>
      <c r="M244">
        <f t="shared" si="71"/>
        <v>0</v>
      </c>
      <c r="N244">
        <f t="shared" si="72"/>
        <v>0</v>
      </c>
      <c r="O244">
        <f t="shared" si="73"/>
        <v>0</v>
      </c>
      <c r="P244">
        <f t="shared" si="74"/>
        <v>0</v>
      </c>
      <c r="Q244">
        <f t="shared" si="75"/>
        <v>0</v>
      </c>
      <c r="R244">
        <f t="shared" si="76"/>
        <v>0</v>
      </c>
      <c r="S244">
        <f t="shared" si="77"/>
        <v>0</v>
      </c>
      <c r="T244">
        <f t="shared" si="78"/>
        <v>0</v>
      </c>
      <c r="U244">
        <f t="shared" si="79"/>
        <v>0</v>
      </c>
      <c r="V244">
        <f t="shared" si="80"/>
        <v>0</v>
      </c>
      <c r="W244">
        <f t="shared" si="81"/>
        <v>0</v>
      </c>
      <c r="X244">
        <f t="shared" si="82"/>
        <v>0</v>
      </c>
      <c r="Y244">
        <f t="shared" si="83"/>
        <v>0</v>
      </c>
      <c r="Z244">
        <f t="shared" si="84"/>
        <v>0</v>
      </c>
      <c r="AA244">
        <f t="shared" si="85"/>
        <v>0</v>
      </c>
      <c r="AB244">
        <f t="shared" si="86"/>
        <v>0</v>
      </c>
      <c r="AC244" t="str">
        <f t="shared" si="87"/>
        <v>98%</v>
      </c>
      <c r="AJ244">
        <f t="shared" si="88"/>
        <v>1</v>
      </c>
    </row>
    <row r="245" spans="1:36" x14ac:dyDescent="0.3">
      <c r="A245" s="2">
        <v>23</v>
      </c>
      <c r="B245" s="2">
        <v>14115</v>
      </c>
      <c r="C245" s="2" t="s">
        <v>784</v>
      </c>
      <c r="D245" s="4">
        <v>16</v>
      </c>
      <c r="E245" s="4" t="s">
        <v>10</v>
      </c>
      <c r="F245" s="4" t="s">
        <v>52</v>
      </c>
      <c r="I245">
        <f t="shared" si="67"/>
        <v>0</v>
      </c>
      <c r="J245">
        <f t="shared" si="68"/>
        <v>0</v>
      </c>
      <c r="K245">
        <f t="shared" si="69"/>
        <v>0</v>
      </c>
      <c r="L245">
        <f t="shared" si="70"/>
        <v>0</v>
      </c>
      <c r="M245">
        <f t="shared" si="71"/>
        <v>0</v>
      </c>
      <c r="N245">
        <f t="shared" si="72"/>
        <v>0</v>
      </c>
      <c r="O245">
        <f t="shared" si="73"/>
        <v>0</v>
      </c>
      <c r="P245">
        <f t="shared" si="74"/>
        <v>0</v>
      </c>
      <c r="Q245">
        <f t="shared" si="75"/>
        <v>0</v>
      </c>
      <c r="R245">
        <f t="shared" si="76"/>
        <v>0</v>
      </c>
      <c r="S245">
        <f t="shared" si="77"/>
        <v>0</v>
      </c>
      <c r="T245">
        <f t="shared" si="78"/>
        <v>0</v>
      </c>
      <c r="U245">
        <f t="shared" si="79"/>
        <v>0</v>
      </c>
      <c r="V245">
        <f t="shared" si="80"/>
        <v>0</v>
      </c>
      <c r="W245">
        <f t="shared" si="81"/>
        <v>0</v>
      </c>
      <c r="X245">
        <f t="shared" si="82"/>
        <v>0</v>
      </c>
      <c r="Y245">
        <f t="shared" si="83"/>
        <v>0</v>
      </c>
      <c r="Z245">
        <f t="shared" si="84"/>
        <v>0</v>
      </c>
      <c r="AA245">
        <f t="shared" si="85"/>
        <v>0</v>
      </c>
      <c r="AB245">
        <f t="shared" si="86"/>
        <v>0</v>
      </c>
      <c r="AC245" t="str">
        <f t="shared" si="87"/>
        <v>98%</v>
      </c>
      <c r="AJ245">
        <f t="shared" si="88"/>
        <v>0</v>
      </c>
    </row>
    <row r="246" spans="1:36" x14ac:dyDescent="0.3">
      <c r="A246" s="2">
        <v>26</v>
      </c>
      <c r="B246" s="2">
        <v>14353</v>
      </c>
      <c r="C246" s="2" t="s">
        <v>95</v>
      </c>
      <c r="D246" s="4">
        <v>16</v>
      </c>
      <c r="E246" s="4" t="s">
        <v>10</v>
      </c>
      <c r="F246" s="4" t="s">
        <v>52</v>
      </c>
      <c r="I246">
        <f t="shared" si="67"/>
        <v>0</v>
      </c>
      <c r="J246">
        <f t="shared" si="68"/>
        <v>0</v>
      </c>
      <c r="K246">
        <f t="shared" si="69"/>
        <v>0</v>
      </c>
      <c r="L246">
        <f t="shared" si="70"/>
        <v>0</v>
      </c>
      <c r="M246">
        <f t="shared" si="71"/>
        <v>0</v>
      </c>
      <c r="N246">
        <f t="shared" si="72"/>
        <v>0</v>
      </c>
      <c r="O246">
        <f t="shared" si="73"/>
        <v>0</v>
      </c>
      <c r="P246">
        <f t="shared" si="74"/>
        <v>0</v>
      </c>
      <c r="Q246">
        <f t="shared" si="75"/>
        <v>0</v>
      </c>
      <c r="R246">
        <f t="shared" si="76"/>
        <v>0</v>
      </c>
      <c r="S246">
        <f t="shared" si="77"/>
        <v>0</v>
      </c>
      <c r="T246">
        <f t="shared" si="78"/>
        <v>0</v>
      </c>
      <c r="U246">
        <f t="shared" si="79"/>
        <v>0</v>
      </c>
      <c r="V246">
        <f t="shared" si="80"/>
        <v>0</v>
      </c>
      <c r="W246">
        <f t="shared" si="81"/>
        <v>0</v>
      </c>
      <c r="X246">
        <f t="shared" si="82"/>
        <v>0</v>
      </c>
      <c r="Y246">
        <f t="shared" si="83"/>
        <v>0</v>
      </c>
      <c r="Z246">
        <f t="shared" si="84"/>
        <v>0</v>
      </c>
      <c r="AA246">
        <f t="shared" si="85"/>
        <v>0</v>
      </c>
      <c r="AB246">
        <f t="shared" si="86"/>
        <v>0</v>
      </c>
      <c r="AC246" t="str">
        <f t="shared" si="87"/>
        <v>98%</v>
      </c>
      <c r="AJ246">
        <f t="shared" si="88"/>
        <v>0</v>
      </c>
    </row>
    <row r="247" spans="1:36" ht="43.2" x14ac:dyDescent="0.3">
      <c r="A247" s="2">
        <v>27</v>
      </c>
      <c r="B247" s="2">
        <v>14350</v>
      </c>
      <c r="C247" s="2" t="s">
        <v>96</v>
      </c>
      <c r="D247" s="4">
        <v>45</v>
      </c>
      <c r="E247" s="4" t="s">
        <v>10</v>
      </c>
      <c r="F247" s="4" t="s">
        <v>97</v>
      </c>
      <c r="I247">
        <f t="shared" si="67"/>
        <v>0</v>
      </c>
      <c r="J247">
        <f t="shared" si="68"/>
        <v>0</v>
      </c>
      <c r="K247">
        <f t="shared" si="69"/>
        <v>0</v>
      </c>
      <c r="L247">
        <f t="shared" si="70"/>
        <v>0</v>
      </c>
      <c r="M247">
        <f t="shared" si="71"/>
        <v>0</v>
      </c>
      <c r="N247">
        <f t="shared" si="72"/>
        <v>0</v>
      </c>
      <c r="O247">
        <f t="shared" si="73"/>
        <v>0</v>
      </c>
      <c r="P247">
        <f t="shared" si="74"/>
        <v>0</v>
      </c>
      <c r="Q247">
        <f t="shared" si="75"/>
        <v>0</v>
      </c>
      <c r="R247">
        <f t="shared" si="76"/>
        <v>0</v>
      </c>
      <c r="S247">
        <f t="shared" si="77"/>
        <v>0</v>
      </c>
      <c r="T247">
        <f t="shared" si="78"/>
        <v>0</v>
      </c>
      <c r="U247">
        <f t="shared" si="79"/>
        <v>0</v>
      </c>
      <c r="V247">
        <f t="shared" si="80"/>
        <v>0</v>
      </c>
      <c r="W247">
        <f t="shared" si="81"/>
        <v>0</v>
      </c>
      <c r="X247">
        <f t="shared" si="82"/>
        <v>0</v>
      </c>
      <c r="Y247">
        <f t="shared" si="83"/>
        <v>0</v>
      </c>
      <c r="Z247">
        <f t="shared" si="84"/>
        <v>0</v>
      </c>
      <c r="AA247">
        <f t="shared" si="85"/>
        <v>0</v>
      </c>
      <c r="AB247">
        <f t="shared" si="86"/>
        <v>0</v>
      </c>
      <c r="AC247" t="str">
        <f t="shared" si="87"/>
        <v>98%</v>
      </c>
      <c r="AJ247">
        <f t="shared" si="88"/>
        <v>0</v>
      </c>
    </row>
    <row r="248" spans="1:36" ht="43.2" x14ac:dyDescent="0.3">
      <c r="A248" s="2">
        <v>28</v>
      </c>
      <c r="B248" s="2">
        <v>14164</v>
      </c>
      <c r="C248" s="2" t="s">
        <v>98</v>
      </c>
      <c r="D248" s="4">
        <v>4</v>
      </c>
      <c r="E248" s="4" t="s">
        <v>10</v>
      </c>
      <c r="F248" s="4" t="s">
        <v>99</v>
      </c>
      <c r="I248">
        <f t="shared" si="67"/>
        <v>0</v>
      </c>
      <c r="J248">
        <f t="shared" si="68"/>
        <v>0</v>
      </c>
      <c r="K248">
        <f t="shared" si="69"/>
        <v>0</v>
      </c>
      <c r="L248">
        <f t="shared" si="70"/>
        <v>0</v>
      </c>
      <c r="M248">
        <f t="shared" si="71"/>
        <v>0</v>
      </c>
      <c r="N248">
        <f t="shared" si="72"/>
        <v>0</v>
      </c>
      <c r="O248">
        <f t="shared" si="73"/>
        <v>0</v>
      </c>
      <c r="P248">
        <f t="shared" si="74"/>
        <v>0</v>
      </c>
      <c r="Q248">
        <f t="shared" si="75"/>
        <v>0</v>
      </c>
      <c r="R248">
        <f t="shared" si="76"/>
        <v>0</v>
      </c>
      <c r="S248">
        <f t="shared" si="77"/>
        <v>0</v>
      </c>
      <c r="T248">
        <f t="shared" si="78"/>
        <v>0</v>
      </c>
      <c r="U248">
        <f t="shared" si="79"/>
        <v>0</v>
      </c>
      <c r="V248">
        <f t="shared" si="80"/>
        <v>0</v>
      </c>
      <c r="W248">
        <f t="shared" si="81"/>
        <v>0</v>
      </c>
      <c r="X248">
        <f t="shared" si="82"/>
        <v>0</v>
      </c>
      <c r="Y248">
        <f t="shared" si="83"/>
        <v>0</v>
      </c>
      <c r="Z248">
        <f t="shared" si="84"/>
        <v>0</v>
      </c>
      <c r="AA248">
        <f t="shared" si="85"/>
        <v>0</v>
      </c>
      <c r="AB248">
        <f t="shared" si="86"/>
        <v>0</v>
      </c>
      <c r="AC248" t="str">
        <f t="shared" si="87"/>
        <v>98%</v>
      </c>
      <c r="AJ248">
        <f t="shared" si="88"/>
        <v>0</v>
      </c>
    </row>
    <row r="249" spans="1:36" x14ac:dyDescent="0.3">
      <c r="A249" s="2">
        <v>29</v>
      </c>
      <c r="B249" s="2">
        <v>14124</v>
      </c>
      <c r="C249" s="2" t="s">
        <v>100</v>
      </c>
      <c r="D249" s="4">
        <v>41</v>
      </c>
      <c r="E249" s="4" t="s">
        <v>9</v>
      </c>
      <c r="F249" s="4" t="s">
        <v>101</v>
      </c>
      <c r="I249">
        <f t="shared" si="67"/>
        <v>0</v>
      </c>
      <c r="J249">
        <f t="shared" si="68"/>
        <v>0</v>
      </c>
      <c r="K249">
        <f t="shared" si="69"/>
        <v>0</v>
      </c>
      <c r="L249">
        <f t="shared" si="70"/>
        <v>0</v>
      </c>
      <c r="M249">
        <f t="shared" si="71"/>
        <v>0</v>
      </c>
      <c r="N249">
        <f t="shared" si="72"/>
        <v>0</v>
      </c>
      <c r="O249">
        <f t="shared" si="73"/>
        <v>0</v>
      </c>
      <c r="P249">
        <f t="shared" si="74"/>
        <v>0</v>
      </c>
      <c r="Q249">
        <f t="shared" si="75"/>
        <v>0</v>
      </c>
      <c r="R249">
        <f t="shared" si="76"/>
        <v>0</v>
      </c>
      <c r="S249">
        <f t="shared" si="77"/>
        <v>0</v>
      </c>
      <c r="T249">
        <f t="shared" si="78"/>
        <v>0</v>
      </c>
      <c r="U249">
        <f t="shared" si="79"/>
        <v>0</v>
      </c>
      <c r="V249">
        <f t="shared" si="80"/>
        <v>0</v>
      </c>
      <c r="W249">
        <f t="shared" si="81"/>
        <v>0</v>
      </c>
      <c r="X249">
        <f t="shared" si="82"/>
        <v>0</v>
      </c>
      <c r="Y249">
        <f t="shared" si="83"/>
        <v>0</v>
      </c>
      <c r="Z249">
        <f t="shared" si="84"/>
        <v>0</v>
      </c>
      <c r="AA249">
        <f t="shared" si="85"/>
        <v>0</v>
      </c>
      <c r="AB249">
        <f t="shared" si="86"/>
        <v>0</v>
      </c>
      <c r="AC249" t="str">
        <f t="shared" si="87"/>
        <v>98%</v>
      </c>
      <c r="AJ249">
        <f t="shared" si="88"/>
        <v>0</v>
      </c>
    </row>
    <row r="250" spans="1:36" x14ac:dyDescent="0.3">
      <c r="A250" s="2">
        <v>30</v>
      </c>
      <c r="B250" s="2">
        <v>15146</v>
      </c>
      <c r="C250" s="2" t="s">
        <v>102</v>
      </c>
      <c r="D250" s="4">
        <v>42</v>
      </c>
      <c r="E250" s="4" t="s">
        <v>9</v>
      </c>
      <c r="F250" s="4" t="s">
        <v>52</v>
      </c>
      <c r="I250">
        <f t="shared" si="67"/>
        <v>0</v>
      </c>
      <c r="J250">
        <f t="shared" si="68"/>
        <v>0</v>
      </c>
      <c r="K250">
        <f t="shared" si="69"/>
        <v>0</v>
      </c>
      <c r="L250">
        <f t="shared" si="70"/>
        <v>0</v>
      </c>
      <c r="M250">
        <f t="shared" si="71"/>
        <v>0</v>
      </c>
      <c r="N250">
        <f t="shared" si="72"/>
        <v>0</v>
      </c>
      <c r="O250">
        <f t="shared" si="73"/>
        <v>0</v>
      </c>
      <c r="P250">
        <f t="shared" si="74"/>
        <v>0</v>
      </c>
      <c r="Q250">
        <f t="shared" si="75"/>
        <v>0</v>
      </c>
      <c r="R250">
        <f t="shared" si="76"/>
        <v>0</v>
      </c>
      <c r="S250">
        <f t="shared" si="77"/>
        <v>0</v>
      </c>
      <c r="T250">
        <f t="shared" si="78"/>
        <v>0</v>
      </c>
      <c r="U250">
        <f t="shared" si="79"/>
        <v>0</v>
      </c>
      <c r="V250">
        <f t="shared" si="80"/>
        <v>0</v>
      </c>
      <c r="W250">
        <f t="shared" si="81"/>
        <v>0</v>
      </c>
      <c r="X250">
        <f t="shared" si="82"/>
        <v>0</v>
      </c>
      <c r="Y250">
        <f t="shared" si="83"/>
        <v>0</v>
      </c>
      <c r="Z250">
        <f t="shared" si="84"/>
        <v>0</v>
      </c>
      <c r="AA250">
        <f t="shared" si="85"/>
        <v>0</v>
      </c>
      <c r="AB250">
        <f t="shared" si="86"/>
        <v>0</v>
      </c>
      <c r="AC250" t="str">
        <f t="shared" si="87"/>
        <v>98%</v>
      </c>
      <c r="AJ250">
        <f t="shared" si="88"/>
        <v>0</v>
      </c>
    </row>
    <row r="251" spans="1:36" x14ac:dyDescent="0.3">
      <c r="A251" s="2">
        <v>31</v>
      </c>
      <c r="B251" s="2">
        <v>15427</v>
      </c>
      <c r="C251" s="2" t="s">
        <v>103</v>
      </c>
      <c r="D251" s="4">
        <v>23</v>
      </c>
      <c r="E251" s="4" t="s">
        <v>10</v>
      </c>
      <c r="F251" s="4" t="s">
        <v>52</v>
      </c>
      <c r="I251">
        <f t="shared" si="67"/>
        <v>0</v>
      </c>
      <c r="J251">
        <f t="shared" si="68"/>
        <v>0</v>
      </c>
      <c r="K251">
        <f t="shared" si="69"/>
        <v>0</v>
      </c>
      <c r="L251">
        <f t="shared" si="70"/>
        <v>0</v>
      </c>
      <c r="M251">
        <f t="shared" si="71"/>
        <v>0</v>
      </c>
      <c r="N251">
        <f t="shared" si="72"/>
        <v>0</v>
      </c>
      <c r="O251">
        <f t="shared" si="73"/>
        <v>0</v>
      </c>
      <c r="P251">
        <f t="shared" si="74"/>
        <v>0</v>
      </c>
      <c r="Q251">
        <f t="shared" si="75"/>
        <v>0</v>
      </c>
      <c r="R251">
        <f t="shared" si="76"/>
        <v>0</v>
      </c>
      <c r="S251">
        <f t="shared" si="77"/>
        <v>0</v>
      </c>
      <c r="T251">
        <f t="shared" si="78"/>
        <v>0</v>
      </c>
      <c r="U251">
        <f t="shared" si="79"/>
        <v>0</v>
      </c>
      <c r="V251">
        <f t="shared" si="80"/>
        <v>0</v>
      </c>
      <c r="W251">
        <f t="shared" si="81"/>
        <v>0</v>
      </c>
      <c r="X251">
        <f t="shared" si="82"/>
        <v>0</v>
      </c>
      <c r="Y251">
        <f t="shared" si="83"/>
        <v>0</v>
      </c>
      <c r="Z251">
        <f t="shared" si="84"/>
        <v>0</v>
      </c>
      <c r="AA251">
        <f t="shared" si="85"/>
        <v>0</v>
      </c>
      <c r="AB251">
        <f t="shared" si="86"/>
        <v>0</v>
      </c>
      <c r="AC251" t="str">
        <f t="shared" si="87"/>
        <v>98%</v>
      </c>
      <c r="AJ251">
        <f t="shared" si="88"/>
        <v>0</v>
      </c>
    </row>
    <row r="252" spans="1:36" x14ac:dyDescent="0.3">
      <c r="A252" s="2">
        <v>35</v>
      </c>
      <c r="B252" s="2">
        <v>14297</v>
      </c>
      <c r="C252" s="2" t="s">
        <v>109</v>
      </c>
      <c r="D252" s="4">
        <v>32</v>
      </c>
      <c r="E252" s="4" t="s">
        <v>10</v>
      </c>
      <c r="F252" s="4" t="s">
        <v>52</v>
      </c>
      <c r="I252">
        <f t="shared" si="67"/>
        <v>0</v>
      </c>
      <c r="J252">
        <f t="shared" si="68"/>
        <v>0</v>
      </c>
      <c r="K252">
        <f t="shared" si="69"/>
        <v>0</v>
      </c>
      <c r="L252">
        <f t="shared" si="70"/>
        <v>0</v>
      </c>
      <c r="M252">
        <f t="shared" si="71"/>
        <v>0</v>
      </c>
      <c r="N252">
        <f t="shared" si="72"/>
        <v>0</v>
      </c>
      <c r="O252">
        <f t="shared" si="73"/>
        <v>0</v>
      </c>
      <c r="P252">
        <f t="shared" si="74"/>
        <v>0</v>
      </c>
      <c r="Q252">
        <f t="shared" si="75"/>
        <v>0</v>
      </c>
      <c r="R252">
        <f t="shared" si="76"/>
        <v>0</v>
      </c>
      <c r="S252">
        <f t="shared" si="77"/>
        <v>0</v>
      </c>
      <c r="T252">
        <f t="shared" si="78"/>
        <v>0</v>
      </c>
      <c r="U252">
        <f t="shared" si="79"/>
        <v>0</v>
      </c>
      <c r="V252">
        <f t="shared" si="80"/>
        <v>0</v>
      </c>
      <c r="W252">
        <f t="shared" si="81"/>
        <v>0</v>
      </c>
      <c r="X252">
        <f t="shared" si="82"/>
        <v>0</v>
      </c>
      <c r="Y252">
        <f t="shared" si="83"/>
        <v>0</v>
      </c>
      <c r="Z252">
        <f t="shared" si="84"/>
        <v>0</v>
      </c>
      <c r="AA252">
        <f t="shared" si="85"/>
        <v>0</v>
      </c>
      <c r="AB252">
        <f t="shared" si="86"/>
        <v>0</v>
      </c>
      <c r="AC252" t="str">
        <f t="shared" si="87"/>
        <v>98%</v>
      </c>
      <c r="AJ252">
        <f t="shared" si="88"/>
        <v>0</v>
      </c>
    </row>
    <row r="253" spans="1:36" ht="43.2" x14ac:dyDescent="0.3">
      <c r="A253" s="2">
        <v>36</v>
      </c>
      <c r="B253" s="2">
        <v>14011</v>
      </c>
      <c r="C253" s="2" t="s">
        <v>110</v>
      </c>
      <c r="D253" s="4">
        <v>46</v>
      </c>
      <c r="E253" s="4" t="s">
        <v>9</v>
      </c>
      <c r="F253" s="4" t="s">
        <v>111</v>
      </c>
      <c r="I253">
        <f t="shared" si="67"/>
        <v>0</v>
      </c>
      <c r="J253">
        <f t="shared" si="68"/>
        <v>0</v>
      </c>
      <c r="K253">
        <f t="shared" si="69"/>
        <v>0</v>
      </c>
      <c r="L253">
        <f t="shared" si="70"/>
        <v>0</v>
      </c>
      <c r="M253">
        <f t="shared" si="71"/>
        <v>0</v>
      </c>
      <c r="N253">
        <f t="shared" si="72"/>
        <v>0</v>
      </c>
      <c r="O253">
        <f t="shared" si="73"/>
        <v>0</v>
      </c>
      <c r="P253">
        <f t="shared" si="74"/>
        <v>0</v>
      </c>
      <c r="Q253">
        <f t="shared" si="75"/>
        <v>0</v>
      </c>
      <c r="R253">
        <f t="shared" si="76"/>
        <v>0</v>
      </c>
      <c r="S253">
        <f t="shared" si="77"/>
        <v>0</v>
      </c>
      <c r="T253">
        <f t="shared" si="78"/>
        <v>0</v>
      </c>
      <c r="U253">
        <f t="shared" si="79"/>
        <v>0</v>
      </c>
      <c r="V253">
        <f t="shared" si="80"/>
        <v>0</v>
      </c>
      <c r="W253">
        <f t="shared" si="81"/>
        <v>0</v>
      </c>
      <c r="X253">
        <f t="shared" si="82"/>
        <v>0</v>
      </c>
      <c r="Y253">
        <f t="shared" si="83"/>
        <v>0</v>
      </c>
      <c r="Z253">
        <f t="shared" si="84"/>
        <v>0</v>
      </c>
      <c r="AA253">
        <f t="shared" si="85"/>
        <v>0</v>
      </c>
      <c r="AB253">
        <f t="shared" si="86"/>
        <v>0</v>
      </c>
      <c r="AC253" t="str">
        <f t="shared" si="87"/>
        <v>98%</v>
      </c>
      <c r="AJ253">
        <f t="shared" si="88"/>
        <v>1</v>
      </c>
    </row>
    <row r="254" spans="1:36" x14ac:dyDescent="0.3">
      <c r="A254" s="2">
        <v>38</v>
      </c>
      <c r="B254" s="2">
        <v>14483</v>
      </c>
      <c r="C254" s="2" t="s">
        <v>786</v>
      </c>
      <c r="D254" s="4">
        <v>35</v>
      </c>
      <c r="E254" s="4" t="s">
        <v>9</v>
      </c>
      <c r="F254" s="4" t="s">
        <v>52</v>
      </c>
      <c r="I254">
        <f t="shared" si="67"/>
        <v>0</v>
      </c>
      <c r="J254">
        <f t="shared" si="68"/>
        <v>0</v>
      </c>
      <c r="K254">
        <f t="shared" si="69"/>
        <v>0</v>
      </c>
      <c r="L254">
        <f t="shared" si="70"/>
        <v>0</v>
      </c>
      <c r="M254">
        <f t="shared" si="71"/>
        <v>0</v>
      </c>
      <c r="N254">
        <f t="shared" si="72"/>
        <v>0</v>
      </c>
      <c r="O254">
        <f t="shared" si="73"/>
        <v>0</v>
      </c>
      <c r="P254">
        <f t="shared" si="74"/>
        <v>0</v>
      </c>
      <c r="Q254">
        <f t="shared" si="75"/>
        <v>0</v>
      </c>
      <c r="R254">
        <f t="shared" si="76"/>
        <v>0</v>
      </c>
      <c r="S254">
        <f t="shared" si="77"/>
        <v>0</v>
      </c>
      <c r="T254">
        <f t="shared" si="78"/>
        <v>0</v>
      </c>
      <c r="U254">
        <f t="shared" si="79"/>
        <v>0</v>
      </c>
      <c r="V254">
        <f t="shared" si="80"/>
        <v>0</v>
      </c>
      <c r="W254">
        <f t="shared" si="81"/>
        <v>0</v>
      </c>
      <c r="X254">
        <f t="shared" si="82"/>
        <v>0</v>
      </c>
      <c r="Y254">
        <f t="shared" si="83"/>
        <v>0</v>
      </c>
      <c r="Z254">
        <f t="shared" si="84"/>
        <v>0</v>
      </c>
      <c r="AA254">
        <f t="shared" si="85"/>
        <v>0</v>
      </c>
      <c r="AB254">
        <f t="shared" si="86"/>
        <v>0</v>
      </c>
      <c r="AC254" t="str">
        <f t="shared" si="87"/>
        <v>98%</v>
      </c>
      <c r="AJ254">
        <f t="shared" si="88"/>
        <v>0</v>
      </c>
    </row>
    <row r="255" spans="1:36" ht="57.6" x14ac:dyDescent="0.3">
      <c r="A255" s="2">
        <v>40</v>
      </c>
      <c r="B255" s="2">
        <v>14062</v>
      </c>
      <c r="C255" s="2" t="s">
        <v>116</v>
      </c>
      <c r="D255" s="97">
        <v>38</v>
      </c>
      <c r="E255" s="4" t="s">
        <v>10</v>
      </c>
      <c r="F255" s="4" t="s">
        <v>117</v>
      </c>
      <c r="I255">
        <f t="shared" si="67"/>
        <v>0</v>
      </c>
      <c r="J255">
        <f t="shared" si="68"/>
        <v>0</v>
      </c>
      <c r="K255">
        <f t="shared" si="69"/>
        <v>0</v>
      </c>
      <c r="L255">
        <f t="shared" si="70"/>
        <v>0</v>
      </c>
      <c r="M255">
        <f t="shared" si="71"/>
        <v>0</v>
      </c>
      <c r="N255">
        <f t="shared" si="72"/>
        <v>0</v>
      </c>
      <c r="O255">
        <f t="shared" si="73"/>
        <v>0</v>
      </c>
      <c r="P255">
        <f t="shared" si="74"/>
        <v>0</v>
      </c>
      <c r="Q255">
        <f t="shared" si="75"/>
        <v>0</v>
      </c>
      <c r="R255">
        <f t="shared" si="76"/>
        <v>0</v>
      </c>
      <c r="S255">
        <f t="shared" si="77"/>
        <v>0</v>
      </c>
      <c r="T255">
        <f t="shared" si="78"/>
        <v>0</v>
      </c>
      <c r="U255">
        <f t="shared" si="79"/>
        <v>0</v>
      </c>
      <c r="V255">
        <f t="shared" si="80"/>
        <v>0</v>
      </c>
      <c r="W255">
        <f t="shared" si="81"/>
        <v>0</v>
      </c>
      <c r="X255">
        <f t="shared" si="82"/>
        <v>0</v>
      </c>
      <c r="Y255">
        <f t="shared" si="83"/>
        <v>0</v>
      </c>
      <c r="Z255">
        <f t="shared" si="84"/>
        <v>0</v>
      </c>
      <c r="AA255">
        <f t="shared" si="85"/>
        <v>0</v>
      </c>
      <c r="AB255">
        <f t="shared" si="86"/>
        <v>0</v>
      </c>
      <c r="AC255" t="str">
        <f t="shared" si="87"/>
        <v>98%</v>
      </c>
      <c r="AJ255">
        <f t="shared" si="88"/>
        <v>0</v>
      </c>
    </row>
    <row r="256" spans="1:36" x14ac:dyDescent="0.3">
      <c r="A256" s="2">
        <v>41</v>
      </c>
      <c r="B256" s="2">
        <v>14178</v>
      </c>
      <c r="C256" s="2" t="s">
        <v>118</v>
      </c>
      <c r="D256" s="97">
        <v>29</v>
      </c>
      <c r="E256" s="4" t="s">
        <v>9</v>
      </c>
      <c r="F256" s="4" t="s">
        <v>52</v>
      </c>
      <c r="I256">
        <f t="shared" si="67"/>
        <v>0</v>
      </c>
      <c r="J256">
        <f t="shared" si="68"/>
        <v>0</v>
      </c>
      <c r="K256">
        <f t="shared" si="69"/>
        <v>0</v>
      </c>
      <c r="L256">
        <f t="shared" si="70"/>
        <v>0</v>
      </c>
      <c r="M256">
        <f t="shared" si="71"/>
        <v>0</v>
      </c>
      <c r="N256">
        <f t="shared" si="72"/>
        <v>0</v>
      </c>
      <c r="O256">
        <f t="shared" si="73"/>
        <v>0</v>
      </c>
      <c r="P256">
        <f t="shared" si="74"/>
        <v>0</v>
      </c>
      <c r="Q256">
        <f t="shared" si="75"/>
        <v>0</v>
      </c>
      <c r="R256">
        <f t="shared" si="76"/>
        <v>0</v>
      </c>
      <c r="S256">
        <f t="shared" si="77"/>
        <v>0</v>
      </c>
      <c r="T256">
        <f t="shared" si="78"/>
        <v>0</v>
      </c>
      <c r="U256">
        <f t="shared" si="79"/>
        <v>0</v>
      </c>
      <c r="V256">
        <f t="shared" si="80"/>
        <v>0</v>
      </c>
      <c r="W256">
        <f t="shared" si="81"/>
        <v>0</v>
      </c>
      <c r="X256">
        <f t="shared" si="82"/>
        <v>0</v>
      </c>
      <c r="Y256">
        <f t="shared" si="83"/>
        <v>0</v>
      </c>
      <c r="Z256">
        <f t="shared" si="84"/>
        <v>0</v>
      </c>
      <c r="AA256">
        <f t="shared" si="85"/>
        <v>0</v>
      </c>
      <c r="AB256">
        <f t="shared" si="86"/>
        <v>0</v>
      </c>
      <c r="AC256" t="str">
        <f t="shared" si="87"/>
        <v>98%</v>
      </c>
      <c r="AJ256">
        <f t="shared" si="88"/>
        <v>0</v>
      </c>
    </row>
    <row r="257" spans="1:36" x14ac:dyDescent="0.3">
      <c r="A257" s="2">
        <v>43</v>
      </c>
      <c r="B257" s="2">
        <v>14283</v>
      </c>
      <c r="C257" s="2" t="s">
        <v>121</v>
      </c>
      <c r="D257" s="97">
        <v>8</v>
      </c>
      <c r="E257" s="4" t="s">
        <v>10</v>
      </c>
      <c r="F257" s="4" t="s">
        <v>52</v>
      </c>
      <c r="I257">
        <f t="shared" si="67"/>
        <v>0</v>
      </c>
      <c r="J257">
        <f t="shared" si="68"/>
        <v>0</v>
      </c>
      <c r="K257">
        <f t="shared" si="69"/>
        <v>0</v>
      </c>
      <c r="L257">
        <f t="shared" si="70"/>
        <v>0</v>
      </c>
      <c r="M257">
        <f t="shared" si="71"/>
        <v>0</v>
      </c>
      <c r="N257">
        <f t="shared" si="72"/>
        <v>0</v>
      </c>
      <c r="O257">
        <f t="shared" si="73"/>
        <v>0</v>
      </c>
      <c r="P257">
        <f t="shared" si="74"/>
        <v>0</v>
      </c>
      <c r="Q257">
        <f t="shared" si="75"/>
        <v>0</v>
      </c>
      <c r="R257">
        <f t="shared" si="76"/>
        <v>0</v>
      </c>
      <c r="S257">
        <f t="shared" si="77"/>
        <v>0</v>
      </c>
      <c r="T257">
        <f t="shared" si="78"/>
        <v>0</v>
      </c>
      <c r="U257">
        <f t="shared" si="79"/>
        <v>0</v>
      </c>
      <c r="V257">
        <f t="shared" si="80"/>
        <v>0</v>
      </c>
      <c r="W257">
        <f t="shared" si="81"/>
        <v>0</v>
      </c>
      <c r="X257">
        <f t="shared" si="82"/>
        <v>0</v>
      </c>
      <c r="Y257">
        <f t="shared" si="83"/>
        <v>0</v>
      </c>
      <c r="Z257">
        <f t="shared" si="84"/>
        <v>0</v>
      </c>
      <c r="AA257">
        <f t="shared" si="85"/>
        <v>0</v>
      </c>
      <c r="AB257">
        <f t="shared" si="86"/>
        <v>0</v>
      </c>
      <c r="AC257" t="str">
        <f t="shared" si="87"/>
        <v>98%</v>
      </c>
      <c r="AJ257">
        <f t="shared" si="88"/>
        <v>0</v>
      </c>
    </row>
    <row r="258" spans="1:36" x14ac:dyDescent="0.3">
      <c r="A258" s="2">
        <v>44</v>
      </c>
      <c r="B258" s="2">
        <v>14284</v>
      </c>
      <c r="C258" s="2" t="s">
        <v>122</v>
      </c>
      <c r="D258" s="4">
        <v>34</v>
      </c>
      <c r="E258" s="4" t="s">
        <v>10</v>
      </c>
      <c r="F258" s="4" t="s">
        <v>123</v>
      </c>
      <c r="I258">
        <f t="shared" si="67"/>
        <v>0</v>
      </c>
      <c r="J258">
        <f t="shared" si="68"/>
        <v>0</v>
      </c>
      <c r="K258">
        <f t="shared" si="69"/>
        <v>0</v>
      </c>
      <c r="L258">
        <f t="shared" si="70"/>
        <v>0</v>
      </c>
      <c r="M258">
        <f t="shared" si="71"/>
        <v>0</v>
      </c>
      <c r="N258">
        <f t="shared" si="72"/>
        <v>0</v>
      </c>
      <c r="O258">
        <f t="shared" si="73"/>
        <v>0</v>
      </c>
      <c r="P258">
        <f t="shared" si="74"/>
        <v>0</v>
      </c>
      <c r="Q258">
        <f t="shared" si="75"/>
        <v>0</v>
      </c>
      <c r="R258">
        <f t="shared" si="76"/>
        <v>0</v>
      </c>
      <c r="S258">
        <f t="shared" si="77"/>
        <v>0</v>
      </c>
      <c r="T258">
        <f t="shared" si="78"/>
        <v>0</v>
      </c>
      <c r="U258">
        <f t="shared" si="79"/>
        <v>0</v>
      </c>
      <c r="V258">
        <f t="shared" si="80"/>
        <v>0</v>
      </c>
      <c r="W258">
        <f t="shared" si="81"/>
        <v>0</v>
      </c>
      <c r="X258">
        <f t="shared" si="82"/>
        <v>0</v>
      </c>
      <c r="Y258">
        <f t="shared" si="83"/>
        <v>0</v>
      </c>
      <c r="Z258">
        <f t="shared" si="84"/>
        <v>0</v>
      </c>
      <c r="AA258">
        <f t="shared" si="85"/>
        <v>0</v>
      </c>
      <c r="AB258">
        <f t="shared" si="86"/>
        <v>0</v>
      </c>
      <c r="AC258" t="str">
        <f t="shared" si="87"/>
        <v>98%</v>
      </c>
      <c r="AJ258">
        <f t="shared" si="88"/>
        <v>0</v>
      </c>
    </row>
    <row r="259" spans="1:36" ht="43.2" x14ac:dyDescent="0.3">
      <c r="A259" s="2">
        <v>46</v>
      </c>
      <c r="B259" s="2">
        <v>14658</v>
      </c>
      <c r="C259" s="2" t="s">
        <v>125</v>
      </c>
      <c r="D259" s="4">
        <v>45</v>
      </c>
      <c r="E259" s="4" t="s">
        <v>9</v>
      </c>
      <c r="F259" s="4" t="s">
        <v>126</v>
      </c>
      <c r="I259">
        <f t="shared" ref="I259:I322" si="89">IF(D259&gt;79.9,4,IF(D259&gt;69.9,3,IF(D259&gt;59.9,2,IF(D259&gt;49.9,1,0))))</f>
        <v>0</v>
      </c>
      <c r="J259">
        <f t="shared" ref="J259:J322" si="90">IF(ISNUMBER(FIND("MIOCARDIC",F259)),1,0)</f>
        <v>0</v>
      </c>
      <c r="K259">
        <f t="shared" ref="K259:K322" si="91">IF(ISNUMBER(FIND("TEST1",F259)),1,0)</f>
        <v>0</v>
      </c>
      <c r="L259">
        <f t="shared" ref="L259:L322" si="92">IF(ISNUMBER(FIND("TEST2",F259)),1,0)</f>
        <v>0</v>
      </c>
      <c r="M259">
        <f t="shared" ref="M259:M322" si="93">IF(ISNUMBER(FIND("TEST3",F259)),1,0)</f>
        <v>0</v>
      </c>
      <c r="N259">
        <f t="shared" ref="N259:N322" si="94">IF(ISNUMBER(FIND("DEMENTA",F259)),1,0)</f>
        <v>0</v>
      </c>
      <c r="O259">
        <f t="shared" ref="O259:O322" si="95">IF(ISNUMBER(FIND("TEST4",F259)),1,0)</f>
        <v>0</v>
      </c>
      <c r="P259">
        <f t="shared" ref="P259:P322" si="96">IF(ISNUMBER(FIND("TEST5",F259)),1,0)</f>
        <v>0</v>
      </c>
      <c r="Q259">
        <f t="shared" ref="Q259:Q322" si="97">IF(ISNUMBER(FIND("TEST6",F259)),1,0)</f>
        <v>0</v>
      </c>
      <c r="R259">
        <f t="shared" ref="R259:R322" si="98">IF(ISNUMBER(FIND("TEST7",F259)),1,0)</f>
        <v>0</v>
      </c>
      <c r="S259">
        <f t="shared" ref="S259:S322" si="99">IF(ISNUMBER(FIND("TEST8",F259)),3,0)</f>
        <v>0</v>
      </c>
      <c r="T259">
        <f t="shared" ref="T259:T322" si="100">IF(ISNUMBER(FIND("TEST9",F259)),1,0)</f>
        <v>0</v>
      </c>
      <c r="U259">
        <f t="shared" ref="U259:U322" si="101">IF(ISNUMBER(FIND("TEST10",F259)),1,0)</f>
        <v>0</v>
      </c>
      <c r="V259">
        <f t="shared" ref="V259:V322" si="102">IF(ISNUMBER(FIND("HIV",F259)),6,0)</f>
        <v>0</v>
      </c>
      <c r="W259">
        <f t="shared" ref="W259:W322" si="103">IF(ISNUMBER(FIND("BCR",F259)),2,0)</f>
        <v>0</v>
      </c>
      <c r="X259">
        <f t="shared" ref="X259:X322" si="104">IF(ISNUMBER(FIND("CANCER",F259)),2,0)</f>
        <v>0</v>
      </c>
      <c r="Y259">
        <f t="shared" ref="Y259:Y322" si="105">IF(ISNUMBER(FIND("META444",F259)),4,0)</f>
        <v>0</v>
      </c>
      <c r="Z259">
        <f t="shared" ref="Z259:Z322" si="106">IF(ISNUMBER(FIND("LEUCEMIE",F259)),2,0)</f>
        <v>0</v>
      </c>
      <c r="AA259">
        <f t="shared" ref="AA259:AA322" si="107">IF(ISNUMBER(FIND("LIMFOM",F259)),2,0)</f>
        <v>0</v>
      </c>
      <c r="AB259">
        <f t="shared" ref="AB259:AB322" si="108">SUM(I259:AA259)</f>
        <v>0</v>
      </c>
      <c r="AC259" t="str">
        <f t="shared" ref="AC259:AC322" si="109">IF(AB259&gt;6.9,"0%",IF(AB259&gt;5.9,"2%",IF(AB259&gt;4.9,"21%",IF(AB259&gt;3.9,"53%",IF(AB259&gt;2.9,"77%",IF(AB259&gt;1.9,"90%",IF(AB259&gt;0.9,"96%","98%")))))))</f>
        <v>98%</v>
      </c>
      <c r="AJ259">
        <f t="shared" ref="AJ259:AJ322" si="110">IF(ISNUMBER(FIND("HTA",F259)),1,0)</f>
        <v>0</v>
      </c>
    </row>
    <row r="260" spans="1:36" x14ac:dyDescent="0.3">
      <c r="A260" s="2">
        <v>47</v>
      </c>
      <c r="B260" s="2">
        <v>15999</v>
      </c>
      <c r="C260" s="2" t="s">
        <v>127</v>
      </c>
      <c r="D260" s="4">
        <v>27</v>
      </c>
      <c r="E260" s="4" t="s">
        <v>10</v>
      </c>
      <c r="F260" s="4" t="s">
        <v>128</v>
      </c>
      <c r="I260">
        <f t="shared" si="89"/>
        <v>0</v>
      </c>
      <c r="J260">
        <f t="shared" si="90"/>
        <v>0</v>
      </c>
      <c r="K260">
        <f t="shared" si="91"/>
        <v>0</v>
      </c>
      <c r="L260">
        <f t="shared" si="92"/>
        <v>0</v>
      </c>
      <c r="M260">
        <f t="shared" si="93"/>
        <v>0</v>
      </c>
      <c r="N260">
        <f t="shared" si="94"/>
        <v>0</v>
      </c>
      <c r="O260">
        <f t="shared" si="95"/>
        <v>0</v>
      </c>
      <c r="P260">
        <f t="shared" si="96"/>
        <v>0</v>
      </c>
      <c r="Q260">
        <f t="shared" si="97"/>
        <v>0</v>
      </c>
      <c r="R260">
        <f t="shared" si="98"/>
        <v>0</v>
      </c>
      <c r="S260">
        <f t="shared" si="99"/>
        <v>0</v>
      </c>
      <c r="T260">
        <f t="shared" si="100"/>
        <v>0</v>
      </c>
      <c r="U260">
        <f t="shared" si="101"/>
        <v>0</v>
      </c>
      <c r="V260">
        <f t="shared" si="102"/>
        <v>0</v>
      </c>
      <c r="W260">
        <f t="shared" si="103"/>
        <v>0</v>
      </c>
      <c r="X260">
        <f t="shared" si="104"/>
        <v>0</v>
      </c>
      <c r="Y260">
        <f t="shared" si="105"/>
        <v>0</v>
      </c>
      <c r="Z260">
        <f t="shared" si="106"/>
        <v>0</v>
      </c>
      <c r="AA260">
        <f t="shared" si="107"/>
        <v>0</v>
      </c>
      <c r="AB260">
        <f t="shared" si="108"/>
        <v>0</v>
      </c>
      <c r="AC260" t="str">
        <f t="shared" si="109"/>
        <v>98%</v>
      </c>
      <c r="AJ260">
        <f t="shared" si="110"/>
        <v>0</v>
      </c>
    </row>
    <row r="261" spans="1:36" x14ac:dyDescent="0.3">
      <c r="A261" s="2">
        <v>48</v>
      </c>
      <c r="B261" s="2">
        <v>15718</v>
      </c>
      <c r="C261" s="2" t="s">
        <v>129</v>
      </c>
      <c r="D261" s="2">
        <v>27</v>
      </c>
      <c r="E261" s="2" t="s">
        <v>9</v>
      </c>
      <c r="F261" s="2" t="s">
        <v>52</v>
      </c>
      <c r="I261">
        <f t="shared" si="89"/>
        <v>0</v>
      </c>
      <c r="J261">
        <f t="shared" si="90"/>
        <v>0</v>
      </c>
      <c r="K261">
        <f t="shared" si="91"/>
        <v>0</v>
      </c>
      <c r="L261">
        <f t="shared" si="92"/>
        <v>0</v>
      </c>
      <c r="M261">
        <f t="shared" si="93"/>
        <v>0</v>
      </c>
      <c r="N261">
        <f t="shared" si="94"/>
        <v>0</v>
      </c>
      <c r="O261">
        <f t="shared" si="95"/>
        <v>0</v>
      </c>
      <c r="P261">
        <f t="shared" si="96"/>
        <v>0</v>
      </c>
      <c r="Q261">
        <f t="shared" si="97"/>
        <v>0</v>
      </c>
      <c r="R261">
        <f t="shared" si="98"/>
        <v>0</v>
      </c>
      <c r="S261">
        <f t="shared" si="99"/>
        <v>0</v>
      </c>
      <c r="T261">
        <f t="shared" si="100"/>
        <v>0</v>
      </c>
      <c r="U261">
        <f t="shared" si="101"/>
        <v>0</v>
      </c>
      <c r="V261">
        <f t="shared" si="102"/>
        <v>0</v>
      </c>
      <c r="W261">
        <f t="shared" si="103"/>
        <v>0</v>
      </c>
      <c r="X261">
        <f t="shared" si="104"/>
        <v>0</v>
      </c>
      <c r="Y261">
        <f t="shared" si="105"/>
        <v>0</v>
      </c>
      <c r="Z261">
        <f t="shared" si="106"/>
        <v>0</v>
      </c>
      <c r="AA261">
        <f t="shared" si="107"/>
        <v>0</v>
      </c>
      <c r="AB261">
        <f t="shared" si="108"/>
        <v>0</v>
      </c>
      <c r="AC261" t="str">
        <f t="shared" si="109"/>
        <v>98%</v>
      </c>
      <c r="AJ261">
        <f t="shared" si="110"/>
        <v>0</v>
      </c>
    </row>
    <row r="262" spans="1:36" x14ac:dyDescent="0.3">
      <c r="A262" s="2">
        <v>52</v>
      </c>
      <c r="B262" s="2">
        <v>14029</v>
      </c>
      <c r="C262" s="2" t="s">
        <v>135</v>
      </c>
      <c r="D262" s="4">
        <v>45</v>
      </c>
      <c r="E262" s="4" t="s">
        <v>9</v>
      </c>
      <c r="F262" s="4" t="s">
        <v>52</v>
      </c>
      <c r="I262">
        <f t="shared" si="89"/>
        <v>0</v>
      </c>
      <c r="J262">
        <f t="shared" si="90"/>
        <v>0</v>
      </c>
      <c r="K262">
        <f t="shared" si="91"/>
        <v>0</v>
      </c>
      <c r="L262">
        <f t="shared" si="92"/>
        <v>0</v>
      </c>
      <c r="M262">
        <f t="shared" si="93"/>
        <v>0</v>
      </c>
      <c r="N262">
        <f t="shared" si="94"/>
        <v>0</v>
      </c>
      <c r="O262">
        <f t="shared" si="95"/>
        <v>0</v>
      </c>
      <c r="P262">
        <f t="shared" si="96"/>
        <v>0</v>
      </c>
      <c r="Q262">
        <f t="shared" si="97"/>
        <v>0</v>
      </c>
      <c r="R262">
        <f t="shared" si="98"/>
        <v>0</v>
      </c>
      <c r="S262">
        <f t="shared" si="99"/>
        <v>0</v>
      </c>
      <c r="T262">
        <f t="shared" si="100"/>
        <v>0</v>
      </c>
      <c r="U262">
        <f t="shared" si="101"/>
        <v>0</v>
      </c>
      <c r="V262">
        <f t="shared" si="102"/>
        <v>0</v>
      </c>
      <c r="W262">
        <f t="shared" si="103"/>
        <v>0</v>
      </c>
      <c r="X262">
        <f t="shared" si="104"/>
        <v>0</v>
      </c>
      <c r="Y262">
        <f t="shared" si="105"/>
        <v>0</v>
      </c>
      <c r="Z262">
        <f t="shared" si="106"/>
        <v>0</v>
      </c>
      <c r="AA262">
        <f t="shared" si="107"/>
        <v>0</v>
      </c>
      <c r="AB262">
        <f t="shared" si="108"/>
        <v>0</v>
      </c>
      <c r="AC262" t="str">
        <f t="shared" si="109"/>
        <v>98%</v>
      </c>
      <c r="AJ262">
        <f t="shared" si="110"/>
        <v>0</v>
      </c>
    </row>
    <row r="263" spans="1:36" x14ac:dyDescent="0.3">
      <c r="A263" s="2">
        <v>56</v>
      </c>
      <c r="B263" s="2">
        <v>14216</v>
      </c>
      <c r="C263" s="2" t="s">
        <v>139</v>
      </c>
      <c r="D263" s="4">
        <v>15</v>
      </c>
      <c r="E263" s="4" t="s">
        <v>9</v>
      </c>
      <c r="F263" s="4" t="s">
        <v>52</v>
      </c>
      <c r="I263">
        <f t="shared" si="89"/>
        <v>0</v>
      </c>
      <c r="J263">
        <f t="shared" si="90"/>
        <v>0</v>
      </c>
      <c r="K263">
        <f t="shared" si="91"/>
        <v>0</v>
      </c>
      <c r="L263">
        <f t="shared" si="92"/>
        <v>0</v>
      </c>
      <c r="M263">
        <f t="shared" si="93"/>
        <v>0</v>
      </c>
      <c r="N263">
        <f t="shared" si="94"/>
        <v>0</v>
      </c>
      <c r="O263">
        <f t="shared" si="95"/>
        <v>0</v>
      </c>
      <c r="P263">
        <f t="shared" si="96"/>
        <v>0</v>
      </c>
      <c r="Q263">
        <f t="shared" si="97"/>
        <v>0</v>
      </c>
      <c r="R263">
        <f t="shared" si="98"/>
        <v>0</v>
      </c>
      <c r="S263">
        <f t="shared" si="99"/>
        <v>0</v>
      </c>
      <c r="T263">
        <f t="shared" si="100"/>
        <v>0</v>
      </c>
      <c r="U263">
        <f t="shared" si="101"/>
        <v>0</v>
      </c>
      <c r="V263">
        <f t="shared" si="102"/>
        <v>0</v>
      </c>
      <c r="W263">
        <f t="shared" si="103"/>
        <v>0</v>
      </c>
      <c r="X263">
        <f t="shared" si="104"/>
        <v>0</v>
      </c>
      <c r="Y263">
        <f t="shared" si="105"/>
        <v>0</v>
      </c>
      <c r="Z263">
        <f t="shared" si="106"/>
        <v>0</v>
      </c>
      <c r="AA263">
        <f t="shared" si="107"/>
        <v>0</v>
      </c>
      <c r="AB263">
        <f t="shared" si="108"/>
        <v>0</v>
      </c>
      <c r="AC263" t="str">
        <f t="shared" si="109"/>
        <v>98%</v>
      </c>
      <c r="AJ263">
        <f t="shared" si="110"/>
        <v>0</v>
      </c>
    </row>
    <row r="264" spans="1:36" x14ac:dyDescent="0.3">
      <c r="A264" s="2">
        <v>57</v>
      </c>
      <c r="B264" s="2">
        <v>14217</v>
      </c>
      <c r="C264" s="2" t="s">
        <v>140</v>
      </c>
      <c r="D264" s="4">
        <v>47</v>
      </c>
      <c r="E264" s="4" t="s">
        <v>9</v>
      </c>
      <c r="F264" s="4" t="s">
        <v>141</v>
      </c>
      <c r="I264">
        <f t="shared" si="89"/>
        <v>0</v>
      </c>
      <c r="J264">
        <f t="shared" si="90"/>
        <v>0</v>
      </c>
      <c r="K264">
        <f t="shared" si="91"/>
        <v>0</v>
      </c>
      <c r="L264">
        <f t="shared" si="92"/>
        <v>0</v>
      </c>
      <c r="M264">
        <f t="shared" si="93"/>
        <v>0</v>
      </c>
      <c r="N264">
        <f t="shared" si="94"/>
        <v>0</v>
      </c>
      <c r="O264">
        <f t="shared" si="95"/>
        <v>0</v>
      </c>
      <c r="P264">
        <f t="shared" si="96"/>
        <v>0</v>
      </c>
      <c r="Q264">
        <f t="shared" si="97"/>
        <v>0</v>
      </c>
      <c r="R264">
        <f t="shared" si="98"/>
        <v>0</v>
      </c>
      <c r="S264">
        <f t="shared" si="99"/>
        <v>0</v>
      </c>
      <c r="T264">
        <f t="shared" si="100"/>
        <v>0</v>
      </c>
      <c r="U264">
        <f t="shared" si="101"/>
        <v>0</v>
      </c>
      <c r="V264">
        <f t="shared" si="102"/>
        <v>0</v>
      </c>
      <c r="W264">
        <f t="shared" si="103"/>
        <v>0</v>
      </c>
      <c r="X264">
        <f t="shared" si="104"/>
        <v>0</v>
      </c>
      <c r="Y264">
        <f t="shared" si="105"/>
        <v>0</v>
      </c>
      <c r="Z264">
        <f t="shared" si="106"/>
        <v>0</v>
      </c>
      <c r="AA264">
        <f t="shared" si="107"/>
        <v>0</v>
      </c>
      <c r="AB264">
        <f t="shared" si="108"/>
        <v>0</v>
      </c>
      <c r="AC264" t="str">
        <f t="shared" si="109"/>
        <v>98%</v>
      </c>
      <c r="AJ264">
        <f t="shared" si="110"/>
        <v>1</v>
      </c>
    </row>
    <row r="265" spans="1:36" x14ac:dyDescent="0.3">
      <c r="A265" s="2">
        <v>59</v>
      </c>
      <c r="B265" s="2">
        <v>14208</v>
      </c>
      <c r="C265" s="2" t="s">
        <v>143</v>
      </c>
      <c r="D265" s="4">
        <v>14</v>
      </c>
      <c r="E265" s="4" t="s">
        <v>9</v>
      </c>
      <c r="F265" s="6" t="s">
        <v>52</v>
      </c>
      <c r="I265">
        <f t="shared" si="89"/>
        <v>0</v>
      </c>
      <c r="J265">
        <f t="shared" si="90"/>
        <v>0</v>
      </c>
      <c r="K265">
        <f t="shared" si="91"/>
        <v>0</v>
      </c>
      <c r="L265">
        <f t="shared" si="92"/>
        <v>0</v>
      </c>
      <c r="M265">
        <f t="shared" si="93"/>
        <v>0</v>
      </c>
      <c r="N265">
        <f t="shared" si="94"/>
        <v>0</v>
      </c>
      <c r="O265">
        <f t="shared" si="95"/>
        <v>0</v>
      </c>
      <c r="P265">
        <f t="shared" si="96"/>
        <v>0</v>
      </c>
      <c r="Q265">
        <f t="shared" si="97"/>
        <v>0</v>
      </c>
      <c r="R265">
        <f t="shared" si="98"/>
        <v>0</v>
      </c>
      <c r="S265">
        <f t="shared" si="99"/>
        <v>0</v>
      </c>
      <c r="T265">
        <f t="shared" si="100"/>
        <v>0</v>
      </c>
      <c r="U265">
        <f t="shared" si="101"/>
        <v>0</v>
      </c>
      <c r="V265">
        <f t="shared" si="102"/>
        <v>0</v>
      </c>
      <c r="W265">
        <f t="shared" si="103"/>
        <v>0</v>
      </c>
      <c r="X265">
        <f t="shared" si="104"/>
        <v>0</v>
      </c>
      <c r="Y265">
        <f t="shared" si="105"/>
        <v>0</v>
      </c>
      <c r="Z265">
        <f t="shared" si="106"/>
        <v>0</v>
      </c>
      <c r="AA265">
        <f t="shared" si="107"/>
        <v>0</v>
      </c>
      <c r="AB265">
        <f t="shared" si="108"/>
        <v>0</v>
      </c>
      <c r="AC265" t="str">
        <f t="shared" si="109"/>
        <v>98%</v>
      </c>
      <c r="AJ265">
        <f t="shared" si="110"/>
        <v>0</v>
      </c>
    </row>
    <row r="266" spans="1:36" x14ac:dyDescent="0.3">
      <c r="A266" s="2">
        <v>60</v>
      </c>
      <c r="B266" s="2">
        <v>14204</v>
      </c>
      <c r="C266" s="2" t="s">
        <v>144</v>
      </c>
      <c r="D266" s="4">
        <v>40</v>
      </c>
      <c r="E266" s="4" t="s">
        <v>9</v>
      </c>
      <c r="F266" s="6" t="s">
        <v>52</v>
      </c>
      <c r="I266">
        <f t="shared" si="89"/>
        <v>0</v>
      </c>
      <c r="J266">
        <f t="shared" si="90"/>
        <v>0</v>
      </c>
      <c r="K266">
        <f t="shared" si="91"/>
        <v>0</v>
      </c>
      <c r="L266">
        <f t="shared" si="92"/>
        <v>0</v>
      </c>
      <c r="M266">
        <f t="shared" si="93"/>
        <v>0</v>
      </c>
      <c r="N266">
        <f t="shared" si="94"/>
        <v>0</v>
      </c>
      <c r="O266">
        <f t="shared" si="95"/>
        <v>0</v>
      </c>
      <c r="P266">
        <f t="shared" si="96"/>
        <v>0</v>
      </c>
      <c r="Q266">
        <f t="shared" si="97"/>
        <v>0</v>
      </c>
      <c r="R266">
        <f t="shared" si="98"/>
        <v>0</v>
      </c>
      <c r="S266">
        <f t="shared" si="99"/>
        <v>0</v>
      </c>
      <c r="T266">
        <f t="shared" si="100"/>
        <v>0</v>
      </c>
      <c r="U266">
        <f t="shared" si="101"/>
        <v>0</v>
      </c>
      <c r="V266">
        <f t="shared" si="102"/>
        <v>0</v>
      </c>
      <c r="W266">
        <f t="shared" si="103"/>
        <v>0</v>
      </c>
      <c r="X266">
        <f t="shared" si="104"/>
        <v>0</v>
      </c>
      <c r="Y266">
        <f t="shared" si="105"/>
        <v>0</v>
      </c>
      <c r="Z266">
        <f t="shared" si="106"/>
        <v>0</v>
      </c>
      <c r="AA266">
        <f t="shared" si="107"/>
        <v>0</v>
      </c>
      <c r="AB266">
        <f t="shared" si="108"/>
        <v>0</v>
      </c>
      <c r="AC266" t="str">
        <f t="shared" si="109"/>
        <v>98%</v>
      </c>
      <c r="AJ266">
        <f t="shared" si="110"/>
        <v>0</v>
      </c>
    </row>
    <row r="267" spans="1:36" x14ac:dyDescent="0.3">
      <c r="A267" s="2">
        <v>61</v>
      </c>
      <c r="B267" s="2">
        <v>14207</v>
      </c>
      <c r="C267" s="2" t="s">
        <v>145</v>
      </c>
      <c r="D267" s="4">
        <v>11</v>
      </c>
      <c r="E267" s="4" t="s">
        <v>10</v>
      </c>
      <c r="F267" s="6" t="s">
        <v>52</v>
      </c>
      <c r="I267">
        <f t="shared" si="89"/>
        <v>0</v>
      </c>
      <c r="J267">
        <f t="shared" si="90"/>
        <v>0</v>
      </c>
      <c r="K267">
        <f t="shared" si="91"/>
        <v>0</v>
      </c>
      <c r="L267">
        <f t="shared" si="92"/>
        <v>0</v>
      </c>
      <c r="M267">
        <f t="shared" si="93"/>
        <v>0</v>
      </c>
      <c r="N267">
        <f t="shared" si="94"/>
        <v>0</v>
      </c>
      <c r="O267">
        <f t="shared" si="95"/>
        <v>0</v>
      </c>
      <c r="P267">
        <f t="shared" si="96"/>
        <v>0</v>
      </c>
      <c r="Q267">
        <f t="shared" si="97"/>
        <v>0</v>
      </c>
      <c r="R267">
        <f t="shared" si="98"/>
        <v>0</v>
      </c>
      <c r="S267">
        <f t="shared" si="99"/>
        <v>0</v>
      </c>
      <c r="T267">
        <f t="shared" si="100"/>
        <v>0</v>
      </c>
      <c r="U267">
        <f t="shared" si="101"/>
        <v>0</v>
      </c>
      <c r="V267">
        <f t="shared" si="102"/>
        <v>0</v>
      </c>
      <c r="W267">
        <f t="shared" si="103"/>
        <v>0</v>
      </c>
      <c r="X267">
        <f t="shared" si="104"/>
        <v>0</v>
      </c>
      <c r="Y267">
        <f t="shared" si="105"/>
        <v>0</v>
      </c>
      <c r="Z267">
        <f t="shared" si="106"/>
        <v>0</v>
      </c>
      <c r="AA267">
        <f t="shared" si="107"/>
        <v>0</v>
      </c>
      <c r="AB267">
        <f t="shared" si="108"/>
        <v>0</v>
      </c>
      <c r="AC267" t="str">
        <f t="shared" si="109"/>
        <v>98%</v>
      </c>
      <c r="AJ267">
        <f t="shared" si="110"/>
        <v>0</v>
      </c>
    </row>
    <row r="268" spans="1:36" x14ac:dyDescent="0.3">
      <c r="A268" s="2">
        <v>65</v>
      </c>
      <c r="B268" s="2">
        <v>14066</v>
      </c>
      <c r="C268" s="2" t="s">
        <v>149</v>
      </c>
      <c r="D268" s="4">
        <v>10</v>
      </c>
      <c r="E268" s="4" t="s">
        <v>10</v>
      </c>
      <c r="F268" s="4" t="s">
        <v>52</v>
      </c>
      <c r="I268">
        <f t="shared" si="89"/>
        <v>0</v>
      </c>
      <c r="J268">
        <f t="shared" si="90"/>
        <v>0</v>
      </c>
      <c r="K268">
        <f t="shared" si="91"/>
        <v>0</v>
      </c>
      <c r="L268">
        <f t="shared" si="92"/>
        <v>0</v>
      </c>
      <c r="M268">
        <f t="shared" si="93"/>
        <v>0</v>
      </c>
      <c r="N268">
        <f t="shared" si="94"/>
        <v>0</v>
      </c>
      <c r="O268">
        <f t="shared" si="95"/>
        <v>0</v>
      </c>
      <c r="P268">
        <f t="shared" si="96"/>
        <v>0</v>
      </c>
      <c r="Q268">
        <f t="shared" si="97"/>
        <v>0</v>
      </c>
      <c r="R268">
        <f t="shared" si="98"/>
        <v>0</v>
      </c>
      <c r="S268">
        <f t="shared" si="99"/>
        <v>0</v>
      </c>
      <c r="T268">
        <f t="shared" si="100"/>
        <v>0</v>
      </c>
      <c r="U268">
        <f t="shared" si="101"/>
        <v>0</v>
      </c>
      <c r="V268">
        <f t="shared" si="102"/>
        <v>0</v>
      </c>
      <c r="W268">
        <f t="shared" si="103"/>
        <v>0</v>
      </c>
      <c r="X268">
        <f t="shared" si="104"/>
        <v>0</v>
      </c>
      <c r="Y268">
        <f t="shared" si="105"/>
        <v>0</v>
      </c>
      <c r="Z268">
        <f t="shared" si="106"/>
        <v>0</v>
      </c>
      <c r="AA268">
        <f t="shared" si="107"/>
        <v>0</v>
      </c>
      <c r="AB268">
        <f t="shared" si="108"/>
        <v>0</v>
      </c>
      <c r="AC268" t="str">
        <f t="shared" si="109"/>
        <v>98%</v>
      </c>
      <c r="AJ268">
        <f t="shared" si="110"/>
        <v>0</v>
      </c>
    </row>
    <row r="269" spans="1:36" x14ac:dyDescent="0.3">
      <c r="A269" s="2">
        <v>66</v>
      </c>
      <c r="B269" s="28">
        <v>14012</v>
      </c>
      <c r="C269" s="2" t="s">
        <v>150</v>
      </c>
      <c r="D269" s="4">
        <v>42</v>
      </c>
      <c r="E269" s="4" t="s">
        <v>9</v>
      </c>
      <c r="F269" s="4" t="s">
        <v>151</v>
      </c>
      <c r="I269">
        <f t="shared" si="89"/>
        <v>0</v>
      </c>
      <c r="J269">
        <f t="shared" si="90"/>
        <v>0</v>
      </c>
      <c r="K269">
        <f t="shared" si="91"/>
        <v>0</v>
      </c>
      <c r="L269">
        <f t="shared" si="92"/>
        <v>0</v>
      </c>
      <c r="M269">
        <f t="shared" si="93"/>
        <v>0</v>
      </c>
      <c r="N269">
        <f t="shared" si="94"/>
        <v>0</v>
      </c>
      <c r="O269">
        <f t="shared" si="95"/>
        <v>0</v>
      </c>
      <c r="P269">
        <f t="shared" si="96"/>
        <v>0</v>
      </c>
      <c r="Q269">
        <f t="shared" si="97"/>
        <v>0</v>
      </c>
      <c r="R269">
        <f t="shared" si="98"/>
        <v>0</v>
      </c>
      <c r="S269">
        <f t="shared" si="99"/>
        <v>0</v>
      </c>
      <c r="T269">
        <f t="shared" si="100"/>
        <v>0</v>
      </c>
      <c r="U269">
        <f t="shared" si="101"/>
        <v>0</v>
      </c>
      <c r="V269">
        <f t="shared" si="102"/>
        <v>0</v>
      </c>
      <c r="W269">
        <f t="shared" si="103"/>
        <v>0</v>
      </c>
      <c r="X269">
        <f t="shared" si="104"/>
        <v>0</v>
      </c>
      <c r="Y269">
        <f t="shared" si="105"/>
        <v>0</v>
      </c>
      <c r="Z269">
        <f t="shared" si="106"/>
        <v>0</v>
      </c>
      <c r="AA269">
        <f t="shared" si="107"/>
        <v>0</v>
      </c>
      <c r="AB269">
        <f t="shared" si="108"/>
        <v>0</v>
      </c>
      <c r="AC269" t="str">
        <f t="shared" si="109"/>
        <v>98%</v>
      </c>
      <c r="AJ269">
        <f t="shared" si="110"/>
        <v>0</v>
      </c>
    </row>
    <row r="270" spans="1:36" x14ac:dyDescent="0.3">
      <c r="A270" s="2">
        <v>67</v>
      </c>
      <c r="B270" s="2">
        <v>14131</v>
      </c>
      <c r="C270" s="2" t="s">
        <v>152</v>
      </c>
      <c r="D270" s="4">
        <v>19</v>
      </c>
      <c r="E270" s="4" t="s">
        <v>10</v>
      </c>
      <c r="F270" s="4" t="s">
        <v>52</v>
      </c>
      <c r="I270">
        <f t="shared" si="89"/>
        <v>0</v>
      </c>
      <c r="J270">
        <f t="shared" si="90"/>
        <v>0</v>
      </c>
      <c r="K270">
        <f t="shared" si="91"/>
        <v>0</v>
      </c>
      <c r="L270">
        <f t="shared" si="92"/>
        <v>0</v>
      </c>
      <c r="M270">
        <f t="shared" si="93"/>
        <v>0</v>
      </c>
      <c r="N270">
        <f t="shared" si="94"/>
        <v>0</v>
      </c>
      <c r="O270">
        <f t="shared" si="95"/>
        <v>0</v>
      </c>
      <c r="P270">
        <f t="shared" si="96"/>
        <v>0</v>
      </c>
      <c r="Q270">
        <f t="shared" si="97"/>
        <v>0</v>
      </c>
      <c r="R270">
        <f t="shared" si="98"/>
        <v>0</v>
      </c>
      <c r="S270">
        <f t="shared" si="99"/>
        <v>0</v>
      </c>
      <c r="T270">
        <f t="shared" si="100"/>
        <v>0</v>
      </c>
      <c r="U270">
        <f t="shared" si="101"/>
        <v>0</v>
      </c>
      <c r="V270">
        <f t="shared" si="102"/>
        <v>0</v>
      </c>
      <c r="W270">
        <f t="shared" si="103"/>
        <v>0</v>
      </c>
      <c r="X270">
        <f t="shared" si="104"/>
        <v>0</v>
      </c>
      <c r="Y270">
        <f t="shared" si="105"/>
        <v>0</v>
      </c>
      <c r="Z270">
        <f t="shared" si="106"/>
        <v>0</v>
      </c>
      <c r="AA270">
        <f t="shared" si="107"/>
        <v>0</v>
      </c>
      <c r="AB270">
        <f t="shared" si="108"/>
        <v>0</v>
      </c>
      <c r="AC270" t="str">
        <f t="shared" si="109"/>
        <v>98%</v>
      </c>
      <c r="AJ270">
        <f t="shared" si="110"/>
        <v>0</v>
      </c>
    </row>
    <row r="271" spans="1:36" x14ac:dyDescent="0.3">
      <c r="A271" s="2">
        <v>69</v>
      </c>
      <c r="B271" s="2">
        <v>14295</v>
      </c>
      <c r="C271" s="2" t="s">
        <v>156</v>
      </c>
      <c r="D271" s="4">
        <v>21</v>
      </c>
      <c r="E271" s="4" t="s">
        <v>9</v>
      </c>
      <c r="F271" s="4" t="s">
        <v>52</v>
      </c>
      <c r="I271">
        <f t="shared" si="89"/>
        <v>0</v>
      </c>
      <c r="J271">
        <f t="shared" si="90"/>
        <v>0</v>
      </c>
      <c r="K271">
        <f t="shared" si="91"/>
        <v>0</v>
      </c>
      <c r="L271">
        <f t="shared" si="92"/>
        <v>0</v>
      </c>
      <c r="M271">
        <f t="shared" si="93"/>
        <v>0</v>
      </c>
      <c r="N271">
        <f t="shared" si="94"/>
        <v>0</v>
      </c>
      <c r="O271">
        <f t="shared" si="95"/>
        <v>0</v>
      </c>
      <c r="P271">
        <f t="shared" si="96"/>
        <v>0</v>
      </c>
      <c r="Q271">
        <f t="shared" si="97"/>
        <v>0</v>
      </c>
      <c r="R271">
        <f t="shared" si="98"/>
        <v>0</v>
      </c>
      <c r="S271">
        <f t="shared" si="99"/>
        <v>0</v>
      </c>
      <c r="T271">
        <f t="shared" si="100"/>
        <v>0</v>
      </c>
      <c r="U271">
        <f t="shared" si="101"/>
        <v>0</v>
      </c>
      <c r="V271">
        <f t="shared" si="102"/>
        <v>0</v>
      </c>
      <c r="W271">
        <f t="shared" si="103"/>
        <v>0</v>
      </c>
      <c r="X271">
        <f t="shared" si="104"/>
        <v>0</v>
      </c>
      <c r="Y271">
        <f t="shared" si="105"/>
        <v>0</v>
      </c>
      <c r="Z271">
        <f t="shared" si="106"/>
        <v>0</v>
      </c>
      <c r="AA271">
        <f t="shared" si="107"/>
        <v>0</v>
      </c>
      <c r="AB271">
        <f t="shared" si="108"/>
        <v>0</v>
      </c>
      <c r="AC271" t="str">
        <f t="shared" si="109"/>
        <v>98%</v>
      </c>
      <c r="AJ271">
        <f t="shared" si="110"/>
        <v>0</v>
      </c>
    </row>
    <row r="272" spans="1:36" x14ac:dyDescent="0.3">
      <c r="A272" s="2">
        <v>70</v>
      </c>
      <c r="B272" s="2">
        <v>14074</v>
      </c>
      <c r="C272" s="2" t="s">
        <v>159</v>
      </c>
      <c r="D272" s="4">
        <v>20</v>
      </c>
      <c r="E272" s="4" t="s">
        <v>9</v>
      </c>
      <c r="F272" s="4" t="s">
        <v>52</v>
      </c>
      <c r="I272">
        <f t="shared" si="89"/>
        <v>0</v>
      </c>
      <c r="J272">
        <f t="shared" si="90"/>
        <v>0</v>
      </c>
      <c r="K272">
        <f t="shared" si="91"/>
        <v>0</v>
      </c>
      <c r="L272">
        <f t="shared" si="92"/>
        <v>0</v>
      </c>
      <c r="M272">
        <f t="shared" si="93"/>
        <v>0</v>
      </c>
      <c r="N272">
        <f t="shared" si="94"/>
        <v>0</v>
      </c>
      <c r="O272">
        <f t="shared" si="95"/>
        <v>0</v>
      </c>
      <c r="P272">
        <f t="shared" si="96"/>
        <v>0</v>
      </c>
      <c r="Q272">
        <f t="shared" si="97"/>
        <v>0</v>
      </c>
      <c r="R272">
        <f t="shared" si="98"/>
        <v>0</v>
      </c>
      <c r="S272">
        <f t="shared" si="99"/>
        <v>0</v>
      </c>
      <c r="T272">
        <f t="shared" si="100"/>
        <v>0</v>
      </c>
      <c r="U272">
        <f t="shared" si="101"/>
        <v>0</v>
      </c>
      <c r="V272">
        <f t="shared" si="102"/>
        <v>0</v>
      </c>
      <c r="W272">
        <f t="shared" si="103"/>
        <v>0</v>
      </c>
      <c r="X272">
        <f t="shared" si="104"/>
        <v>0</v>
      </c>
      <c r="Y272">
        <f t="shared" si="105"/>
        <v>0</v>
      </c>
      <c r="Z272">
        <f t="shared" si="106"/>
        <v>0</v>
      </c>
      <c r="AA272">
        <f t="shared" si="107"/>
        <v>0</v>
      </c>
      <c r="AB272">
        <f t="shared" si="108"/>
        <v>0</v>
      </c>
      <c r="AC272" t="str">
        <f t="shared" si="109"/>
        <v>98%</v>
      </c>
      <c r="AJ272">
        <f t="shared" si="110"/>
        <v>0</v>
      </c>
    </row>
    <row r="273" spans="1:36" x14ac:dyDescent="0.3">
      <c r="A273" s="2">
        <v>72</v>
      </c>
      <c r="B273" s="2">
        <v>13860</v>
      </c>
      <c r="C273" s="2" t="s">
        <v>162</v>
      </c>
      <c r="D273" s="4">
        <v>31</v>
      </c>
      <c r="E273" s="4" t="s">
        <v>9</v>
      </c>
      <c r="F273" s="4" t="s">
        <v>52</v>
      </c>
      <c r="I273">
        <f t="shared" si="89"/>
        <v>0</v>
      </c>
      <c r="J273">
        <f t="shared" si="90"/>
        <v>0</v>
      </c>
      <c r="K273">
        <f t="shared" si="91"/>
        <v>0</v>
      </c>
      <c r="L273">
        <f t="shared" si="92"/>
        <v>0</v>
      </c>
      <c r="M273">
        <f t="shared" si="93"/>
        <v>0</v>
      </c>
      <c r="N273">
        <f t="shared" si="94"/>
        <v>0</v>
      </c>
      <c r="O273">
        <f t="shared" si="95"/>
        <v>0</v>
      </c>
      <c r="P273">
        <f t="shared" si="96"/>
        <v>0</v>
      </c>
      <c r="Q273">
        <f t="shared" si="97"/>
        <v>0</v>
      </c>
      <c r="R273">
        <f t="shared" si="98"/>
        <v>0</v>
      </c>
      <c r="S273">
        <f t="shared" si="99"/>
        <v>0</v>
      </c>
      <c r="T273">
        <f t="shared" si="100"/>
        <v>0</v>
      </c>
      <c r="U273">
        <f t="shared" si="101"/>
        <v>0</v>
      </c>
      <c r="V273">
        <f t="shared" si="102"/>
        <v>0</v>
      </c>
      <c r="W273">
        <f t="shared" si="103"/>
        <v>0</v>
      </c>
      <c r="X273">
        <f t="shared" si="104"/>
        <v>0</v>
      </c>
      <c r="Y273">
        <f t="shared" si="105"/>
        <v>0</v>
      </c>
      <c r="Z273">
        <f t="shared" si="106"/>
        <v>0</v>
      </c>
      <c r="AA273">
        <f t="shared" si="107"/>
        <v>0</v>
      </c>
      <c r="AB273">
        <f t="shared" si="108"/>
        <v>0</v>
      </c>
      <c r="AC273" t="str">
        <f t="shared" si="109"/>
        <v>98%</v>
      </c>
      <c r="AJ273">
        <f t="shared" si="110"/>
        <v>0</v>
      </c>
    </row>
    <row r="274" spans="1:36" x14ac:dyDescent="0.3">
      <c r="A274" s="2">
        <v>74</v>
      </c>
      <c r="B274" s="2">
        <v>13851</v>
      </c>
      <c r="C274" s="2" t="s">
        <v>164</v>
      </c>
      <c r="D274" s="4">
        <v>29</v>
      </c>
      <c r="E274" s="4" t="s">
        <v>9</v>
      </c>
      <c r="F274" s="4" t="s">
        <v>52</v>
      </c>
      <c r="I274">
        <f t="shared" si="89"/>
        <v>0</v>
      </c>
      <c r="J274">
        <f t="shared" si="90"/>
        <v>0</v>
      </c>
      <c r="K274">
        <f t="shared" si="91"/>
        <v>0</v>
      </c>
      <c r="L274">
        <f t="shared" si="92"/>
        <v>0</v>
      </c>
      <c r="M274">
        <f t="shared" si="93"/>
        <v>0</v>
      </c>
      <c r="N274">
        <f t="shared" si="94"/>
        <v>0</v>
      </c>
      <c r="O274">
        <f t="shared" si="95"/>
        <v>0</v>
      </c>
      <c r="P274">
        <f t="shared" si="96"/>
        <v>0</v>
      </c>
      <c r="Q274">
        <f t="shared" si="97"/>
        <v>0</v>
      </c>
      <c r="R274">
        <f t="shared" si="98"/>
        <v>0</v>
      </c>
      <c r="S274">
        <f t="shared" si="99"/>
        <v>0</v>
      </c>
      <c r="T274">
        <f t="shared" si="100"/>
        <v>0</v>
      </c>
      <c r="U274">
        <f t="shared" si="101"/>
        <v>0</v>
      </c>
      <c r="V274">
        <f t="shared" si="102"/>
        <v>0</v>
      </c>
      <c r="W274">
        <f t="shared" si="103"/>
        <v>0</v>
      </c>
      <c r="X274">
        <f t="shared" si="104"/>
        <v>0</v>
      </c>
      <c r="Y274">
        <f t="shared" si="105"/>
        <v>0</v>
      </c>
      <c r="Z274">
        <f t="shared" si="106"/>
        <v>0</v>
      </c>
      <c r="AA274">
        <f t="shared" si="107"/>
        <v>0</v>
      </c>
      <c r="AB274">
        <f t="shared" si="108"/>
        <v>0</v>
      </c>
      <c r="AC274" t="str">
        <f t="shared" si="109"/>
        <v>98%</v>
      </c>
      <c r="AJ274">
        <f t="shared" si="110"/>
        <v>0</v>
      </c>
    </row>
    <row r="275" spans="1:36" x14ac:dyDescent="0.3">
      <c r="A275" s="2">
        <v>75</v>
      </c>
      <c r="B275" s="2">
        <v>13765</v>
      </c>
      <c r="C275" s="2" t="s">
        <v>166</v>
      </c>
      <c r="D275" s="4">
        <v>29</v>
      </c>
      <c r="E275" s="4" t="s">
        <v>10</v>
      </c>
      <c r="F275" s="4" t="s">
        <v>52</v>
      </c>
      <c r="I275">
        <f t="shared" si="89"/>
        <v>0</v>
      </c>
      <c r="J275">
        <f t="shared" si="90"/>
        <v>0</v>
      </c>
      <c r="K275">
        <f t="shared" si="91"/>
        <v>0</v>
      </c>
      <c r="L275">
        <f t="shared" si="92"/>
        <v>0</v>
      </c>
      <c r="M275">
        <f t="shared" si="93"/>
        <v>0</v>
      </c>
      <c r="N275">
        <f t="shared" si="94"/>
        <v>0</v>
      </c>
      <c r="O275">
        <f t="shared" si="95"/>
        <v>0</v>
      </c>
      <c r="P275">
        <f t="shared" si="96"/>
        <v>0</v>
      </c>
      <c r="Q275">
        <f t="shared" si="97"/>
        <v>0</v>
      </c>
      <c r="R275">
        <f t="shared" si="98"/>
        <v>0</v>
      </c>
      <c r="S275">
        <f t="shared" si="99"/>
        <v>0</v>
      </c>
      <c r="T275">
        <f t="shared" si="100"/>
        <v>0</v>
      </c>
      <c r="U275">
        <f t="shared" si="101"/>
        <v>0</v>
      </c>
      <c r="V275">
        <f t="shared" si="102"/>
        <v>0</v>
      </c>
      <c r="W275">
        <f t="shared" si="103"/>
        <v>0</v>
      </c>
      <c r="X275">
        <f t="shared" si="104"/>
        <v>0</v>
      </c>
      <c r="Y275">
        <f t="shared" si="105"/>
        <v>0</v>
      </c>
      <c r="Z275">
        <f t="shared" si="106"/>
        <v>0</v>
      </c>
      <c r="AA275">
        <f t="shared" si="107"/>
        <v>0</v>
      </c>
      <c r="AB275">
        <f t="shared" si="108"/>
        <v>0</v>
      </c>
      <c r="AC275" t="str">
        <f t="shared" si="109"/>
        <v>98%</v>
      </c>
      <c r="AJ275">
        <f t="shared" si="110"/>
        <v>0</v>
      </c>
    </row>
    <row r="276" spans="1:36" x14ac:dyDescent="0.3">
      <c r="A276" s="2">
        <v>77</v>
      </c>
      <c r="B276" s="2">
        <v>15721</v>
      </c>
      <c r="C276" s="2" t="s">
        <v>169</v>
      </c>
      <c r="D276" s="4">
        <v>39</v>
      </c>
      <c r="E276" s="4" t="s">
        <v>9</v>
      </c>
      <c r="F276" s="4" t="s">
        <v>52</v>
      </c>
      <c r="I276">
        <f t="shared" si="89"/>
        <v>0</v>
      </c>
      <c r="J276">
        <f t="shared" si="90"/>
        <v>0</v>
      </c>
      <c r="K276">
        <f t="shared" si="91"/>
        <v>0</v>
      </c>
      <c r="L276">
        <f t="shared" si="92"/>
        <v>0</v>
      </c>
      <c r="M276">
        <f t="shared" si="93"/>
        <v>0</v>
      </c>
      <c r="N276">
        <f t="shared" si="94"/>
        <v>0</v>
      </c>
      <c r="O276">
        <f t="shared" si="95"/>
        <v>0</v>
      </c>
      <c r="P276">
        <f t="shared" si="96"/>
        <v>0</v>
      </c>
      <c r="Q276">
        <f t="shared" si="97"/>
        <v>0</v>
      </c>
      <c r="R276">
        <f t="shared" si="98"/>
        <v>0</v>
      </c>
      <c r="S276">
        <f t="shared" si="99"/>
        <v>0</v>
      </c>
      <c r="T276">
        <f t="shared" si="100"/>
        <v>0</v>
      </c>
      <c r="U276">
        <f t="shared" si="101"/>
        <v>0</v>
      </c>
      <c r="V276">
        <f t="shared" si="102"/>
        <v>0</v>
      </c>
      <c r="W276">
        <f t="shared" si="103"/>
        <v>0</v>
      </c>
      <c r="X276">
        <f t="shared" si="104"/>
        <v>0</v>
      </c>
      <c r="Y276">
        <f t="shared" si="105"/>
        <v>0</v>
      </c>
      <c r="Z276">
        <f t="shared" si="106"/>
        <v>0</v>
      </c>
      <c r="AA276">
        <f t="shared" si="107"/>
        <v>0</v>
      </c>
      <c r="AB276">
        <f t="shared" si="108"/>
        <v>0</v>
      </c>
      <c r="AC276" t="str">
        <f t="shared" si="109"/>
        <v>98%</v>
      </c>
      <c r="AJ276">
        <f t="shared" si="110"/>
        <v>0</v>
      </c>
    </row>
    <row r="277" spans="1:36" ht="86.4" x14ac:dyDescent="0.3">
      <c r="A277" s="2">
        <v>80</v>
      </c>
      <c r="B277" s="2">
        <v>14079</v>
      </c>
      <c r="C277" s="2" t="s">
        <v>172</v>
      </c>
      <c r="D277" s="4">
        <v>44</v>
      </c>
      <c r="E277" s="4" t="s">
        <v>10</v>
      </c>
      <c r="F277" s="4" t="s">
        <v>173</v>
      </c>
      <c r="I277">
        <f t="shared" si="89"/>
        <v>0</v>
      </c>
      <c r="J277">
        <f t="shared" si="90"/>
        <v>0</v>
      </c>
      <c r="K277">
        <f t="shared" si="91"/>
        <v>0</v>
      </c>
      <c r="L277">
        <f t="shared" si="92"/>
        <v>0</v>
      </c>
      <c r="M277">
        <f t="shared" si="93"/>
        <v>0</v>
      </c>
      <c r="N277">
        <f t="shared" si="94"/>
        <v>0</v>
      </c>
      <c r="O277">
        <f t="shared" si="95"/>
        <v>0</v>
      </c>
      <c r="P277">
        <f t="shared" si="96"/>
        <v>0</v>
      </c>
      <c r="Q277">
        <f t="shared" si="97"/>
        <v>0</v>
      </c>
      <c r="R277">
        <f t="shared" si="98"/>
        <v>0</v>
      </c>
      <c r="S277">
        <f t="shared" si="99"/>
        <v>0</v>
      </c>
      <c r="T277">
        <f t="shared" si="100"/>
        <v>0</v>
      </c>
      <c r="U277">
        <f t="shared" si="101"/>
        <v>0</v>
      </c>
      <c r="V277">
        <f t="shared" si="102"/>
        <v>0</v>
      </c>
      <c r="W277">
        <f t="shared" si="103"/>
        <v>0</v>
      </c>
      <c r="X277">
        <f t="shared" si="104"/>
        <v>0</v>
      </c>
      <c r="Y277">
        <f t="shared" si="105"/>
        <v>0</v>
      </c>
      <c r="Z277">
        <f t="shared" si="106"/>
        <v>0</v>
      </c>
      <c r="AA277">
        <f t="shared" si="107"/>
        <v>0</v>
      </c>
      <c r="AB277">
        <f t="shared" si="108"/>
        <v>0</v>
      </c>
      <c r="AC277" t="str">
        <f t="shared" si="109"/>
        <v>98%</v>
      </c>
      <c r="AJ277">
        <f t="shared" si="110"/>
        <v>1</v>
      </c>
    </row>
    <row r="278" spans="1:36" ht="28.8" x14ac:dyDescent="0.3">
      <c r="A278" s="2">
        <v>83</v>
      </c>
      <c r="B278" s="32">
        <v>13915</v>
      </c>
      <c r="C278" s="32" t="s">
        <v>179</v>
      </c>
      <c r="D278" s="4">
        <v>8</v>
      </c>
      <c r="E278" s="4" t="s">
        <v>9</v>
      </c>
      <c r="F278" s="4" t="s">
        <v>180</v>
      </c>
      <c r="I278">
        <f t="shared" si="89"/>
        <v>0</v>
      </c>
      <c r="J278">
        <f t="shared" si="90"/>
        <v>0</v>
      </c>
      <c r="K278">
        <f t="shared" si="91"/>
        <v>0</v>
      </c>
      <c r="L278">
        <f t="shared" si="92"/>
        <v>0</v>
      </c>
      <c r="M278">
        <f t="shared" si="93"/>
        <v>0</v>
      </c>
      <c r="N278">
        <f t="shared" si="94"/>
        <v>0</v>
      </c>
      <c r="O278">
        <f t="shared" si="95"/>
        <v>0</v>
      </c>
      <c r="P278">
        <f t="shared" si="96"/>
        <v>0</v>
      </c>
      <c r="Q278">
        <f t="shared" si="97"/>
        <v>0</v>
      </c>
      <c r="R278">
        <f t="shared" si="98"/>
        <v>0</v>
      </c>
      <c r="S278">
        <f t="shared" si="99"/>
        <v>0</v>
      </c>
      <c r="T278">
        <f t="shared" si="100"/>
        <v>0</v>
      </c>
      <c r="U278">
        <f t="shared" si="101"/>
        <v>0</v>
      </c>
      <c r="V278">
        <f t="shared" si="102"/>
        <v>0</v>
      </c>
      <c r="W278">
        <f t="shared" si="103"/>
        <v>0</v>
      </c>
      <c r="X278">
        <f t="shared" si="104"/>
        <v>0</v>
      </c>
      <c r="Y278">
        <f t="shared" si="105"/>
        <v>0</v>
      </c>
      <c r="Z278">
        <f t="shared" si="106"/>
        <v>0</v>
      </c>
      <c r="AA278">
        <f t="shared" si="107"/>
        <v>0</v>
      </c>
      <c r="AB278">
        <f t="shared" si="108"/>
        <v>0</v>
      </c>
      <c r="AC278" t="str">
        <f t="shared" si="109"/>
        <v>98%</v>
      </c>
      <c r="AJ278">
        <f t="shared" si="110"/>
        <v>0</v>
      </c>
    </row>
    <row r="279" spans="1:36" x14ac:dyDescent="0.3">
      <c r="A279" s="2">
        <v>86</v>
      </c>
      <c r="B279" s="2">
        <v>13913</v>
      </c>
      <c r="C279" s="2" t="s">
        <v>184</v>
      </c>
      <c r="D279" s="4">
        <v>40</v>
      </c>
      <c r="E279" s="4" t="s">
        <v>183</v>
      </c>
      <c r="F279" s="4" t="s">
        <v>52</v>
      </c>
      <c r="I279">
        <f t="shared" si="89"/>
        <v>0</v>
      </c>
      <c r="J279">
        <f t="shared" si="90"/>
        <v>0</v>
      </c>
      <c r="K279">
        <f t="shared" si="91"/>
        <v>0</v>
      </c>
      <c r="L279">
        <f t="shared" si="92"/>
        <v>0</v>
      </c>
      <c r="M279">
        <f t="shared" si="93"/>
        <v>0</v>
      </c>
      <c r="N279">
        <f t="shared" si="94"/>
        <v>0</v>
      </c>
      <c r="O279">
        <f t="shared" si="95"/>
        <v>0</v>
      </c>
      <c r="P279">
        <f t="shared" si="96"/>
        <v>0</v>
      </c>
      <c r="Q279">
        <f t="shared" si="97"/>
        <v>0</v>
      </c>
      <c r="R279">
        <f t="shared" si="98"/>
        <v>0</v>
      </c>
      <c r="S279">
        <f t="shared" si="99"/>
        <v>0</v>
      </c>
      <c r="T279">
        <f t="shared" si="100"/>
        <v>0</v>
      </c>
      <c r="U279">
        <f t="shared" si="101"/>
        <v>0</v>
      </c>
      <c r="V279">
        <f t="shared" si="102"/>
        <v>0</v>
      </c>
      <c r="W279">
        <f t="shared" si="103"/>
        <v>0</v>
      </c>
      <c r="X279">
        <f t="shared" si="104"/>
        <v>0</v>
      </c>
      <c r="Y279">
        <f t="shared" si="105"/>
        <v>0</v>
      </c>
      <c r="Z279">
        <f t="shared" si="106"/>
        <v>0</v>
      </c>
      <c r="AA279">
        <f t="shared" si="107"/>
        <v>0</v>
      </c>
      <c r="AB279">
        <f t="shared" si="108"/>
        <v>0</v>
      </c>
      <c r="AC279" t="str">
        <f t="shared" si="109"/>
        <v>98%</v>
      </c>
      <c r="AJ279">
        <f t="shared" si="110"/>
        <v>0</v>
      </c>
    </row>
    <row r="280" spans="1:36" x14ac:dyDescent="0.3">
      <c r="A280" s="2">
        <v>87</v>
      </c>
      <c r="B280" s="2">
        <v>13914</v>
      </c>
      <c r="C280" s="2" t="s">
        <v>185</v>
      </c>
      <c r="D280" s="4">
        <v>8</v>
      </c>
      <c r="E280" s="4" t="s">
        <v>9</v>
      </c>
      <c r="F280" s="4" t="s">
        <v>52</v>
      </c>
      <c r="I280">
        <f t="shared" si="89"/>
        <v>0</v>
      </c>
      <c r="J280">
        <f t="shared" si="90"/>
        <v>0</v>
      </c>
      <c r="K280">
        <f t="shared" si="91"/>
        <v>0</v>
      </c>
      <c r="L280">
        <f t="shared" si="92"/>
        <v>0</v>
      </c>
      <c r="M280">
        <f t="shared" si="93"/>
        <v>0</v>
      </c>
      <c r="N280">
        <f t="shared" si="94"/>
        <v>0</v>
      </c>
      <c r="O280">
        <f t="shared" si="95"/>
        <v>0</v>
      </c>
      <c r="P280">
        <f t="shared" si="96"/>
        <v>0</v>
      </c>
      <c r="Q280">
        <f t="shared" si="97"/>
        <v>0</v>
      </c>
      <c r="R280">
        <f t="shared" si="98"/>
        <v>0</v>
      </c>
      <c r="S280">
        <f t="shared" si="99"/>
        <v>0</v>
      </c>
      <c r="T280">
        <f t="shared" si="100"/>
        <v>0</v>
      </c>
      <c r="U280">
        <f t="shared" si="101"/>
        <v>0</v>
      </c>
      <c r="V280">
        <f t="shared" si="102"/>
        <v>0</v>
      </c>
      <c r="W280">
        <f t="shared" si="103"/>
        <v>0</v>
      </c>
      <c r="X280">
        <f t="shared" si="104"/>
        <v>0</v>
      </c>
      <c r="Y280">
        <f t="shared" si="105"/>
        <v>0</v>
      </c>
      <c r="Z280">
        <f t="shared" si="106"/>
        <v>0</v>
      </c>
      <c r="AA280">
        <f t="shared" si="107"/>
        <v>0</v>
      </c>
      <c r="AB280">
        <f t="shared" si="108"/>
        <v>0</v>
      </c>
      <c r="AC280" t="str">
        <f t="shared" si="109"/>
        <v>98%</v>
      </c>
      <c r="AJ280">
        <f t="shared" si="110"/>
        <v>0</v>
      </c>
    </row>
    <row r="281" spans="1:36" x14ac:dyDescent="0.3">
      <c r="A281" s="2">
        <v>88</v>
      </c>
      <c r="B281" s="2">
        <v>13830</v>
      </c>
      <c r="C281" s="2" t="s">
        <v>186</v>
      </c>
      <c r="D281" s="4">
        <v>38</v>
      </c>
      <c r="E281" s="4" t="s">
        <v>9</v>
      </c>
      <c r="F281" s="4" t="s">
        <v>52</v>
      </c>
      <c r="I281">
        <f t="shared" si="89"/>
        <v>0</v>
      </c>
      <c r="J281">
        <f t="shared" si="90"/>
        <v>0</v>
      </c>
      <c r="K281">
        <f t="shared" si="91"/>
        <v>0</v>
      </c>
      <c r="L281">
        <f t="shared" si="92"/>
        <v>0</v>
      </c>
      <c r="M281">
        <f t="shared" si="93"/>
        <v>0</v>
      </c>
      <c r="N281">
        <f t="shared" si="94"/>
        <v>0</v>
      </c>
      <c r="O281">
        <f t="shared" si="95"/>
        <v>0</v>
      </c>
      <c r="P281">
        <f t="shared" si="96"/>
        <v>0</v>
      </c>
      <c r="Q281">
        <f t="shared" si="97"/>
        <v>0</v>
      </c>
      <c r="R281">
        <f t="shared" si="98"/>
        <v>0</v>
      </c>
      <c r="S281">
        <f t="shared" si="99"/>
        <v>0</v>
      </c>
      <c r="T281">
        <f t="shared" si="100"/>
        <v>0</v>
      </c>
      <c r="U281">
        <f t="shared" si="101"/>
        <v>0</v>
      </c>
      <c r="V281">
        <f t="shared" si="102"/>
        <v>0</v>
      </c>
      <c r="W281">
        <f t="shared" si="103"/>
        <v>0</v>
      </c>
      <c r="X281">
        <f t="shared" si="104"/>
        <v>0</v>
      </c>
      <c r="Y281">
        <f t="shared" si="105"/>
        <v>0</v>
      </c>
      <c r="Z281">
        <f t="shared" si="106"/>
        <v>0</v>
      </c>
      <c r="AA281">
        <f t="shared" si="107"/>
        <v>0</v>
      </c>
      <c r="AB281">
        <f t="shared" si="108"/>
        <v>0</v>
      </c>
      <c r="AC281" t="str">
        <f t="shared" si="109"/>
        <v>98%</v>
      </c>
      <c r="AJ281">
        <f t="shared" si="110"/>
        <v>0</v>
      </c>
    </row>
    <row r="282" spans="1:36" x14ac:dyDescent="0.3">
      <c r="A282" s="2">
        <v>90</v>
      </c>
      <c r="B282" s="2">
        <v>13857</v>
      </c>
      <c r="C282" s="2" t="s">
        <v>188</v>
      </c>
      <c r="D282" s="4">
        <v>40</v>
      </c>
      <c r="E282" s="4" t="s">
        <v>9</v>
      </c>
      <c r="F282" s="4" t="s">
        <v>52</v>
      </c>
      <c r="I282">
        <f t="shared" si="89"/>
        <v>0</v>
      </c>
      <c r="J282">
        <f t="shared" si="90"/>
        <v>0</v>
      </c>
      <c r="K282">
        <f t="shared" si="91"/>
        <v>0</v>
      </c>
      <c r="L282">
        <f t="shared" si="92"/>
        <v>0</v>
      </c>
      <c r="M282">
        <f t="shared" si="93"/>
        <v>0</v>
      </c>
      <c r="N282">
        <f t="shared" si="94"/>
        <v>0</v>
      </c>
      <c r="O282">
        <f t="shared" si="95"/>
        <v>0</v>
      </c>
      <c r="P282">
        <f t="shared" si="96"/>
        <v>0</v>
      </c>
      <c r="Q282">
        <f t="shared" si="97"/>
        <v>0</v>
      </c>
      <c r="R282">
        <f t="shared" si="98"/>
        <v>0</v>
      </c>
      <c r="S282">
        <f t="shared" si="99"/>
        <v>0</v>
      </c>
      <c r="T282">
        <f t="shared" si="100"/>
        <v>0</v>
      </c>
      <c r="U282">
        <f t="shared" si="101"/>
        <v>0</v>
      </c>
      <c r="V282">
        <f t="shared" si="102"/>
        <v>0</v>
      </c>
      <c r="W282">
        <f t="shared" si="103"/>
        <v>0</v>
      </c>
      <c r="X282">
        <f t="shared" si="104"/>
        <v>0</v>
      </c>
      <c r="Y282">
        <f t="shared" si="105"/>
        <v>0</v>
      </c>
      <c r="Z282">
        <f t="shared" si="106"/>
        <v>0</v>
      </c>
      <c r="AA282">
        <f t="shared" si="107"/>
        <v>0</v>
      </c>
      <c r="AB282">
        <f t="shared" si="108"/>
        <v>0</v>
      </c>
      <c r="AC282" t="str">
        <f t="shared" si="109"/>
        <v>98%</v>
      </c>
      <c r="AJ282">
        <f t="shared" si="110"/>
        <v>0</v>
      </c>
    </row>
    <row r="283" spans="1:36" ht="43.2" x14ac:dyDescent="0.3">
      <c r="A283" s="2">
        <v>91</v>
      </c>
      <c r="B283" s="2">
        <v>15197</v>
      </c>
      <c r="C283" s="2" t="s">
        <v>189</v>
      </c>
      <c r="D283" s="4">
        <v>4</v>
      </c>
      <c r="E283" s="4" t="s">
        <v>10</v>
      </c>
      <c r="F283" s="4" t="s">
        <v>190</v>
      </c>
      <c r="I283">
        <f t="shared" si="89"/>
        <v>0</v>
      </c>
      <c r="J283">
        <f t="shared" si="90"/>
        <v>0</v>
      </c>
      <c r="K283">
        <f t="shared" si="91"/>
        <v>0</v>
      </c>
      <c r="L283">
        <f t="shared" si="92"/>
        <v>0</v>
      </c>
      <c r="M283">
        <f t="shared" si="93"/>
        <v>0</v>
      </c>
      <c r="N283">
        <f t="shared" si="94"/>
        <v>0</v>
      </c>
      <c r="O283">
        <f t="shared" si="95"/>
        <v>0</v>
      </c>
      <c r="P283">
        <f t="shared" si="96"/>
        <v>0</v>
      </c>
      <c r="Q283">
        <f t="shared" si="97"/>
        <v>0</v>
      </c>
      <c r="R283">
        <f t="shared" si="98"/>
        <v>0</v>
      </c>
      <c r="S283">
        <f t="shared" si="99"/>
        <v>0</v>
      </c>
      <c r="T283">
        <f t="shared" si="100"/>
        <v>0</v>
      </c>
      <c r="U283">
        <f t="shared" si="101"/>
        <v>0</v>
      </c>
      <c r="V283">
        <f t="shared" si="102"/>
        <v>0</v>
      </c>
      <c r="W283">
        <f t="shared" si="103"/>
        <v>0</v>
      </c>
      <c r="X283">
        <f t="shared" si="104"/>
        <v>0</v>
      </c>
      <c r="Y283">
        <f t="shared" si="105"/>
        <v>0</v>
      </c>
      <c r="Z283">
        <f t="shared" si="106"/>
        <v>0</v>
      </c>
      <c r="AA283">
        <f t="shared" si="107"/>
        <v>0</v>
      </c>
      <c r="AB283">
        <f t="shared" si="108"/>
        <v>0</v>
      </c>
      <c r="AC283" t="str">
        <f t="shared" si="109"/>
        <v>98%</v>
      </c>
      <c r="AJ283">
        <f t="shared" si="110"/>
        <v>0</v>
      </c>
    </row>
    <row r="284" spans="1:36" ht="144" x14ac:dyDescent="0.3">
      <c r="A284" s="2">
        <v>92</v>
      </c>
      <c r="B284" s="2">
        <v>15558</v>
      </c>
      <c r="C284" s="2" t="s">
        <v>191</v>
      </c>
      <c r="D284" s="4">
        <v>1</v>
      </c>
      <c r="E284" s="4" t="s">
        <v>9</v>
      </c>
      <c r="F284" s="4" t="s">
        <v>192</v>
      </c>
      <c r="I284">
        <f t="shared" si="89"/>
        <v>0</v>
      </c>
      <c r="J284">
        <f t="shared" si="90"/>
        <v>0</v>
      </c>
      <c r="K284">
        <f t="shared" si="91"/>
        <v>0</v>
      </c>
      <c r="L284">
        <f t="shared" si="92"/>
        <v>0</v>
      </c>
      <c r="M284">
        <f t="shared" si="93"/>
        <v>0</v>
      </c>
      <c r="N284">
        <f t="shared" si="94"/>
        <v>0</v>
      </c>
      <c r="O284">
        <f t="shared" si="95"/>
        <v>0</v>
      </c>
      <c r="P284">
        <f t="shared" si="96"/>
        <v>0</v>
      </c>
      <c r="Q284">
        <f t="shared" si="97"/>
        <v>0</v>
      </c>
      <c r="R284">
        <f t="shared" si="98"/>
        <v>0</v>
      </c>
      <c r="S284">
        <f t="shared" si="99"/>
        <v>0</v>
      </c>
      <c r="T284">
        <f t="shared" si="100"/>
        <v>0</v>
      </c>
      <c r="U284">
        <f t="shared" si="101"/>
        <v>0</v>
      </c>
      <c r="V284">
        <f t="shared" si="102"/>
        <v>0</v>
      </c>
      <c r="W284">
        <f t="shared" si="103"/>
        <v>0</v>
      </c>
      <c r="X284">
        <f t="shared" si="104"/>
        <v>0</v>
      </c>
      <c r="Y284">
        <f t="shared" si="105"/>
        <v>0</v>
      </c>
      <c r="Z284">
        <f t="shared" si="106"/>
        <v>0</v>
      </c>
      <c r="AA284">
        <f t="shared" si="107"/>
        <v>0</v>
      </c>
      <c r="AB284">
        <f t="shared" si="108"/>
        <v>0</v>
      </c>
      <c r="AC284" t="str">
        <f t="shared" si="109"/>
        <v>98%</v>
      </c>
      <c r="AJ284">
        <f t="shared" si="110"/>
        <v>0</v>
      </c>
    </row>
    <row r="285" spans="1:36" x14ac:dyDescent="0.3">
      <c r="A285" s="2">
        <v>95</v>
      </c>
      <c r="B285" s="2">
        <v>14477</v>
      </c>
      <c r="C285" s="2" t="s">
        <v>197</v>
      </c>
      <c r="D285" s="4">
        <v>11</v>
      </c>
      <c r="E285" s="4" t="s">
        <v>10</v>
      </c>
      <c r="F285" s="4" t="s">
        <v>52</v>
      </c>
      <c r="I285">
        <f t="shared" si="89"/>
        <v>0</v>
      </c>
      <c r="J285">
        <f t="shared" si="90"/>
        <v>0</v>
      </c>
      <c r="K285">
        <f t="shared" si="91"/>
        <v>0</v>
      </c>
      <c r="L285">
        <f t="shared" si="92"/>
        <v>0</v>
      </c>
      <c r="M285">
        <f t="shared" si="93"/>
        <v>0</v>
      </c>
      <c r="N285">
        <f t="shared" si="94"/>
        <v>0</v>
      </c>
      <c r="O285">
        <f t="shared" si="95"/>
        <v>0</v>
      </c>
      <c r="P285">
        <f t="shared" si="96"/>
        <v>0</v>
      </c>
      <c r="Q285">
        <f t="shared" si="97"/>
        <v>0</v>
      </c>
      <c r="R285">
        <f t="shared" si="98"/>
        <v>0</v>
      </c>
      <c r="S285">
        <f t="shared" si="99"/>
        <v>0</v>
      </c>
      <c r="T285">
        <f t="shared" si="100"/>
        <v>0</v>
      </c>
      <c r="U285">
        <f t="shared" si="101"/>
        <v>0</v>
      </c>
      <c r="V285">
        <f t="shared" si="102"/>
        <v>0</v>
      </c>
      <c r="W285">
        <f t="shared" si="103"/>
        <v>0</v>
      </c>
      <c r="X285">
        <f t="shared" si="104"/>
        <v>0</v>
      </c>
      <c r="Y285">
        <f t="shared" si="105"/>
        <v>0</v>
      </c>
      <c r="Z285">
        <f t="shared" si="106"/>
        <v>0</v>
      </c>
      <c r="AA285">
        <f t="shared" si="107"/>
        <v>0</v>
      </c>
      <c r="AB285">
        <f t="shared" si="108"/>
        <v>0</v>
      </c>
      <c r="AC285" t="str">
        <f t="shared" si="109"/>
        <v>98%</v>
      </c>
      <c r="AJ285">
        <f t="shared" si="110"/>
        <v>0</v>
      </c>
    </row>
    <row r="286" spans="1:36" x14ac:dyDescent="0.3">
      <c r="A286" s="2">
        <v>96</v>
      </c>
      <c r="B286" s="2">
        <v>14476</v>
      </c>
      <c r="C286" s="2" t="s">
        <v>198</v>
      </c>
      <c r="D286" s="4">
        <v>11</v>
      </c>
      <c r="E286" s="4" t="s">
        <v>9</v>
      </c>
      <c r="F286" s="4" t="s">
        <v>52</v>
      </c>
      <c r="I286">
        <f t="shared" si="89"/>
        <v>0</v>
      </c>
      <c r="J286">
        <f t="shared" si="90"/>
        <v>0</v>
      </c>
      <c r="K286">
        <f t="shared" si="91"/>
        <v>0</v>
      </c>
      <c r="L286">
        <f t="shared" si="92"/>
        <v>0</v>
      </c>
      <c r="M286">
        <f t="shared" si="93"/>
        <v>0</v>
      </c>
      <c r="N286">
        <f t="shared" si="94"/>
        <v>0</v>
      </c>
      <c r="O286">
        <f t="shared" si="95"/>
        <v>0</v>
      </c>
      <c r="P286">
        <f t="shared" si="96"/>
        <v>0</v>
      </c>
      <c r="Q286">
        <f t="shared" si="97"/>
        <v>0</v>
      </c>
      <c r="R286">
        <f t="shared" si="98"/>
        <v>0</v>
      </c>
      <c r="S286">
        <f t="shared" si="99"/>
        <v>0</v>
      </c>
      <c r="T286">
        <f t="shared" si="100"/>
        <v>0</v>
      </c>
      <c r="U286">
        <f t="shared" si="101"/>
        <v>0</v>
      </c>
      <c r="V286">
        <f t="shared" si="102"/>
        <v>0</v>
      </c>
      <c r="W286">
        <f t="shared" si="103"/>
        <v>0</v>
      </c>
      <c r="X286">
        <f t="shared" si="104"/>
        <v>0</v>
      </c>
      <c r="Y286">
        <f t="shared" si="105"/>
        <v>0</v>
      </c>
      <c r="Z286">
        <f t="shared" si="106"/>
        <v>0</v>
      </c>
      <c r="AA286">
        <f t="shared" si="107"/>
        <v>0</v>
      </c>
      <c r="AB286">
        <f t="shared" si="108"/>
        <v>0</v>
      </c>
      <c r="AC286" t="str">
        <f t="shared" si="109"/>
        <v>98%</v>
      </c>
      <c r="AJ286">
        <f t="shared" si="110"/>
        <v>0</v>
      </c>
    </row>
    <row r="287" spans="1:36" x14ac:dyDescent="0.3">
      <c r="A287" s="2">
        <v>97</v>
      </c>
      <c r="B287" s="2">
        <v>14478</v>
      </c>
      <c r="C287" s="2" t="s">
        <v>199</v>
      </c>
      <c r="D287" s="4">
        <v>12</v>
      </c>
      <c r="E287" s="4" t="s">
        <v>9</v>
      </c>
      <c r="F287" s="4" t="s">
        <v>52</v>
      </c>
      <c r="I287">
        <f t="shared" si="89"/>
        <v>0</v>
      </c>
      <c r="J287">
        <f t="shared" si="90"/>
        <v>0</v>
      </c>
      <c r="K287">
        <f t="shared" si="91"/>
        <v>0</v>
      </c>
      <c r="L287">
        <f t="shared" si="92"/>
        <v>0</v>
      </c>
      <c r="M287">
        <f t="shared" si="93"/>
        <v>0</v>
      </c>
      <c r="N287">
        <f t="shared" si="94"/>
        <v>0</v>
      </c>
      <c r="O287">
        <f t="shared" si="95"/>
        <v>0</v>
      </c>
      <c r="P287">
        <f t="shared" si="96"/>
        <v>0</v>
      </c>
      <c r="Q287">
        <f t="shared" si="97"/>
        <v>0</v>
      </c>
      <c r="R287">
        <f t="shared" si="98"/>
        <v>0</v>
      </c>
      <c r="S287">
        <f t="shared" si="99"/>
        <v>0</v>
      </c>
      <c r="T287">
        <f t="shared" si="100"/>
        <v>0</v>
      </c>
      <c r="U287">
        <f t="shared" si="101"/>
        <v>0</v>
      </c>
      <c r="V287">
        <f t="shared" si="102"/>
        <v>0</v>
      </c>
      <c r="W287">
        <f t="shared" si="103"/>
        <v>0</v>
      </c>
      <c r="X287">
        <f t="shared" si="104"/>
        <v>0</v>
      </c>
      <c r="Y287">
        <f t="shared" si="105"/>
        <v>0</v>
      </c>
      <c r="Z287">
        <f t="shared" si="106"/>
        <v>0</v>
      </c>
      <c r="AA287">
        <f t="shared" si="107"/>
        <v>0</v>
      </c>
      <c r="AB287">
        <f t="shared" si="108"/>
        <v>0</v>
      </c>
      <c r="AC287" t="str">
        <f t="shared" si="109"/>
        <v>98%</v>
      </c>
      <c r="AJ287">
        <f t="shared" si="110"/>
        <v>0</v>
      </c>
    </row>
    <row r="288" spans="1:36" x14ac:dyDescent="0.3">
      <c r="A288" s="2">
        <v>99</v>
      </c>
      <c r="B288" s="35">
        <v>16020</v>
      </c>
      <c r="C288" s="2" t="s">
        <v>201</v>
      </c>
      <c r="D288" s="4">
        <v>46</v>
      </c>
      <c r="E288" s="4" t="s">
        <v>9</v>
      </c>
      <c r="F288" s="4" t="s">
        <v>202</v>
      </c>
      <c r="I288">
        <f t="shared" si="89"/>
        <v>0</v>
      </c>
      <c r="J288">
        <f t="shared" si="90"/>
        <v>0</v>
      </c>
      <c r="K288">
        <f t="shared" si="91"/>
        <v>0</v>
      </c>
      <c r="L288">
        <f t="shared" si="92"/>
        <v>0</v>
      </c>
      <c r="M288">
        <f t="shared" si="93"/>
        <v>0</v>
      </c>
      <c r="N288">
        <f t="shared" si="94"/>
        <v>0</v>
      </c>
      <c r="O288">
        <f t="shared" si="95"/>
        <v>0</v>
      </c>
      <c r="P288">
        <f t="shared" si="96"/>
        <v>0</v>
      </c>
      <c r="Q288">
        <f t="shared" si="97"/>
        <v>0</v>
      </c>
      <c r="R288">
        <f t="shared" si="98"/>
        <v>0</v>
      </c>
      <c r="S288">
        <f t="shared" si="99"/>
        <v>0</v>
      </c>
      <c r="T288">
        <f t="shared" si="100"/>
        <v>0</v>
      </c>
      <c r="U288">
        <f t="shared" si="101"/>
        <v>0</v>
      </c>
      <c r="V288">
        <f t="shared" si="102"/>
        <v>0</v>
      </c>
      <c r="W288">
        <f t="shared" si="103"/>
        <v>0</v>
      </c>
      <c r="X288">
        <f t="shared" si="104"/>
        <v>0</v>
      </c>
      <c r="Y288">
        <f t="shared" si="105"/>
        <v>0</v>
      </c>
      <c r="Z288">
        <f t="shared" si="106"/>
        <v>0</v>
      </c>
      <c r="AA288">
        <f t="shared" si="107"/>
        <v>0</v>
      </c>
      <c r="AB288">
        <f t="shared" si="108"/>
        <v>0</v>
      </c>
      <c r="AC288" t="str">
        <f t="shared" si="109"/>
        <v>98%</v>
      </c>
      <c r="AJ288">
        <f t="shared" si="110"/>
        <v>1</v>
      </c>
    </row>
    <row r="289" spans="1:36" x14ac:dyDescent="0.3">
      <c r="A289" s="2">
        <v>101</v>
      </c>
      <c r="B289" s="2">
        <v>14028</v>
      </c>
      <c r="C289" s="2" t="s">
        <v>204</v>
      </c>
      <c r="D289" s="4">
        <v>26</v>
      </c>
      <c r="E289" s="4" t="s">
        <v>9</v>
      </c>
      <c r="F289" s="4" t="s">
        <v>52</v>
      </c>
      <c r="I289">
        <f t="shared" si="89"/>
        <v>0</v>
      </c>
      <c r="J289">
        <f t="shared" si="90"/>
        <v>0</v>
      </c>
      <c r="K289">
        <f t="shared" si="91"/>
        <v>0</v>
      </c>
      <c r="L289">
        <f t="shared" si="92"/>
        <v>0</v>
      </c>
      <c r="M289">
        <f t="shared" si="93"/>
        <v>0</v>
      </c>
      <c r="N289">
        <f t="shared" si="94"/>
        <v>0</v>
      </c>
      <c r="O289">
        <f t="shared" si="95"/>
        <v>0</v>
      </c>
      <c r="P289">
        <f t="shared" si="96"/>
        <v>0</v>
      </c>
      <c r="Q289">
        <f t="shared" si="97"/>
        <v>0</v>
      </c>
      <c r="R289">
        <f t="shared" si="98"/>
        <v>0</v>
      </c>
      <c r="S289">
        <f t="shared" si="99"/>
        <v>0</v>
      </c>
      <c r="T289">
        <f t="shared" si="100"/>
        <v>0</v>
      </c>
      <c r="U289">
        <f t="shared" si="101"/>
        <v>0</v>
      </c>
      <c r="V289">
        <f t="shared" si="102"/>
        <v>0</v>
      </c>
      <c r="W289">
        <f t="shared" si="103"/>
        <v>0</v>
      </c>
      <c r="X289">
        <f t="shared" si="104"/>
        <v>0</v>
      </c>
      <c r="Y289">
        <f t="shared" si="105"/>
        <v>0</v>
      </c>
      <c r="Z289">
        <f t="shared" si="106"/>
        <v>0</v>
      </c>
      <c r="AA289">
        <f t="shared" si="107"/>
        <v>0</v>
      </c>
      <c r="AB289">
        <f t="shared" si="108"/>
        <v>0</v>
      </c>
      <c r="AC289" t="str">
        <f t="shared" si="109"/>
        <v>98%</v>
      </c>
      <c r="AJ289">
        <f t="shared" si="110"/>
        <v>0</v>
      </c>
    </row>
    <row r="290" spans="1:36" ht="28.8" x14ac:dyDescent="0.3">
      <c r="A290" s="2">
        <v>103</v>
      </c>
      <c r="B290" s="2">
        <v>14637</v>
      </c>
      <c r="C290" s="2" t="s">
        <v>206</v>
      </c>
      <c r="D290" s="4">
        <v>42</v>
      </c>
      <c r="E290" s="4" t="s">
        <v>10</v>
      </c>
      <c r="F290" s="4" t="s">
        <v>207</v>
      </c>
      <c r="I290">
        <f t="shared" si="89"/>
        <v>0</v>
      </c>
      <c r="J290">
        <f t="shared" si="90"/>
        <v>0</v>
      </c>
      <c r="K290">
        <f t="shared" si="91"/>
        <v>0</v>
      </c>
      <c r="L290">
        <f t="shared" si="92"/>
        <v>0</v>
      </c>
      <c r="M290">
        <f t="shared" si="93"/>
        <v>0</v>
      </c>
      <c r="N290">
        <f t="shared" si="94"/>
        <v>0</v>
      </c>
      <c r="O290">
        <f t="shared" si="95"/>
        <v>0</v>
      </c>
      <c r="P290">
        <f t="shared" si="96"/>
        <v>0</v>
      </c>
      <c r="Q290">
        <f t="shared" si="97"/>
        <v>0</v>
      </c>
      <c r="R290">
        <f t="shared" si="98"/>
        <v>0</v>
      </c>
      <c r="S290">
        <f t="shared" si="99"/>
        <v>0</v>
      </c>
      <c r="T290">
        <f t="shared" si="100"/>
        <v>0</v>
      </c>
      <c r="U290">
        <f t="shared" si="101"/>
        <v>0</v>
      </c>
      <c r="V290">
        <f t="shared" si="102"/>
        <v>0</v>
      </c>
      <c r="W290">
        <f t="shared" si="103"/>
        <v>0</v>
      </c>
      <c r="X290">
        <f t="shared" si="104"/>
        <v>0</v>
      </c>
      <c r="Y290">
        <f t="shared" si="105"/>
        <v>0</v>
      </c>
      <c r="Z290">
        <f t="shared" si="106"/>
        <v>0</v>
      </c>
      <c r="AA290">
        <f t="shared" si="107"/>
        <v>0</v>
      </c>
      <c r="AB290">
        <f t="shared" si="108"/>
        <v>0</v>
      </c>
      <c r="AC290" t="str">
        <f t="shared" si="109"/>
        <v>98%</v>
      </c>
      <c r="AJ290">
        <f t="shared" si="110"/>
        <v>0</v>
      </c>
    </row>
    <row r="291" spans="1:36" x14ac:dyDescent="0.3">
      <c r="A291" s="2">
        <v>104</v>
      </c>
      <c r="B291" s="2">
        <v>14046</v>
      </c>
      <c r="C291" s="2" t="s">
        <v>209</v>
      </c>
      <c r="D291" s="4">
        <v>36</v>
      </c>
      <c r="E291" s="4" t="s">
        <v>10</v>
      </c>
      <c r="F291" s="4" t="s">
        <v>210</v>
      </c>
      <c r="I291">
        <f t="shared" si="89"/>
        <v>0</v>
      </c>
      <c r="J291">
        <f t="shared" si="90"/>
        <v>0</v>
      </c>
      <c r="K291">
        <f t="shared" si="91"/>
        <v>0</v>
      </c>
      <c r="L291">
        <f t="shared" si="92"/>
        <v>0</v>
      </c>
      <c r="M291">
        <f t="shared" si="93"/>
        <v>0</v>
      </c>
      <c r="N291">
        <f t="shared" si="94"/>
        <v>0</v>
      </c>
      <c r="O291">
        <f t="shared" si="95"/>
        <v>0</v>
      </c>
      <c r="P291">
        <f t="shared" si="96"/>
        <v>0</v>
      </c>
      <c r="Q291">
        <f t="shared" si="97"/>
        <v>0</v>
      </c>
      <c r="R291">
        <f t="shared" si="98"/>
        <v>0</v>
      </c>
      <c r="S291">
        <f t="shared" si="99"/>
        <v>0</v>
      </c>
      <c r="T291">
        <f t="shared" si="100"/>
        <v>0</v>
      </c>
      <c r="U291">
        <f t="shared" si="101"/>
        <v>0</v>
      </c>
      <c r="V291">
        <f t="shared" si="102"/>
        <v>0</v>
      </c>
      <c r="W291">
        <f t="shared" si="103"/>
        <v>0</v>
      </c>
      <c r="X291">
        <f t="shared" si="104"/>
        <v>0</v>
      </c>
      <c r="Y291">
        <f t="shared" si="105"/>
        <v>0</v>
      </c>
      <c r="Z291">
        <f t="shared" si="106"/>
        <v>0</v>
      </c>
      <c r="AA291">
        <f t="shared" si="107"/>
        <v>0</v>
      </c>
      <c r="AB291">
        <f t="shared" si="108"/>
        <v>0</v>
      </c>
      <c r="AC291" t="str">
        <f t="shared" si="109"/>
        <v>98%</v>
      </c>
      <c r="AJ291">
        <f t="shared" si="110"/>
        <v>0</v>
      </c>
    </row>
    <row r="292" spans="1:36" x14ac:dyDescent="0.3">
      <c r="A292" s="2">
        <v>106</v>
      </c>
      <c r="B292" s="2">
        <v>14312</v>
      </c>
      <c r="C292" s="2" t="s">
        <v>214</v>
      </c>
      <c r="D292" s="4">
        <v>31</v>
      </c>
      <c r="E292" s="4" t="s">
        <v>10</v>
      </c>
      <c r="F292" s="4" t="s">
        <v>52</v>
      </c>
      <c r="I292">
        <f t="shared" si="89"/>
        <v>0</v>
      </c>
      <c r="J292">
        <f t="shared" si="90"/>
        <v>0</v>
      </c>
      <c r="K292">
        <f t="shared" si="91"/>
        <v>0</v>
      </c>
      <c r="L292">
        <f t="shared" si="92"/>
        <v>0</v>
      </c>
      <c r="M292">
        <f t="shared" si="93"/>
        <v>0</v>
      </c>
      <c r="N292">
        <f t="shared" si="94"/>
        <v>0</v>
      </c>
      <c r="O292">
        <f t="shared" si="95"/>
        <v>0</v>
      </c>
      <c r="P292">
        <f t="shared" si="96"/>
        <v>0</v>
      </c>
      <c r="Q292">
        <f t="shared" si="97"/>
        <v>0</v>
      </c>
      <c r="R292">
        <f t="shared" si="98"/>
        <v>0</v>
      </c>
      <c r="S292">
        <f t="shared" si="99"/>
        <v>0</v>
      </c>
      <c r="T292">
        <f t="shared" si="100"/>
        <v>0</v>
      </c>
      <c r="U292">
        <f t="shared" si="101"/>
        <v>0</v>
      </c>
      <c r="V292">
        <f t="shared" si="102"/>
        <v>0</v>
      </c>
      <c r="W292">
        <f t="shared" si="103"/>
        <v>0</v>
      </c>
      <c r="X292">
        <f t="shared" si="104"/>
        <v>0</v>
      </c>
      <c r="Y292">
        <f t="shared" si="105"/>
        <v>0</v>
      </c>
      <c r="Z292">
        <f t="shared" si="106"/>
        <v>0</v>
      </c>
      <c r="AA292">
        <f t="shared" si="107"/>
        <v>0</v>
      </c>
      <c r="AB292">
        <f t="shared" si="108"/>
        <v>0</v>
      </c>
      <c r="AC292" t="str">
        <f t="shared" si="109"/>
        <v>98%</v>
      </c>
      <c r="AJ292">
        <f t="shared" si="110"/>
        <v>0</v>
      </c>
    </row>
    <row r="293" spans="1:36" x14ac:dyDescent="0.3">
      <c r="A293" s="2">
        <v>107</v>
      </c>
      <c r="B293" s="2">
        <v>14278</v>
      </c>
      <c r="C293" s="2" t="s">
        <v>788</v>
      </c>
      <c r="D293" s="4">
        <v>13</v>
      </c>
      <c r="E293" s="4" t="s">
        <v>9</v>
      </c>
      <c r="F293" s="4" t="s">
        <v>52</v>
      </c>
      <c r="I293">
        <f t="shared" si="89"/>
        <v>0</v>
      </c>
      <c r="J293">
        <f t="shared" si="90"/>
        <v>0</v>
      </c>
      <c r="K293">
        <f t="shared" si="91"/>
        <v>0</v>
      </c>
      <c r="L293">
        <f t="shared" si="92"/>
        <v>0</v>
      </c>
      <c r="M293">
        <f t="shared" si="93"/>
        <v>0</v>
      </c>
      <c r="N293">
        <f t="shared" si="94"/>
        <v>0</v>
      </c>
      <c r="O293">
        <f t="shared" si="95"/>
        <v>0</v>
      </c>
      <c r="P293">
        <f t="shared" si="96"/>
        <v>0</v>
      </c>
      <c r="Q293">
        <f t="shared" si="97"/>
        <v>0</v>
      </c>
      <c r="R293">
        <f t="shared" si="98"/>
        <v>0</v>
      </c>
      <c r="S293">
        <f t="shared" si="99"/>
        <v>0</v>
      </c>
      <c r="T293">
        <f t="shared" si="100"/>
        <v>0</v>
      </c>
      <c r="U293">
        <f t="shared" si="101"/>
        <v>0</v>
      </c>
      <c r="V293">
        <f t="shared" si="102"/>
        <v>0</v>
      </c>
      <c r="W293">
        <f t="shared" si="103"/>
        <v>0</v>
      </c>
      <c r="X293">
        <f t="shared" si="104"/>
        <v>0</v>
      </c>
      <c r="Y293">
        <f t="shared" si="105"/>
        <v>0</v>
      </c>
      <c r="Z293">
        <f t="shared" si="106"/>
        <v>0</v>
      </c>
      <c r="AA293">
        <f t="shared" si="107"/>
        <v>0</v>
      </c>
      <c r="AB293">
        <f t="shared" si="108"/>
        <v>0</v>
      </c>
      <c r="AC293" t="str">
        <f t="shared" si="109"/>
        <v>98%</v>
      </c>
      <c r="AJ293">
        <f t="shared" si="110"/>
        <v>0</v>
      </c>
    </row>
    <row r="294" spans="1:36" x14ac:dyDescent="0.3">
      <c r="A294" s="2">
        <v>114</v>
      </c>
      <c r="B294" s="2">
        <v>13854</v>
      </c>
      <c r="C294" s="2" t="s">
        <v>226</v>
      </c>
      <c r="D294" s="4">
        <v>34</v>
      </c>
      <c r="E294" s="4" t="s">
        <v>10</v>
      </c>
      <c r="F294" s="4" t="s">
        <v>52</v>
      </c>
      <c r="I294">
        <f t="shared" si="89"/>
        <v>0</v>
      </c>
      <c r="J294">
        <f t="shared" si="90"/>
        <v>0</v>
      </c>
      <c r="K294">
        <f t="shared" si="91"/>
        <v>0</v>
      </c>
      <c r="L294">
        <f t="shared" si="92"/>
        <v>0</v>
      </c>
      <c r="M294">
        <f t="shared" si="93"/>
        <v>0</v>
      </c>
      <c r="N294">
        <f t="shared" si="94"/>
        <v>0</v>
      </c>
      <c r="O294">
        <f t="shared" si="95"/>
        <v>0</v>
      </c>
      <c r="P294">
        <f t="shared" si="96"/>
        <v>0</v>
      </c>
      <c r="Q294">
        <f t="shared" si="97"/>
        <v>0</v>
      </c>
      <c r="R294">
        <f t="shared" si="98"/>
        <v>0</v>
      </c>
      <c r="S294">
        <f t="shared" si="99"/>
        <v>0</v>
      </c>
      <c r="T294">
        <f t="shared" si="100"/>
        <v>0</v>
      </c>
      <c r="U294">
        <f t="shared" si="101"/>
        <v>0</v>
      </c>
      <c r="V294">
        <f t="shared" si="102"/>
        <v>0</v>
      </c>
      <c r="W294">
        <f t="shared" si="103"/>
        <v>0</v>
      </c>
      <c r="X294">
        <f t="shared" si="104"/>
        <v>0</v>
      </c>
      <c r="Y294">
        <f t="shared" si="105"/>
        <v>0</v>
      </c>
      <c r="Z294">
        <f t="shared" si="106"/>
        <v>0</v>
      </c>
      <c r="AA294">
        <f t="shared" si="107"/>
        <v>0</v>
      </c>
      <c r="AB294">
        <f t="shared" si="108"/>
        <v>0</v>
      </c>
      <c r="AC294" t="str">
        <f t="shared" si="109"/>
        <v>98%</v>
      </c>
      <c r="AJ294">
        <f t="shared" si="110"/>
        <v>0</v>
      </c>
    </row>
    <row r="295" spans="1:36" x14ac:dyDescent="0.3">
      <c r="A295" s="2">
        <v>118</v>
      </c>
      <c r="B295" s="2">
        <v>15448</v>
      </c>
      <c r="C295" s="2" t="s">
        <v>237</v>
      </c>
      <c r="D295" s="4">
        <v>6</v>
      </c>
      <c r="E295" s="4" t="s">
        <v>10</v>
      </c>
      <c r="F295" s="4" t="s">
        <v>52</v>
      </c>
      <c r="I295">
        <f t="shared" si="89"/>
        <v>0</v>
      </c>
      <c r="J295">
        <f t="shared" si="90"/>
        <v>0</v>
      </c>
      <c r="K295">
        <f t="shared" si="91"/>
        <v>0</v>
      </c>
      <c r="L295">
        <f t="shared" si="92"/>
        <v>0</v>
      </c>
      <c r="M295">
        <f t="shared" si="93"/>
        <v>0</v>
      </c>
      <c r="N295">
        <f t="shared" si="94"/>
        <v>0</v>
      </c>
      <c r="O295">
        <f t="shared" si="95"/>
        <v>0</v>
      </c>
      <c r="P295">
        <f t="shared" si="96"/>
        <v>0</v>
      </c>
      <c r="Q295">
        <f t="shared" si="97"/>
        <v>0</v>
      </c>
      <c r="R295">
        <f t="shared" si="98"/>
        <v>0</v>
      </c>
      <c r="S295">
        <f t="shared" si="99"/>
        <v>0</v>
      </c>
      <c r="T295">
        <f t="shared" si="100"/>
        <v>0</v>
      </c>
      <c r="U295">
        <f t="shared" si="101"/>
        <v>0</v>
      </c>
      <c r="V295">
        <f t="shared" si="102"/>
        <v>0</v>
      </c>
      <c r="W295">
        <f t="shared" si="103"/>
        <v>0</v>
      </c>
      <c r="X295">
        <f t="shared" si="104"/>
        <v>0</v>
      </c>
      <c r="Y295">
        <f t="shared" si="105"/>
        <v>0</v>
      </c>
      <c r="Z295">
        <f t="shared" si="106"/>
        <v>0</v>
      </c>
      <c r="AA295">
        <f t="shared" si="107"/>
        <v>0</v>
      </c>
      <c r="AB295">
        <f t="shared" si="108"/>
        <v>0</v>
      </c>
      <c r="AC295" t="str">
        <f t="shared" si="109"/>
        <v>98%</v>
      </c>
      <c r="AJ295">
        <f t="shared" si="110"/>
        <v>0</v>
      </c>
    </row>
    <row r="296" spans="1:36" x14ac:dyDescent="0.3">
      <c r="A296" s="2">
        <v>120</v>
      </c>
      <c r="B296" s="2">
        <v>15256</v>
      </c>
      <c r="C296" s="2" t="s">
        <v>239</v>
      </c>
      <c r="D296" s="4">
        <v>24</v>
      </c>
      <c r="E296" s="4" t="s">
        <v>9</v>
      </c>
      <c r="F296" s="4" t="s">
        <v>52</v>
      </c>
      <c r="I296">
        <f t="shared" si="89"/>
        <v>0</v>
      </c>
      <c r="J296">
        <f t="shared" si="90"/>
        <v>0</v>
      </c>
      <c r="K296">
        <f t="shared" si="91"/>
        <v>0</v>
      </c>
      <c r="L296">
        <f t="shared" si="92"/>
        <v>0</v>
      </c>
      <c r="M296">
        <f t="shared" si="93"/>
        <v>0</v>
      </c>
      <c r="N296">
        <f t="shared" si="94"/>
        <v>0</v>
      </c>
      <c r="O296">
        <f t="shared" si="95"/>
        <v>0</v>
      </c>
      <c r="P296">
        <f t="shared" si="96"/>
        <v>0</v>
      </c>
      <c r="Q296">
        <f t="shared" si="97"/>
        <v>0</v>
      </c>
      <c r="R296">
        <f t="shared" si="98"/>
        <v>0</v>
      </c>
      <c r="S296">
        <f t="shared" si="99"/>
        <v>0</v>
      </c>
      <c r="T296">
        <f t="shared" si="100"/>
        <v>0</v>
      </c>
      <c r="U296">
        <f t="shared" si="101"/>
        <v>0</v>
      </c>
      <c r="V296">
        <f t="shared" si="102"/>
        <v>0</v>
      </c>
      <c r="W296">
        <f t="shared" si="103"/>
        <v>0</v>
      </c>
      <c r="X296">
        <f t="shared" si="104"/>
        <v>0</v>
      </c>
      <c r="Y296">
        <f t="shared" si="105"/>
        <v>0</v>
      </c>
      <c r="Z296">
        <f t="shared" si="106"/>
        <v>0</v>
      </c>
      <c r="AA296">
        <f t="shared" si="107"/>
        <v>0</v>
      </c>
      <c r="AB296">
        <f t="shared" si="108"/>
        <v>0</v>
      </c>
      <c r="AC296" t="str">
        <f t="shared" si="109"/>
        <v>98%</v>
      </c>
      <c r="AJ296">
        <f t="shared" si="110"/>
        <v>0</v>
      </c>
    </row>
    <row r="297" spans="1:36" x14ac:dyDescent="0.3">
      <c r="A297" s="2">
        <v>121</v>
      </c>
      <c r="B297" s="2">
        <v>14227</v>
      </c>
      <c r="C297" s="2" t="s">
        <v>240</v>
      </c>
      <c r="D297" s="4">
        <v>45</v>
      </c>
      <c r="E297" s="4" t="s">
        <v>9</v>
      </c>
      <c r="F297" s="4" t="s">
        <v>52</v>
      </c>
      <c r="I297">
        <f t="shared" si="89"/>
        <v>0</v>
      </c>
      <c r="J297">
        <f t="shared" si="90"/>
        <v>0</v>
      </c>
      <c r="K297">
        <f t="shared" si="91"/>
        <v>0</v>
      </c>
      <c r="L297">
        <f t="shared" si="92"/>
        <v>0</v>
      </c>
      <c r="M297">
        <f t="shared" si="93"/>
        <v>0</v>
      </c>
      <c r="N297">
        <f t="shared" si="94"/>
        <v>0</v>
      </c>
      <c r="O297">
        <f t="shared" si="95"/>
        <v>0</v>
      </c>
      <c r="P297">
        <f t="shared" si="96"/>
        <v>0</v>
      </c>
      <c r="Q297">
        <f t="shared" si="97"/>
        <v>0</v>
      </c>
      <c r="R297">
        <f t="shared" si="98"/>
        <v>0</v>
      </c>
      <c r="S297">
        <f t="shared" si="99"/>
        <v>0</v>
      </c>
      <c r="T297">
        <f t="shared" si="100"/>
        <v>0</v>
      </c>
      <c r="U297">
        <f t="shared" si="101"/>
        <v>0</v>
      </c>
      <c r="V297">
        <f t="shared" si="102"/>
        <v>0</v>
      </c>
      <c r="W297">
        <f t="shared" si="103"/>
        <v>0</v>
      </c>
      <c r="X297">
        <f t="shared" si="104"/>
        <v>0</v>
      </c>
      <c r="Y297">
        <f t="shared" si="105"/>
        <v>0</v>
      </c>
      <c r="Z297">
        <f t="shared" si="106"/>
        <v>0</v>
      </c>
      <c r="AA297">
        <f t="shared" si="107"/>
        <v>0</v>
      </c>
      <c r="AB297">
        <f t="shared" si="108"/>
        <v>0</v>
      </c>
      <c r="AC297" t="str">
        <f t="shared" si="109"/>
        <v>98%</v>
      </c>
      <c r="AJ297">
        <f t="shared" si="110"/>
        <v>0</v>
      </c>
    </row>
    <row r="298" spans="1:36" ht="43.2" x14ac:dyDescent="0.3">
      <c r="A298" s="2">
        <v>124</v>
      </c>
      <c r="B298" s="2">
        <v>14995</v>
      </c>
      <c r="C298" s="2" t="s">
        <v>245</v>
      </c>
      <c r="D298" s="4">
        <v>38</v>
      </c>
      <c r="E298" s="4" t="s">
        <v>10</v>
      </c>
      <c r="F298" s="4" t="s">
        <v>246</v>
      </c>
      <c r="I298">
        <f t="shared" si="89"/>
        <v>0</v>
      </c>
      <c r="J298">
        <f t="shared" si="90"/>
        <v>0</v>
      </c>
      <c r="K298">
        <f t="shared" si="91"/>
        <v>0</v>
      </c>
      <c r="L298">
        <f t="shared" si="92"/>
        <v>0</v>
      </c>
      <c r="M298">
        <f t="shared" si="93"/>
        <v>0</v>
      </c>
      <c r="N298">
        <f t="shared" si="94"/>
        <v>0</v>
      </c>
      <c r="O298">
        <f t="shared" si="95"/>
        <v>0</v>
      </c>
      <c r="P298">
        <f t="shared" si="96"/>
        <v>0</v>
      </c>
      <c r="Q298">
        <f t="shared" si="97"/>
        <v>0</v>
      </c>
      <c r="R298">
        <f t="shared" si="98"/>
        <v>0</v>
      </c>
      <c r="S298">
        <f t="shared" si="99"/>
        <v>0</v>
      </c>
      <c r="T298">
        <f t="shared" si="100"/>
        <v>0</v>
      </c>
      <c r="U298">
        <f t="shared" si="101"/>
        <v>0</v>
      </c>
      <c r="V298">
        <f t="shared" si="102"/>
        <v>0</v>
      </c>
      <c r="W298">
        <f t="shared" si="103"/>
        <v>0</v>
      </c>
      <c r="X298">
        <f t="shared" si="104"/>
        <v>0</v>
      </c>
      <c r="Y298">
        <f t="shared" si="105"/>
        <v>0</v>
      </c>
      <c r="Z298">
        <f t="shared" si="106"/>
        <v>0</v>
      </c>
      <c r="AA298">
        <f t="shared" si="107"/>
        <v>0</v>
      </c>
      <c r="AB298">
        <f t="shared" si="108"/>
        <v>0</v>
      </c>
      <c r="AC298" t="str">
        <f t="shared" si="109"/>
        <v>98%</v>
      </c>
      <c r="AJ298">
        <f t="shared" si="110"/>
        <v>1</v>
      </c>
    </row>
    <row r="299" spans="1:36" ht="43.2" x14ac:dyDescent="0.3">
      <c r="A299" s="2">
        <v>127</v>
      </c>
      <c r="B299" s="2">
        <v>15663</v>
      </c>
      <c r="C299" s="2" t="s">
        <v>249</v>
      </c>
      <c r="D299" s="4">
        <v>45</v>
      </c>
      <c r="E299" s="4" t="s">
        <v>9</v>
      </c>
      <c r="F299" s="4" t="s">
        <v>250</v>
      </c>
      <c r="I299">
        <f t="shared" si="89"/>
        <v>0</v>
      </c>
      <c r="J299">
        <f t="shared" si="90"/>
        <v>0</v>
      </c>
      <c r="K299">
        <f t="shared" si="91"/>
        <v>0</v>
      </c>
      <c r="L299">
        <f t="shared" si="92"/>
        <v>0</v>
      </c>
      <c r="M299">
        <f t="shared" si="93"/>
        <v>0</v>
      </c>
      <c r="N299">
        <f t="shared" si="94"/>
        <v>0</v>
      </c>
      <c r="O299">
        <f t="shared" si="95"/>
        <v>0</v>
      </c>
      <c r="P299">
        <f t="shared" si="96"/>
        <v>0</v>
      </c>
      <c r="Q299">
        <f t="shared" si="97"/>
        <v>0</v>
      </c>
      <c r="R299">
        <f t="shared" si="98"/>
        <v>0</v>
      </c>
      <c r="S299">
        <f t="shared" si="99"/>
        <v>0</v>
      </c>
      <c r="T299">
        <f t="shared" si="100"/>
        <v>0</v>
      </c>
      <c r="U299">
        <f t="shared" si="101"/>
        <v>0</v>
      </c>
      <c r="V299">
        <f t="shared" si="102"/>
        <v>0</v>
      </c>
      <c r="W299">
        <f t="shared" si="103"/>
        <v>0</v>
      </c>
      <c r="X299">
        <f t="shared" si="104"/>
        <v>0</v>
      </c>
      <c r="Y299">
        <f t="shared" si="105"/>
        <v>0</v>
      </c>
      <c r="Z299">
        <f t="shared" si="106"/>
        <v>0</v>
      </c>
      <c r="AA299">
        <f t="shared" si="107"/>
        <v>0</v>
      </c>
      <c r="AB299">
        <f t="shared" si="108"/>
        <v>0</v>
      </c>
      <c r="AC299" t="str">
        <f t="shared" si="109"/>
        <v>98%</v>
      </c>
      <c r="AJ299">
        <f t="shared" si="110"/>
        <v>0</v>
      </c>
    </row>
    <row r="300" spans="1:36" x14ac:dyDescent="0.3">
      <c r="A300" s="2">
        <v>130</v>
      </c>
      <c r="B300" s="2">
        <v>15446</v>
      </c>
      <c r="C300" s="2" t="s">
        <v>253</v>
      </c>
      <c r="D300" s="4">
        <v>35</v>
      </c>
      <c r="E300" s="4" t="s">
        <v>9</v>
      </c>
      <c r="F300" s="4" t="s">
        <v>52</v>
      </c>
      <c r="I300">
        <f t="shared" si="89"/>
        <v>0</v>
      </c>
      <c r="J300">
        <f t="shared" si="90"/>
        <v>0</v>
      </c>
      <c r="K300">
        <f t="shared" si="91"/>
        <v>0</v>
      </c>
      <c r="L300">
        <f t="shared" si="92"/>
        <v>0</v>
      </c>
      <c r="M300">
        <f t="shared" si="93"/>
        <v>0</v>
      </c>
      <c r="N300">
        <f t="shared" si="94"/>
        <v>0</v>
      </c>
      <c r="O300">
        <f t="shared" si="95"/>
        <v>0</v>
      </c>
      <c r="P300">
        <f t="shared" si="96"/>
        <v>0</v>
      </c>
      <c r="Q300">
        <f t="shared" si="97"/>
        <v>0</v>
      </c>
      <c r="R300">
        <f t="shared" si="98"/>
        <v>0</v>
      </c>
      <c r="S300">
        <f t="shared" si="99"/>
        <v>0</v>
      </c>
      <c r="T300">
        <f t="shared" si="100"/>
        <v>0</v>
      </c>
      <c r="U300">
        <f t="shared" si="101"/>
        <v>0</v>
      </c>
      <c r="V300">
        <f t="shared" si="102"/>
        <v>0</v>
      </c>
      <c r="W300">
        <f t="shared" si="103"/>
        <v>0</v>
      </c>
      <c r="X300">
        <f t="shared" si="104"/>
        <v>0</v>
      </c>
      <c r="Y300">
        <f t="shared" si="105"/>
        <v>0</v>
      </c>
      <c r="Z300">
        <f t="shared" si="106"/>
        <v>0</v>
      </c>
      <c r="AA300">
        <f t="shared" si="107"/>
        <v>0</v>
      </c>
      <c r="AB300">
        <f t="shared" si="108"/>
        <v>0</v>
      </c>
      <c r="AC300" t="str">
        <f t="shared" si="109"/>
        <v>98%</v>
      </c>
      <c r="AJ300">
        <f t="shared" si="110"/>
        <v>0</v>
      </c>
    </row>
    <row r="301" spans="1:36" x14ac:dyDescent="0.3">
      <c r="A301" s="2">
        <v>132</v>
      </c>
      <c r="B301" s="2">
        <v>15432</v>
      </c>
      <c r="C301" s="2" t="s">
        <v>255</v>
      </c>
      <c r="D301" s="4">
        <v>38</v>
      </c>
      <c r="E301" s="4" t="s">
        <v>10</v>
      </c>
      <c r="F301" s="4" t="s">
        <v>52</v>
      </c>
      <c r="I301">
        <f t="shared" si="89"/>
        <v>0</v>
      </c>
      <c r="J301">
        <f t="shared" si="90"/>
        <v>0</v>
      </c>
      <c r="K301">
        <f t="shared" si="91"/>
        <v>0</v>
      </c>
      <c r="L301">
        <f t="shared" si="92"/>
        <v>0</v>
      </c>
      <c r="M301">
        <f t="shared" si="93"/>
        <v>0</v>
      </c>
      <c r="N301">
        <f t="shared" si="94"/>
        <v>0</v>
      </c>
      <c r="O301">
        <f t="shared" si="95"/>
        <v>0</v>
      </c>
      <c r="P301">
        <f t="shared" si="96"/>
        <v>0</v>
      </c>
      <c r="Q301">
        <f t="shared" si="97"/>
        <v>0</v>
      </c>
      <c r="R301">
        <f t="shared" si="98"/>
        <v>0</v>
      </c>
      <c r="S301">
        <f t="shared" si="99"/>
        <v>0</v>
      </c>
      <c r="T301">
        <f t="shared" si="100"/>
        <v>0</v>
      </c>
      <c r="U301">
        <f t="shared" si="101"/>
        <v>0</v>
      </c>
      <c r="V301">
        <f t="shared" si="102"/>
        <v>0</v>
      </c>
      <c r="W301">
        <f t="shared" si="103"/>
        <v>0</v>
      </c>
      <c r="X301">
        <f t="shared" si="104"/>
        <v>0</v>
      </c>
      <c r="Y301">
        <f t="shared" si="105"/>
        <v>0</v>
      </c>
      <c r="Z301">
        <f t="shared" si="106"/>
        <v>0</v>
      </c>
      <c r="AA301">
        <f t="shared" si="107"/>
        <v>0</v>
      </c>
      <c r="AB301">
        <f t="shared" si="108"/>
        <v>0</v>
      </c>
      <c r="AC301" t="str">
        <f t="shared" si="109"/>
        <v>98%</v>
      </c>
      <c r="AJ301">
        <f t="shared" si="110"/>
        <v>0</v>
      </c>
    </row>
    <row r="302" spans="1:36" x14ac:dyDescent="0.3">
      <c r="A302" s="2">
        <v>134</v>
      </c>
      <c r="B302" s="2">
        <v>14251</v>
      </c>
      <c r="C302" s="2" t="s">
        <v>257</v>
      </c>
      <c r="D302" s="4">
        <v>39</v>
      </c>
      <c r="E302" s="4" t="s">
        <v>10</v>
      </c>
      <c r="F302" s="4" t="s">
        <v>52</v>
      </c>
      <c r="I302">
        <f t="shared" si="89"/>
        <v>0</v>
      </c>
      <c r="J302">
        <f t="shared" si="90"/>
        <v>0</v>
      </c>
      <c r="K302">
        <f t="shared" si="91"/>
        <v>0</v>
      </c>
      <c r="L302">
        <f t="shared" si="92"/>
        <v>0</v>
      </c>
      <c r="M302">
        <f t="shared" si="93"/>
        <v>0</v>
      </c>
      <c r="N302">
        <f t="shared" si="94"/>
        <v>0</v>
      </c>
      <c r="O302">
        <f t="shared" si="95"/>
        <v>0</v>
      </c>
      <c r="P302">
        <f t="shared" si="96"/>
        <v>0</v>
      </c>
      <c r="Q302">
        <f t="shared" si="97"/>
        <v>0</v>
      </c>
      <c r="R302">
        <f t="shared" si="98"/>
        <v>0</v>
      </c>
      <c r="S302">
        <f t="shared" si="99"/>
        <v>0</v>
      </c>
      <c r="T302">
        <f t="shared" si="100"/>
        <v>0</v>
      </c>
      <c r="U302">
        <f t="shared" si="101"/>
        <v>0</v>
      </c>
      <c r="V302">
        <f t="shared" si="102"/>
        <v>0</v>
      </c>
      <c r="W302">
        <f t="shared" si="103"/>
        <v>0</v>
      </c>
      <c r="X302">
        <f t="shared" si="104"/>
        <v>0</v>
      </c>
      <c r="Y302">
        <f t="shared" si="105"/>
        <v>0</v>
      </c>
      <c r="Z302">
        <f t="shared" si="106"/>
        <v>0</v>
      </c>
      <c r="AA302">
        <f t="shared" si="107"/>
        <v>0</v>
      </c>
      <c r="AB302">
        <f t="shared" si="108"/>
        <v>0</v>
      </c>
      <c r="AC302" t="str">
        <f t="shared" si="109"/>
        <v>98%</v>
      </c>
      <c r="AJ302">
        <f t="shared" si="110"/>
        <v>0</v>
      </c>
    </row>
    <row r="303" spans="1:36" x14ac:dyDescent="0.3">
      <c r="A303" s="2">
        <v>135</v>
      </c>
      <c r="B303" s="2">
        <v>14413</v>
      </c>
      <c r="C303" s="2" t="s">
        <v>258</v>
      </c>
      <c r="D303" s="4">
        <v>26</v>
      </c>
      <c r="E303" s="4" t="s">
        <v>9</v>
      </c>
      <c r="F303" s="4" t="s">
        <v>52</v>
      </c>
      <c r="I303">
        <f t="shared" si="89"/>
        <v>0</v>
      </c>
      <c r="J303">
        <f t="shared" si="90"/>
        <v>0</v>
      </c>
      <c r="K303">
        <f t="shared" si="91"/>
        <v>0</v>
      </c>
      <c r="L303">
        <f t="shared" si="92"/>
        <v>0</v>
      </c>
      <c r="M303">
        <f t="shared" si="93"/>
        <v>0</v>
      </c>
      <c r="N303">
        <f t="shared" si="94"/>
        <v>0</v>
      </c>
      <c r="O303">
        <f t="shared" si="95"/>
        <v>0</v>
      </c>
      <c r="P303">
        <f t="shared" si="96"/>
        <v>0</v>
      </c>
      <c r="Q303">
        <f t="shared" si="97"/>
        <v>0</v>
      </c>
      <c r="R303">
        <f t="shared" si="98"/>
        <v>0</v>
      </c>
      <c r="S303">
        <f t="shared" si="99"/>
        <v>0</v>
      </c>
      <c r="T303">
        <f t="shared" si="100"/>
        <v>0</v>
      </c>
      <c r="U303">
        <f t="shared" si="101"/>
        <v>0</v>
      </c>
      <c r="V303">
        <f t="shared" si="102"/>
        <v>0</v>
      </c>
      <c r="W303">
        <f t="shared" si="103"/>
        <v>0</v>
      </c>
      <c r="X303">
        <f t="shared" si="104"/>
        <v>0</v>
      </c>
      <c r="Y303">
        <f t="shared" si="105"/>
        <v>0</v>
      </c>
      <c r="Z303">
        <f t="shared" si="106"/>
        <v>0</v>
      </c>
      <c r="AA303">
        <f t="shared" si="107"/>
        <v>0</v>
      </c>
      <c r="AB303">
        <f t="shared" si="108"/>
        <v>0</v>
      </c>
      <c r="AC303" t="str">
        <f t="shared" si="109"/>
        <v>98%</v>
      </c>
      <c r="AJ303">
        <f t="shared" si="110"/>
        <v>0</v>
      </c>
    </row>
    <row r="304" spans="1:36" x14ac:dyDescent="0.3">
      <c r="A304" s="2">
        <v>139</v>
      </c>
      <c r="B304" s="2">
        <v>14223</v>
      </c>
      <c r="C304" s="2" t="s">
        <v>263</v>
      </c>
      <c r="D304" s="4">
        <v>19</v>
      </c>
      <c r="E304" s="4" t="s">
        <v>10</v>
      </c>
      <c r="F304" s="4" t="s">
        <v>52</v>
      </c>
      <c r="I304">
        <f t="shared" si="89"/>
        <v>0</v>
      </c>
      <c r="J304">
        <f t="shared" si="90"/>
        <v>0</v>
      </c>
      <c r="K304">
        <f t="shared" si="91"/>
        <v>0</v>
      </c>
      <c r="L304">
        <f t="shared" si="92"/>
        <v>0</v>
      </c>
      <c r="M304">
        <f t="shared" si="93"/>
        <v>0</v>
      </c>
      <c r="N304">
        <f t="shared" si="94"/>
        <v>0</v>
      </c>
      <c r="O304">
        <f t="shared" si="95"/>
        <v>0</v>
      </c>
      <c r="P304">
        <f t="shared" si="96"/>
        <v>0</v>
      </c>
      <c r="Q304">
        <f t="shared" si="97"/>
        <v>0</v>
      </c>
      <c r="R304">
        <f t="shared" si="98"/>
        <v>0</v>
      </c>
      <c r="S304">
        <f t="shared" si="99"/>
        <v>0</v>
      </c>
      <c r="T304">
        <f t="shared" si="100"/>
        <v>0</v>
      </c>
      <c r="U304">
        <f t="shared" si="101"/>
        <v>0</v>
      </c>
      <c r="V304">
        <f t="shared" si="102"/>
        <v>0</v>
      </c>
      <c r="W304">
        <f t="shared" si="103"/>
        <v>0</v>
      </c>
      <c r="X304">
        <f t="shared" si="104"/>
        <v>0</v>
      </c>
      <c r="Y304">
        <f t="shared" si="105"/>
        <v>0</v>
      </c>
      <c r="Z304">
        <f t="shared" si="106"/>
        <v>0</v>
      </c>
      <c r="AA304">
        <f t="shared" si="107"/>
        <v>0</v>
      </c>
      <c r="AB304">
        <f t="shared" si="108"/>
        <v>0</v>
      </c>
      <c r="AC304" t="str">
        <f t="shared" si="109"/>
        <v>98%</v>
      </c>
      <c r="AJ304">
        <f t="shared" si="110"/>
        <v>0</v>
      </c>
    </row>
    <row r="305" spans="1:36" x14ac:dyDescent="0.3">
      <c r="A305" s="2">
        <v>141</v>
      </c>
      <c r="B305" s="2">
        <v>14414</v>
      </c>
      <c r="C305" s="2" t="s">
        <v>264</v>
      </c>
      <c r="D305" s="4">
        <v>42</v>
      </c>
      <c r="E305" s="4" t="s">
        <v>10</v>
      </c>
      <c r="F305" s="4" t="s">
        <v>52</v>
      </c>
      <c r="I305">
        <f t="shared" si="89"/>
        <v>0</v>
      </c>
      <c r="J305">
        <f t="shared" si="90"/>
        <v>0</v>
      </c>
      <c r="K305">
        <f t="shared" si="91"/>
        <v>0</v>
      </c>
      <c r="L305">
        <f t="shared" si="92"/>
        <v>0</v>
      </c>
      <c r="M305">
        <f t="shared" si="93"/>
        <v>0</v>
      </c>
      <c r="N305">
        <f t="shared" si="94"/>
        <v>0</v>
      </c>
      <c r="O305">
        <f t="shared" si="95"/>
        <v>0</v>
      </c>
      <c r="P305">
        <f t="shared" si="96"/>
        <v>0</v>
      </c>
      <c r="Q305">
        <f t="shared" si="97"/>
        <v>0</v>
      </c>
      <c r="R305">
        <f t="shared" si="98"/>
        <v>0</v>
      </c>
      <c r="S305">
        <f t="shared" si="99"/>
        <v>0</v>
      </c>
      <c r="T305">
        <f t="shared" si="100"/>
        <v>0</v>
      </c>
      <c r="U305">
        <f t="shared" si="101"/>
        <v>0</v>
      </c>
      <c r="V305">
        <f t="shared" si="102"/>
        <v>0</v>
      </c>
      <c r="W305">
        <f t="shared" si="103"/>
        <v>0</v>
      </c>
      <c r="X305">
        <f t="shared" si="104"/>
        <v>0</v>
      </c>
      <c r="Y305">
        <f t="shared" si="105"/>
        <v>0</v>
      </c>
      <c r="Z305">
        <f t="shared" si="106"/>
        <v>0</v>
      </c>
      <c r="AA305">
        <f t="shared" si="107"/>
        <v>0</v>
      </c>
      <c r="AB305">
        <f t="shared" si="108"/>
        <v>0</v>
      </c>
      <c r="AC305" t="str">
        <f t="shared" si="109"/>
        <v>98%</v>
      </c>
      <c r="AJ305">
        <f t="shared" si="110"/>
        <v>0</v>
      </c>
    </row>
    <row r="306" spans="1:36" x14ac:dyDescent="0.3">
      <c r="A306" s="2">
        <v>144</v>
      </c>
      <c r="B306" s="2">
        <v>13539</v>
      </c>
      <c r="C306" s="35" t="s">
        <v>268</v>
      </c>
      <c r="D306" s="4">
        <v>38</v>
      </c>
      <c r="E306" s="4" t="s">
        <v>10</v>
      </c>
      <c r="F306" s="4" t="s">
        <v>52</v>
      </c>
      <c r="I306">
        <f t="shared" si="89"/>
        <v>0</v>
      </c>
      <c r="J306">
        <f t="shared" si="90"/>
        <v>0</v>
      </c>
      <c r="K306">
        <f t="shared" si="91"/>
        <v>0</v>
      </c>
      <c r="L306">
        <f t="shared" si="92"/>
        <v>0</v>
      </c>
      <c r="M306">
        <f t="shared" si="93"/>
        <v>0</v>
      </c>
      <c r="N306">
        <f t="shared" si="94"/>
        <v>0</v>
      </c>
      <c r="O306">
        <f t="shared" si="95"/>
        <v>0</v>
      </c>
      <c r="P306">
        <f t="shared" si="96"/>
        <v>0</v>
      </c>
      <c r="Q306">
        <f t="shared" si="97"/>
        <v>0</v>
      </c>
      <c r="R306">
        <f t="shared" si="98"/>
        <v>0</v>
      </c>
      <c r="S306">
        <f t="shared" si="99"/>
        <v>0</v>
      </c>
      <c r="T306">
        <f t="shared" si="100"/>
        <v>0</v>
      </c>
      <c r="U306">
        <f t="shared" si="101"/>
        <v>0</v>
      </c>
      <c r="V306">
        <f t="shared" si="102"/>
        <v>0</v>
      </c>
      <c r="W306">
        <f t="shared" si="103"/>
        <v>0</v>
      </c>
      <c r="X306">
        <f t="shared" si="104"/>
        <v>0</v>
      </c>
      <c r="Y306">
        <f t="shared" si="105"/>
        <v>0</v>
      </c>
      <c r="Z306">
        <f t="shared" si="106"/>
        <v>0</v>
      </c>
      <c r="AA306">
        <f t="shared" si="107"/>
        <v>0</v>
      </c>
      <c r="AB306">
        <f t="shared" si="108"/>
        <v>0</v>
      </c>
      <c r="AC306" t="str">
        <f t="shared" si="109"/>
        <v>98%</v>
      </c>
      <c r="AJ306">
        <f t="shared" si="110"/>
        <v>0</v>
      </c>
    </row>
    <row r="307" spans="1:36" x14ac:dyDescent="0.3">
      <c r="A307" s="2">
        <v>145</v>
      </c>
      <c r="B307" s="2">
        <v>14112</v>
      </c>
      <c r="C307" s="2" t="s">
        <v>266</v>
      </c>
      <c r="D307" s="4">
        <v>41</v>
      </c>
      <c r="E307" s="4" t="s">
        <v>10</v>
      </c>
      <c r="F307" s="4" t="s">
        <v>52</v>
      </c>
      <c r="I307">
        <f t="shared" si="89"/>
        <v>0</v>
      </c>
      <c r="J307">
        <f t="shared" si="90"/>
        <v>0</v>
      </c>
      <c r="K307">
        <f t="shared" si="91"/>
        <v>0</v>
      </c>
      <c r="L307">
        <f t="shared" si="92"/>
        <v>0</v>
      </c>
      <c r="M307">
        <f t="shared" si="93"/>
        <v>0</v>
      </c>
      <c r="N307">
        <f t="shared" si="94"/>
        <v>0</v>
      </c>
      <c r="O307">
        <f t="shared" si="95"/>
        <v>0</v>
      </c>
      <c r="P307">
        <f t="shared" si="96"/>
        <v>0</v>
      </c>
      <c r="Q307">
        <f t="shared" si="97"/>
        <v>0</v>
      </c>
      <c r="R307">
        <f t="shared" si="98"/>
        <v>0</v>
      </c>
      <c r="S307">
        <f t="shared" si="99"/>
        <v>0</v>
      </c>
      <c r="T307">
        <f t="shared" si="100"/>
        <v>0</v>
      </c>
      <c r="U307">
        <f t="shared" si="101"/>
        <v>0</v>
      </c>
      <c r="V307">
        <f t="shared" si="102"/>
        <v>0</v>
      </c>
      <c r="W307">
        <f t="shared" si="103"/>
        <v>0</v>
      </c>
      <c r="X307">
        <f t="shared" si="104"/>
        <v>0</v>
      </c>
      <c r="Y307">
        <f t="shared" si="105"/>
        <v>0</v>
      </c>
      <c r="Z307">
        <f t="shared" si="106"/>
        <v>0</v>
      </c>
      <c r="AA307">
        <f t="shared" si="107"/>
        <v>0</v>
      </c>
      <c r="AB307">
        <f t="shared" si="108"/>
        <v>0</v>
      </c>
      <c r="AC307" t="str">
        <f t="shared" si="109"/>
        <v>98%</v>
      </c>
      <c r="AJ307">
        <f t="shared" si="110"/>
        <v>0</v>
      </c>
    </row>
    <row r="308" spans="1:36" x14ac:dyDescent="0.3">
      <c r="A308" s="2">
        <v>149</v>
      </c>
      <c r="B308" s="2">
        <v>14123</v>
      </c>
      <c r="C308" s="2" t="s">
        <v>274</v>
      </c>
      <c r="D308" s="4">
        <v>14</v>
      </c>
      <c r="E308" s="4" t="s">
        <v>10</v>
      </c>
      <c r="F308" s="4" t="s">
        <v>52</v>
      </c>
      <c r="I308">
        <f t="shared" si="89"/>
        <v>0</v>
      </c>
      <c r="J308">
        <f t="shared" si="90"/>
        <v>0</v>
      </c>
      <c r="K308">
        <f t="shared" si="91"/>
        <v>0</v>
      </c>
      <c r="L308">
        <f t="shared" si="92"/>
        <v>0</v>
      </c>
      <c r="M308">
        <f t="shared" si="93"/>
        <v>0</v>
      </c>
      <c r="N308">
        <f t="shared" si="94"/>
        <v>0</v>
      </c>
      <c r="O308">
        <f t="shared" si="95"/>
        <v>0</v>
      </c>
      <c r="P308">
        <f t="shared" si="96"/>
        <v>0</v>
      </c>
      <c r="Q308">
        <f t="shared" si="97"/>
        <v>0</v>
      </c>
      <c r="R308">
        <f t="shared" si="98"/>
        <v>0</v>
      </c>
      <c r="S308">
        <f t="shared" si="99"/>
        <v>0</v>
      </c>
      <c r="T308">
        <f t="shared" si="100"/>
        <v>0</v>
      </c>
      <c r="U308">
        <f t="shared" si="101"/>
        <v>0</v>
      </c>
      <c r="V308">
        <f t="shared" si="102"/>
        <v>0</v>
      </c>
      <c r="W308">
        <f t="shared" si="103"/>
        <v>0</v>
      </c>
      <c r="X308">
        <f t="shared" si="104"/>
        <v>0</v>
      </c>
      <c r="Y308">
        <f t="shared" si="105"/>
        <v>0</v>
      </c>
      <c r="Z308">
        <f t="shared" si="106"/>
        <v>0</v>
      </c>
      <c r="AA308">
        <f t="shared" si="107"/>
        <v>0</v>
      </c>
      <c r="AB308">
        <f t="shared" si="108"/>
        <v>0</v>
      </c>
      <c r="AC308" t="str">
        <f t="shared" si="109"/>
        <v>98%</v>
      </c>
      <c r="AJ308">
        <f t="shared" si="110"/>
        <v>0</v>
      </c>
    </row>
    <row r="309" spans="1:36" ht="86.4" x14ac:dyDescent="0.3">
      <c r="A309" s="2">
        <v>155</v>
      </c>
      <c r="B309" s="2">
        <v>14659</v>
      </c>
      <c r="C309" s="2" t="s">
        <v>282</v>
      </c>
      <c r="D309" s="4">
        <v>46</v>
      </c>
      <c r="E309" s="4" t="s">
        <v>9</v>
      </c>
      <c r="F309" s="4" t="s">
        <v>283</v>
      </c>
      <c r="I309">
        <f t="shared" si="89"/>
        <v>0</v>
      </c>
      <c r="J309">
        <f t="shared" si="90"/>
        <v>0</v>
      </c>
      <c r="K309">
        <f t="shared" si="91"/>
        <v>0</v>
      </c>
      <c r="L309">
        <f t="shared" si="92"/>
        <v>0</v>
      </c>
      <c r="M309">
        <f t="shared" si="93"/>
        <v>0</v>
      </c>
      <c r="N309">
        <f t="shared" si="94"/>
        <v>0</v>
      </c>
      <c r="O309">
        <f t="shared" si="95"/>
        <v>0</v>
      </c>
      <c r="P309">
        <f t="shared" si="96"/>
        <v>0</v>
      </c>
      <c r="Q309">
        <f t="shared" si="97"/>
        <v>0</v>
      </c>
      <c r="R309">
        <f t="shared" si="98"/>
        <v>0</v>
      </c>
      <c r="S309">
        <f t="shared" si="99"/>
        <v>0</v>
      </c>
      <c r="T309">
        <f t="shared" si="100"/>
        <v>0</v>
      </c>
      <c r="U309">
        <f t="shared" si="101"/>
        <v>0</v>
      </c>
      <c r="V309">
        <f t="shared" si="102"/>
        <v>0</v>
      </c>
      <c r="W309">
        <f t="shared" si="103"/>
        <v>0</v>
      </c>
      <c r="X309">
        <f t="shared" si="104"/>
        <v>0</v>
      </c>
      <c r="Y309">
        <f t="shared" si="105"/>
        <v>0</v>
      </c>
      <c r="Z309">
        <f t="shared" si="106"/>
        <v>0</v>
      </c>
      <c r="AA309">
        <f t="shared" si="107"/>
        <v>0</v>
      </c>
      <c r="AB309">
        <f t="shared" si="108"/>
        <v>0</v>
      </c>
      <c r="AC309" t="str">
        <f t="shared" si="109"/>
        <v>98%</v>
      </c>
      <c r="AJ309">
        <f t="shared" si="110"/>
        <v>0</v>
      </c>
    </row>
    <row r="310" spans="1:36" x14ac:dyDescent="0.3">
      <c r="A310" s="2">
        <v>156</v>
      </c>
      <c r="B310" s="2">
        <v>14338</v>
      </c>
      <c r="C310" s="2" t="s">
        <v>286</v>
      </c>
      <c r="D310" s="4">
        <v>23</v>
      </c>
      <c r="E310" s="4" t="s">
        <v>9</v>
      </c>
      <c r="F310" s="4" t="s">
        <v>287</v>
      </c>
      <c r="I310">
        <f t="shared" si="89"/>
        <v>0</v>
      </c>
      <c r="J310">
        <f t="shared" si="90"/>
        <v>0</v>
      </c>
      <c r="K310">
        <f t="shared" si="91"/>
        <v>0</v>
      </c>
      <c r="L310">
        <f t="shared" si="92"/>
        <v>0</v>
      </c>
      <c r="M310">
        <f t="shared" si="93"/>
        <v>0</v>
      </c>
      <c r="N310">
        <f t="shared" si="94"/>
        <v>0</v>
      </c>
      <c r="O310">
        <f t="shared" si="95"/>
        <v>0</v>
      </c>
      <c r="P310">
        <f t="shared" si="96"/>
        <v>0</v>
      </c>
      <c r="Q310">
        <f t="shared" si="97"/>
        <v>0</v>
      </c>
      <c r="R310">
        <f t="shared" si="98"/>
        <v>0</v>
      </c>
      <c r="S310">
        <f t="shared" si="99"/>
        <v>0</v>
      </c>
      <c r="T310">
        <f t="shared" si="100"/>
        <v>0</v>
      </c>
      <c r="U310">
        <f t="shared" si="101"/>
        <v>0</v>
      </c>
      <c r="V310">
        <f t="shared" si="102"/>
        <v>0</v>
      </c>
      <c r="W310">
        <f t="shared" si="103"/>
        <v>0</v>
      </c>
      <c r="X310">
        <f t="shared" si="104"/>
        <v>0</v>
      </c>
      <c r="Y310">
        <f t="shared" si="105"/>
        <v>0</v>
      </c>
      <c r="Z310">
        <f t="shared" si="106"/>
        <v>0</v>
      </c>
      <c r="AA310">
        <f t="shared" si="107"/>
        <v>0</v>
      </c>
      <c r="AB310">
        <f t="shared" si="108"/>
        <v>0</v>
      </c>
      <c r="AC310" t="str">
        <f t="shared" si="109"/>
        <v>98%</v>
      </c>
      <c r="AJ310">
        <f t="shared" si="110"/>
        <v>0</v>
      </c>
    </row>
    <row r="311" spans="1:36" x14ac:dyDescent="0.3">
      <c r="A311" s="2">
        <v>157</v>
      </c>
      <c r="B311" s="2">
        <v>14339</v>
      </c>
      <c r="C311" s="2" t="s">
        <v>288</v>
      </c>
      <c r="D311" s="4">
        <v>5</v>
      </c>
      <c r="E311" s="4" t="s">
        <v>10</v>
      </c>
      <c r="F311" s="4" t="s">
        <v>52</v>
      </c>
      <c r="I311">
        <f t="shared" si="89"/>
        <v>0</v>
      </c>
      <c r="J311">
        <f t="shared" si="90"/>
        <v>0</v>
      </c>
      <c r="K311">
        <f t="shared" si="91"/>
        <v>0</v>
      </c>
      <c r="L311">
        <f t="shared" si="92"/>
        <v>0</v>
      </c>
      <c r="M311">
        <f t="shared" si="93"/>
        <v>0</v>
      </c>
      <c r="N311">
        <f t="shared" si="94"/>
        <v>0</v>
      </c>
      <c r="O311">
        <f t="shared" si="95"/>
        <v>0</v>
      </c>
      <c r="P311">
        <f t="shared" si="96"/>
        <v>0</v>
      </c>
      <c r="Q311">
        <f t="shared" si="97"/>
        <v>0</v>
      </c>
      <c r="R311">
        <f t="shared" si="98"/>
        <v>0</v>
      </c>
      <c r="S311">
        <f t="shared" si="99"/>
        <v>0</v>
      </c>
      <c r="T311">
        <f t="shared" si="100"/>
        <v>0</v>
      </c>
      <c r="U311">
        <f t="shared" si="101"/>
        <v>0</v>
      </c>
      <c r="V311">
        <f t="shared" si="102"/>
        <v>0</v>
      </c>
      <c r="W311">
        <f t="shared" si="103"/>
        <v>0</v>
      </c>
      <c r="X311">
        <f t="shared" si="104"/>
        <v>0</v>
      </c>
      <c r="Y311">
        <f t="shared" si="105"/>
        <v>0</v>
      </c>
      <c r="Z311">
        <f t="shared" si="106"/>
        <v>0</v>
      </c>
      <c r="AA311">
        <f t="shared" si="107"/>
        <v>0</v>
      </c>
      <c r="AB311">
        <f t="shared" si="108"/>
        <v>0</v>
      </c>
      <c r="AC311" t="str">
        <f t="shared" si="109"/>
        <v>98%</v>
      </c>
      <c r="AJ311">
        <f t="shared" si="110"/>
        <v>0</v>
      </c>
    </row>
    <row r="312" spans="1:36" ht="100.8" x14ac:dyDescent="0.3">
      <c r="A312" s="2">
        <v>158</v>
      </c>
      <c r="B312" s="2">
        <v>14355</v>
      </c>
      <c r="C312" s="2" t="s">
        <v>289</v>
      </c>
      <c r="D312" s="4">
        <v>15</v>
      </c>
      <c r="E312" s="4" t="s">
        <v>9</v>
      </c>
      <c r="F312" s="4" t="s">
        <v>290</v>
      </c>
      <c r="I312">
        <f t="shared" si="89"/>
        <v>0</v>
      </c>
      <c r="J312">
        <f t="shared" si="90"/>
        <v>0</v>
      </c>
      <c r="K312">
        <f t="shared" si="91"/>
        <v>0</v>
      </c>
      <c r="L312">
        <f t="shared" si="92"/>
        <v>0</v>
      </c>
      <c r="M312">
        <f t="shared" si="93"/>
        <v>0</v>
      </c>
      <c r="N312">
        <f t="shared" si="94"/>
        <v>0</v>
      </c>
      <c r="O312">
        <f t="shared" si="95"/>
        <v>0</v>
      </c>
      <c r="P312">
        <f t="shared" si="96"/>
        <v>0</v>
      </c>
      <c r="Q312">
        <f t="shared" si="97"/>
        <v>0</v>
      </c>
      <c r="R312">
        <f t="shared" si="98"/>
        <v>0</v>
      </c>
      <c r="S312">
        <f t="shared" si="99"/>
        <v>0</v>
      </c>
      <c r="T312">
        <f t="shared" si="100"/>
        <v>0</v>
      </c>
      <c r="U312">
        <f t="shared" si="101"/>
        <v>0</v>
      </c>
      <c r="V312">
        <f t="shared" si="102"/>
        <v>0</v>
      </c>
      <c r="W312">
        <f t="shared" si="103"/>
        <v>0</v>
      </c>
      <c r="X312">
        <f t="shared" si="104"/>
        <v>0</v>
      </c>
      <c r="Y312">
        <f t="shared" si="105"/>
        <v>0</v>
      </c>
      <c r="Z312">
        <f t="shared" si="106"/>
        <v>0</v>
      </c>
      <c r="AA312">
        <f t="shared" si="107"/>
        <v>0</v>
      </c>
      <c r="AB312">
        <f t="shared" si="108"/>
        <v>0</v>
      </c>
      <c r="AC312" t="str">
        <f t="shared" si="109"/>
        <v>98%</v>
      </c>
      <c r="AJ312">
        <f t="shared" si="110"/>
        <v>0</v>
      </c>
    </row>
    <row r="313" spans="1:36" x14ac:dyDescent="0.3">
      <c r="A313" s="2">
        <v>159</v>
      </c>
      <c r="B313" s="2">
        <v>14341</v>
      </c>
      <c r="C313" s="2" t="s">
        <v>291</v>
      </c>
      <c r="D313" s="4">
        <v>13</v>
      </c>
      <c r="E313" s="4" t="s">
        <v>183</v>
      </c>
      <c r="F313" s="4" t="s">
        <v>52</v>
      </c>
      <c r="I313">
        <f t="shared" si="89"/>
        <v>0</v>
      </c>
      <c r="J313">
        <f t="shared" si="90"/>
        <v>0</v>
      </c>
      <c r="K313">
        <f t="shared" si="91"/>
        <v>0</v>
      </c>
      <c r="L313">
        <f t="shared" si="92"/>
        <v>0</v>
      </c>
      <c r="M313">
        <f t="shared" si="93"/>
        <v>0</v>
      </c>
      <c r="N313">
        <f t="shared" si="94"/>
        <v>0</v>
      </c>
      <c r="O313">
        <f t="shared" si="95"/>
        <v>0</v>
      </c>
      <c r="P313">
        <f t="shared" si="96"/>
        <v>0</v>
      </c>
      <c r="Q313">
        <f t="shared" si="97"/>
        <v>0</v>
      </c>
      <c r="R313">
        <f t="shared" si="98"/>
        <v>0</v>
      </c>
      <c r="S313">
        <f t="shared" si="99"/>
        <v>0</v>
      </c>
      <c r="T313">
        <f t="shared" si="100"/>
        <v>0</v>
      </c>
      <c r="U313">
        <f t="shared" si="101"/>
        <v>0</v>
      </c>
      <c r="V313">
        <f t="shared" si="102"/>
        <v>0</v>
      </c>
      <c r="W313">
        <f t="shared" si="103"/>
        <v>0</v>
      </c>
      <c r="X313">
        <f t="shared" si="104"/>
        <v>0</v>
      </c>
      <c r="Y313">
        <f t="shared" si="105"/>
        <v>0</v>
      </c>
      <c r="Z313">
        <f t="shared" si="106"/>
        <v>0</v>
      </c>
      <c r="AA313">
        <f t="shared" si="107"/>
        <v>0</v>
      </c>
      <c r="AB313">
        <f t="shared" si="108"/>
        <v>0</v>
      </c>
      <c r="AC313" t="str">
        <f t="shared" si="109"/>
        <v>98%</v>
      </c>
      <c r="AJ313">
        <f t="shared" si="110"/>
        <v>0</v>
      </c>
    </row>
    <row r="314" spans="1:36" x14ac:dyDescent="0.3">
      <c r="A314" s="2">
        <v>161</v>
      </c>
      <c r="B314" s="2">
        <v>14991</v>
      </c>
      <c r="C314" s="2" t="s">
        <v>293</v>
      </c>
      <c r="D314" s="4">
        <v>5</v>
      </c>
      <c r="E314" s="4" t="s">
        <v>9</v>
      </c>
      <c r="F314" s="4" t="s">
        <v>294</v>
      </c>
      <c r="I314">
        <f t="shared" si="89"/>
        <v>0</v>
      </c>
      <c r="J314">
        <f t="shared" si="90"/>
        <v>0</v>
      </c>
      <c r="K314">
        <f t="shared" si="91"/>
        <v>0</v>
      </c>
      <c r="L314">
        <f t="shared" si="92"/>
        <v>0</v>
      </c>
      <c r="M314">
        <f t="shared" si="93"/>
        <v>0</v>
      </c>
      <c r="N314">
        <f t="shared" si="94"/>
        <v>0</v>
      </c>
      <c r="O314">
        <f t="shared" si="95"/>
        <v>0</v>
      </c>
      <c r="P314">
        <f t="shared" si="96"/>
        <v>0</v>
      </c>
      <c r="Q314">
        <f t="shared" si="97"/>
        <v>0</v>
      </c>
      <c r="R314">
        <f t="shared" si="98"/>
        <v>0</v>
      </c>
      <c r="S314">
        <f t="shared" si="99"/>
        <v>0</v>
      </c>
      <c r="T314">
        <f t="shared" si="100"/>
        <v>0</v>
      </c>
      <c r="U314">
        <f t="shared" si="101"/>
        <v>0</v>
      </c>
      <c r="V314">
        <f t="shared" si="102"/>
        <v>0</v>
      </c>
      <c r="W314">
        <f t="shared" si="103"/>
        <v>0</v>
      </c>
      <c r="X314">
        <f t="shared" si="104"/>
        <v>0</v>
      </c>
      <c r="Y314">
        <f t="shared" si="105"/>
        <v>0</v>
      </c>
      <c r="Z314">
        <f t="shared" si="106"/>
        <v>0</v>
      </c>
      <c r="AA314">
        <f t="shared" si="107"/>
        <v>0</v>
      </c>
      <c r="AB314">
        <f t="shared" si="108"/>
        <v>0</v>
      </c>
      <c r="AC314" t="str">
        <f t="shared" si="109"/>
        <v>98%</v>
      </c>
      <c r="AJ314">
        <f t="shared" si="110"/>
        <v>0</v>
      </c>
    </row>
    <row r="315" spans="1:36" x14ac:dyDescent="0.3">
      <c r="A315" s="2">
        <v>162</v>
      </c>
      <c r="B315" s="2">
        <v>14992</v>
      </c>
      <c r="C315" s="2" t="s">
        <v>295</v>
      </c>
      <c r="D315" s="4">
        <v>2</v>
      </c>
      <c r="E315" s="4" t="s">
        <v>10</v>
      </c>
      <c r="F315" s="4" t="s">
        <v>294</v>
      </c>
      <c r="I315">
        <f t="shared" si="89"/>
        <v>0</v>
      </c>
      <c r="J315">
        <f t="shared" si="90"/>
        <v>0</v>
      </c>
      <c r="K315">
        <f t="shared" si="91"/>
        <v>0</v>
      </c>
      <c r="L315">
        <f t="shared" si="92"/>
        <v>0</v>
      </c>
      <c r="M315">
        <f t="shared" si="93"/>
        <v>0</v>
      </c>
      <c r="N315">
        <f t="shared" si="94"/>
        <v>0</v>
      </c>
      <c r="O315">
        <f t="shared" si="95"/>
        <v>0</v>
      </c>
      <c r="P315">
        <f t="shared" si="96"/>
        <v>0</v>
      </c>
      <c r="Q315">
        <f t="shared" si="97"/>
        <v>0</v>
      </c>
      <c r="R315">
        <f t="shared" si="98"/>
        <v>0</v>
      </c>
      <c r="S315">
        <f t="shared" si="99"/>
        <v>0</v>
      </c>
      <c r="T315">
        <f t="shared" si="100"/>
        <v>0</v>
      </c>
      <c r="U315">
        <f t="shared" si="101"/>
        <v>0</v>
      </c>
      <c r="V315">
        <f t="shared" si="102"/>
        <v>0</v>
      </c>
      <c r="W315">
        <f t="shared" si="103"/>
        <v>0</v>
      </c>
      <c r="X315">
        <f t="shared" si="104"/>
        <v>0</v>
      </c>
      <c r="Y315">
        <f t="shared" si="105"/>
        <v>0</v>
      </c>
      <c r="Z315">
        <f t="shared" si="106"/>
        <v>0</v>
      </c>
      <c r="AA315">
        <f t="shared" si="107"/>
        <v>0</v>
      </c>
      <c r="AB315">
        <f t="shared" si="108"/>
        <v>0</v>
      </c>
      <c r="AC315" t="str">
        <f t="shared" si="109"/>
        <v>98%</v>
      </c>
      <c r="AJ315">
        <f t="shared" si="110"/>
        <v>0</v>
      </c>
    </row>
    <row r="316" spans="1:36" x14ac:dyDescent="0.3">
      <c r="A316" s="2">
        <v>165</v>
      </c>
      <c r="B316" s="2">
        <v>14004</v>
      </c>
      <c r="C316" s="2" t="s">
        <v>298</v>
      </c>
      <c r="D316" s="4">
        <v>44</v>
      </c>
      <c r="E316" s="4" t="s">
        <v>9</v>
      </c>
      <c r="F316" s="4" t="s">
        <v>52</v>
      </c>
      <c r="I316">
        <f t="shared" si="89"/>
        <v>0</v>
      </c>
      <c r="J316">
        <f t="shared" si="90"/>
        <v>0</v>
      </c>
      <c r="K316">
        <f t="shared" si="91"/>
        <v>0</v>
      </c>
      <c r="L316">
        <f t="shared" si="92"/>
        <v>0</v>
      </c>
      <c r="M316">
        <f t="shared" si="93"/>
        <v>0</v>
      </c>
      <c r="N316">
        <f t="shared" si="94"/>
        <v>0</v>
      </c>
      <c r="O316">
        <f t="shared" si="95"/>
        <v>0</v>
      </c>
      <c r="P316">
        <f t="shared" si="96"/>
        <v>0</v>
      </c>
      <c r="Q316">
        <f t="shared" si="97"/>
        <v>0</v>
      </c>
      <c r="R316">
        <f t="shared" si="98"/>
        <v>0</v>
      </c>
      <c r="S316">
        <f t="shared" si="99"/>
        <v>0</v>
      </c>
      <c r="T316">
        <f t="shared" si="100"/>
        <v>0</v>
      </c>
      <c r="U316">
        <f t="shared" si="101"/>
        <v>0</v>
      </c>
      <c r="V316">
        <f t="shared" si="102"/>
        <v>0</v>
      </c>
      <c r="W316">
        <f t="shared" si="103"/>
        <v>0</v>
      </c>
      <c r="X316">
        <f t="shared" si="104"/>
        <v>0</v>
      </c>
      <c r="Y316">
        <f t="shared" si="105"/>
        <v>0</v>
      </c>
      <c r="Z316">
        <f t="shared" si="106"/>
        <v>0</v>
      </c>
      <c r="AA316">
        <f t="shared" si="107"/>
        <v>0</v>
      </c>
      <c r="AB316">
        <f t="shared" si="108"/>
        <v>0</v>
      </c>
      <c r="AC316" t="str">
        <f t="shared" si="109"/>
        <v>98%</v>
      </c>
      <c r="AJ316">
        <f t="shared" si="110"/>
        <v>0</v>
      </c>
    </row>
    <row r="317" spans="1:36" ht="28.8" x14ac:dyDescent="0.3">
      <c r="A317" s="2">
        <v>171</v>
      </c>
      <c r="B317" s="2">
        <v>14036</v>
      </c>
      <c r="C317" s="2" t="s">
        <v>305</v>
      </c>
      <c r="D317" s="4">
        <v>42</v>
      </c>
      <c r="E317" s="4" t="s">
        <v>9</v>
      </c>
      <c r="F317" s="4" t="s">
        <v>306</v>
      </c>
      <c r="I317">
        <f t="shared" si="89"/>
        <v>0</v>
      </c>
      <c r="J317">
        <f t="shared" si="90"/>
        <v>0</v>
      </c>
      <c r="K317">
        <f t="shared" si="91"/>
        <v>0</v>
      </c>
      <c r="L317">
        <f t="shared" si="92"/>
        <v>0</v>
      </c>
      <c r="M317">
        <f t="shared" si="93"/>
        <v>0</v>
      </c>
      <c r="N317">
        <f t="shared" si="94"/>
        <v>0</v>
      </c>
      <c r="O317">
        <f t="shared" si="95"/>
        <v>0</v>
      </c>
      <c r="P317">
        <f t="shared" si="96"/>
        <v>0</v>
      </c>
      <c r="Q317">
        <f t="shared" si="97"/>
        <v>0</v>
      </c>
      <c r="R317">
        <f t="shared" si="98"/>
        <v>0</v>
      </c>
      <c r="S317">
        <f t="shared" si="99"/>
        <v>0</v>
      </c>
      <c r="T317">
        <f t="shared" si="100"/>
        <v>0</v>
      </c>
      <c r="U317">
        <f t="shared" si="101"/>
        <v>0</v>
      </c>
      <c r="V317">
        <f t="shared" si="102"/>
        <v>0</v>
      </c>
      <c r="W317">
        <f t="shared" si="103"/>
        <v>0</v>
      </c>
      <c r="X317">
        <f t="shared" si="104"/>
        <v>0</v>
      </c>
      <c r="Y317">
        <f t="shared" si="105"/>
        <v>0</v>
      </c>
      <c r="Z317">
        <f t="shared" si="106"/>
        <v>0</v>
      </c>
      <c r="AA317">
        <f t="shared" si="107"/>
        <v>0</v>
      </c>
      <c r="AB317">
        <f t="shared" si="108"/>
        <v>0</v>
      </c>
      <c r="AC317" t="str">
        <f t="shared" si="109"/>
        <v>98%</v>
      </c>
      <c r="AJ317">
        <f t="shared" si="110"/>
        <v>0</v>
      </c>
    </row>
    <row r="318" spans="1:36" x14ac:dyDescent="0.3">
      <c r="A318" s="2">
        <v>172</v>
      </c>
      <c r="B318" s="2">
        <v>14039</v>
      </c>
      <c r="C318" s="45" t="s">
        <v>317</v>
      </c>
      <c r="D318" s="4">
        <v>43</v>
      </c>
      <c r="E318" s="4" t="s">
        <v>10</v>
      </c>
      <c r="F318" s="4" t="s">
        <v>307</v>
      </c>
      <c r="I318">
        <f t="shared" si="89"/>
        <v>0</v>
      </c>
      <c r="J318">
        <f t="shared" si="90"/>
        <v>0</v>
      </c>
      <c r="K318">
        <f t="shared" si="91"/>
        <v>0</v>
      </c>
      <c r="L318">
        <f t="shared" si="92"/>
        <v>0</v>
      </c>
      <c r="M318">
        <f t="shared" si="93"/>
        <v>0</v>
      </c>
      <c r="N318">
        <f t="shared" si="94"/>
        <v>0</v>
      </c>
      <c r="O318">
        <f t="shared" si="95"/>
        <v>0</v>
      </c>
      <c r="P318">
        <f t="shared" si="96"/>
        <v>0</v>
      </c>
      <c r="Q318">
        <f t="shared" si="97"/>
        <v>0</v>
      </c>
      <c r="R318">
        <f t="shared" si="98"/>
        <v>0</v>
      </c>
      <c r="S318">
        <f t="shared" si="99"/>
        <v>0</v>
      </c>
      <c r="T318">
        <f t="shared" si="100"/>
        <v>0</v>
      </c>
      <c r="U318">
        <f t="shared" si="101"/>
        <v>0</v>
      </c>
      <c r="V318">
        <f t="shared" si="102"/>
        <v>0</v>
      </c>
      <c r="W318">
        <f t="shared" si="103"/>
        <v>0</v>
      </c>
      <c r="X318">
        <f t="shared" si="104"/>
        <v>0</v>
      </c>
      <c r="Y318">
        <f t="shared" si="105"/>
        <v>0</v>
      </c>
      <c r="Z318">
        <f t="shared" si="106"/>
        <v>0</v>
      </c>
      <c r="AA318">
        <f t="shared" si="107"/>
        <v>0</v>
      </c>
      <c r="AB318">
        <f t="shared" si="108"/>
        <v>0</v>
      </c>
      <c r="AC318" t="str">
        <f t="shared" si="109"/>
        <v>98%</v>
      </c>
      <c r="AJ318">
        <f t="shared" si="110"/>
        <v>1</v>
      </c>
    </row>
    <row r="319" spans="1:36" x14ac:dyDescent="0.3">
      <c r="A319" s="2">
        <v>173</v>
      </c>
      <c r="B319" s="2">
        <v>14035</v>
      </c>
      <c r="C319" s="2" t="s">
        <v>308</v>
      </c>
      <c r="D319" s="4">
        <v>1</v>
      </c>
      <c r="E319" s="4" t="s">
        <v>10</v>
      </c>
      <c r="F319" s="4" t="s">
        <v>52</v>
      </c>
      <c r="I319">
        <f t="shared" si="89"/>
        <v>0</v>
      </c>
      <c r="J319">
        <f t="shared" si="90"/>
        <v>0</v>
      </c>
      <c r="K319">
        <f t="shared" si="91"/>
        <v>0</v>
      </c>
      <c r="L319">
        <f t="shared" si="92"/>
        <v>0</v>
      </c>
      <c r="M319">
        <f t="shared" si="93"/>
        <v>0</v>
      </c>
      <c r="N319">
        <f t="shared" si="94"/>
        <v>0</v>
      </c>
      <c r="O319">
        <f t="shared" si="95"/>
        <v>0</v>
      </c>
      <c r="P319">
        <f t="shared" si="96"/>
        <v>0</v>
      </c>
      <c r="Q319">
        <f t="shared" si="97"/>
        <v>0</v>
      </c>
      <c r="R319">
        <f t="shared" si="98"/>
        <v>0</v>
      </c>
      <c r="S319">
        <f t="shared" si="99"/>
        <v>0</v>
      </c>
      <c r="T319">
        <f t="shared" si="100"/>
        <v>0</v>
      </c>
      <c r="U319">
        <f t="shared" si="101"/>
        <v>0</v>
      </c>
      <c r="V319">
        <f t="shared" si="102"/>
        <v>0</v>
      </c>
      <c r="W319">
        <f t="shared" si="103"/>
        <v>0</v>
      </c>
      <c r="X319">
        <f t="shared" si="104"/>
        <v>0</v>
      </c>
      <c r="Y319">
        <f t="shared" si="105"/>
        <v>0</v>
      </c>
      <c r="Z319">
        <f t="shared" si="106"/>
        <v>0</v>
      </c>
      <c r="AA319">
        <f t="shared" si="107"/>
        <v>0</v>
      </c>
      <c r="AB319">
        <f t="shared" si="108"/>
        <v>0</v>
      </c>
      <c r="AC319" t="str">
        <f t="shared" si="109"/>
        <v>98%</v>
      </c>
      <c r="AJ319">
        <f t="shared" si="110"/>
        <v>0</v>
      </c>
    </row>
    <row r="320" spans="1:36" ht="72" x14ac:dyDescent="0.3">
      <c r="A320" s="2">
        <v>176</v>
      </c>
      <c r="B320" s="2">
        <v>14037</v>
      </c>
      <c r="C320" s="2" t="s">
        <v>311</v>
      </c>
      <c r="D320" s="4">
        <v>48</v>
      </c>
      <c r="E320" s="4" t="s">
        <v>10</v>
      </c>
      <c r="F320" s="4" t="s">
        <v>312</v>
      </c>
      <c r="I320">
        <f t="shared" si="89"/>
        <v>0</v>
      </c>
      <c r="J320">
        <f t="shared" si="90"/>
        <v>0</v>
      </c>
      <c r="K320">
        <f t="shared" si="91"/>
        <v>0</v>
      </c>
      <c r="L320">
        <f t="shared" si="92"/>
        <v>0</v>
      </c>
      <c r="M320">
        <f t="shared" si="93"/>
        <v>0</v>
      </c>
      <c r="N320">
        <f t="shared" si="94"/>
        <v>0</v>
      </c>
      <c r="O320">
        <f t="shared" si="95"/>
        <v>0</v>
      </c>
      <c r="P320">
        <f t="shared" si="96"/>
        <v>0</v>
      </c>
      <c r="Q320">
        <f t="shared" si="97"/>
        <v>0</v>
      </c>
      <c r="R320">
        <f t="shared" si="98"/>
        <v>0</v>
      </c>
      <c r="S320">
        <f t="shared" si="99"/>
        <v>0</v>
      </c>
      <c r="T320">
        <f t="shared" si="100"/>
        <v>0</v>
      </c>
      <c r="U320">
        <f t="shared" si="101"/>
        <v>0</v>
      </c>
      <c r="V320">
        <f t="shared" si="102"/>
        <v>0</v>
      </c>
      <c r="W320">
        <f t="shared" si="103"/>
        <v>0</v>
      </c>
      <c r="X320">
        <f t="shared" si="104"/>
        <v>0</v>
      </c>
      <c r="Y320">
        <f t="shared" si="105"/>
        <v>0</v>
      </c>
      <c r="Z320">
        <f t="shared" si="106"/>
        <v>0</v>
      </c>
      <c r="AA320">
        <f t="shared" si="107"/>
        <v>0</v>
      </c>
      <c r="AB320">
        <f t="shared" si="108"/>
        <v>0</v>
      </c>
      <c r="AC320" t="str">
        <f t="shared" si="109"/>
        <v>98%</v>
      </c>
      <c r="AJ320">
        <f t="shared" si="110"/>
        <v>1</v>
      </c>
    </row>
    <row r="321" spans="1:36" x14ac:dyDescent="0.3">
      <c r="A321" s="2">
        <v>185</v>
      </c>
      <c r="B321" s="2">
        <v>14274</v>
      </c>
      <c r="C321" s="2" t="s">
        <v>326</v>
      </c>
      <c r="D321" s="4">
        <v>39</v>
      </c>
      <c r="E321" s="4" t="s">
        <v>10</v>
      </c>
      <c r="F321" s="4" t="s">
        <v>52</v>
      </c>
      <c r="I321">
        <f t="shared" si="89"/>
        <v>0</v>
      </c>
      <c r="J321">
        <f t="shared" si="90"/>
        <v>0</v>
      </c>
      <c r="K321">
        <f t="shared" si="91"/>
        <v>0</v>
      </c>
      <c r="L321">
        <f t="shared" si="92"/>
        <v>0</v>
      </c>
      <c r="M321">
        <f t="shared" si="93"/>
        <v>0</v>
      </c>
      <c r="N321">
        <f t="shared" si="94"/>
        <v>0</v>
      </c>
      <c r="O321">
        <f t="shared" si="95"/>
        <v>0</v>
      </c>
      <c r="P321">
        <f t="shared" si="96"/>
        <v>0</v>
      </c>
      <c r="Q321">
        <f t="shared" si="97"/>
        <v>0</v>
      </c>
      <c r="R321">
        <f t="shared" si="98"/>
        <v>0</v>
      </c>
      <c r="S321">
        <f t="shared" si="99"/>
        <v>0</v>
      </c>
      <c r="T321">
        <f t="shared" si="100"/>
        <v>0</v>
      </c>
      <c r="U321">
        <f t="shared" si="101"/>
        <v>0</v>
      </c>
      <c r="V321">
        <f t="shared" si="102"/>
        <v>0</v>
      </c>
      <c r="W321">
        <f t="shared" si="103"/>
        <v>0</v>
      </c>
      <c r="X321">
        <f t="shared" si="104"/>
        <v>0</v>
      </c>
      <c r="Y321">
        <f t="shared" si="105"/>
        <v>0</v>
      </c>
      <c r="Z321">
        <f t="shared" si="106"/>
        <v>0</v>
      </c>
      <c r="AA321">
        <f t="shared" si="107"/>
        <v>0</v>
      </c>
      <c r="AB321">
        <f t="shared" si="108"/>
        <v>0</v>
      </c>
      <c r="AC321" t="str">
        <f t="shared" si="109"/>
        <v>98%</v>
      </c>
      <c r="AJ321">
        <f t="shared" si="110"/>
        <v>0</v>
      </c>
    </row>
    <row r="322" spans="1:36" x14ac:dyDescent="0.3">
      <c r="A322" s="2">
        <v>186</v>
      </c>
      <c r="B322" s="2">
        <v>14081</v>
      </c>
      <c r="C322" s="2" t="s">
        <v>327</v>
      </c>
      <c r="D322" s="4">
        <v>47</v>
      </c>
      <c r="E322" s="4" t="s">
        <v>10</v>
      </c>
      <c r="F322" s="4" t="s">
        <v>52</v>
      </c>
      <c r="I322">
        <f t="shared" si="89"/>
        <v>0</v>
      </c>
      <c r="J322">
        <f t="shared" si="90"/>
        <v>0</v>
      </c>
      <c r="K322">
        <f t="shared" si="91"/>
        <v>0</v>
      </c>
      <c r="L322">
        <f t="shared" si="92"/>
        <v>0</v>
      </c>
      <c r="M322">
        <f t="shared" si="93"/>
        <v>0</v>
      </c>
      <c r="N322">
        <f t="shared" si="94"/>
        <v>0</v>
      </c>
      <c r="O322">
        <f t="shared" si="95"/>
        <v>0</v>
      </c>
      <c r="P322">
        <f t="shared" si="96"/>
        <v>0</v>
      </c>
      <c r="Q322">
        <f t="shared" si="97"/>
        <v>0</v>
      </c>
      <c r="R322">
        <f t="shared" si="98"/>
        <v>0</v>
      </c>
      <c r="S322">
        <f t="shared" si="99"/>
        <v>0</v>
      </c>
      <c r="T322">
        <f t="shared" si="100"/>
        <v>0</v>
      </c>
      <c r="U322">
        <f t="shared" si="101"/>
        <v>0</v>
      </c>
      <c r="V322">
        <f t="shared" si="102"/>
        <v>0</v>
      </c>
      <c r="W322">
        <f t="shared" si="103"/>
        <v>0</v>
      </c>
      <c r="X322">
        <f t="shared" si="104"/>
        <v>0</v>
      </c>
      <c r="Y322">
        <f t="shared" si="105"/>
        <v>0</v>
      </c>
      <c r="Z322">
        <f t="shared" si="106"/>
        <v>0</v>
      </c>
      <c r="AA322">
        <f t="shared" si="107"/>
        <v>0</v>
      </c>
      <c r="AB322">
        <f t="shared" si="108"/>
        <v>0</v>
      </c>
      <c r="AC322" t="str">
        <f t="shared" si="109"/>
        <v>98%</v>
      </c>
      <c r="AJ322">
        <f t="shared" si="110"/>
        <v>0</v>
      </c>
    </row>
    <row r="323" spans="1:36" x14ac:dyDescent="0.3">
      <c r="A323" s="2">
        <v>188</v>
      </c>
      <c r="B323" s="2">
        <v>14279</v>
      </c>
      <c r="C323" s="2" t="s">
        <v>330</v>
      </c>
      <c r="D323" s="4">
        <v>10</v>
      </c>
      <c r="E323" s="4" t="s">
        <v>10</v>
      </c>
      <c r="F323" s="4" t="s">
        <v>52</v>
      </c>
      <c r="I323">
        <f t="shared" ref="I323:I386" si="111">IF(D323&gt;79.9,4,IF(D323&gt;69.9,3,IF(D323&gt;59.9,2,IF(D323&gt;49.9,1,0))))</f>
        <v>0</v>
      </c>
      <c r="J323">
        <f t="shared" ref="J323:J386" si="112">IF(ISNUMBER(FIND("MIOCARDIC",F323)),1,0)</f>
        <v>0</v>
      </c>
      <c r="K323">
        <f t="shared" ref="K323:K386" si="113">IF(ISNUMBER(FIND("TEST1",F323)),1,0)</f>
        <v>0</v>
      </c>
      <c r="L323">
        <f t="shared" ref="L323:L386" si="114">IF(ISNUMBER(FIND("TEST2",F323)),1,0)</f>
        <v>0</v>
      </c>
      <c r="M323">
        <f t="shared" ref="M323:M386" si="115">IF(ISNUMBER(FIND("TEST3",F323)),1,0)</f>
        <v>0</v>
      </c>
      <c r="N323">
        <f t="shared" ref="N323:N386" si="116">IF(ISNUMBER(FIND("DEMENTA",F323)),1,0)</f>
        <v>0</v>
      </c>
      <c r="O323">
        <f t="shared" ref="O323:O386" si="117">IF(ISNUMBER(FIND("TEST4",F323)),1,0)</f>
        <v>0</v>
      </c>
      <c r="P323">
        <f t="shared" ref="P323:P386" si="118">IF(ISNUMBER(FIND("TEST5",F323)),1,0)</f>
        <v>0</v>
      </c>
      <c r="Q323">
        <f t="shared" ref="Q323:Q386" si="119">IF(ISNUMBER(FIND("TEST6",F323)),1,0)</f>
        <v>0</v>
      </c>
      <c r="R323">
        <f t="shared" ref="R323:R386" si="120">IF(ISNUMBER(FIND("TEST7",F323)),1,0)</f>
        <v>0</v>
      </c>
      <c r="S323">
        <f t="shared" ref="S323:S386" si="121">IF(ISNUMBER(FIND("TEST8",F323)),3,0)</f>
        <v>0</v>
      </c>
      <c r="T323">
        <f t="shared" ref="T323:T386" si="122">IF(ISNUMBER(FIND("TEST9",F323)),1,0)</f>
        <v>0</v>
      </c>
      <c r="U323">
        <f t="shared" ref="U323:U386" si="123">IF(ISNUMBER(FIND("TEST10",F323)),1,0)</f>
        <v>0</v>
      </c>
      <c r="V323">
        <f t="shared" ref="V323:V386" si="124">IF(ISNUMBER(FIND("HIV",F323)),6,0)</f>
        <v>0</v>
      </c>
      <c r="W323">
        <f t="shared" ref="W323:W386" si="125">IF(ISNUMBER(FIND("BCR",F323)),2,0)</f>
        <v>0</v>
      </c>
      <c r="X323">
        <f t="shared" ref="X323:X386" si="126">IF(ISNUMBER(FIND("CANCER",F323)),2,0)</f>
        <v>0</v>
      </c>
      <c r="Y323">
        <f t="shared" ref="Y323:Y386" si="127">IF(ISNUMBER(FIND("META444",F323)),4,0)</f>
        <v>0</v>
      </c>
      <c r="Z323">
        <f t="shared" ref="Z323:Z386" si="128">IF(ISNUMBER(FIND("LEUCEMIE",F323)),2,0)</f>
        <v>0</v>
      </c>
      <c r="AA323">
        <f t="shared" ref="AA323:AA386" si="129">IF(ISNUMBER(FIND("LIMFOM",F323)),2,0)</f>
        <v>0</v>
      </c>
      <c r="AB323">
        <f t="shared" ref="AB323:AB386" si="130">SUM(I323:AA323)</f>
        <v>0</v>
      </c>
      <c r="AC323" t="str">
        <f t="shared" ref="AC323:AC386" si="131">IF(AB323&gt;6.9,"0%",IF(AB323&gt;5.9,"2%",IF(AB323&gt;4.9,"21%",IF(AB323&gt;3.9,"53%",IF(AB323&gt;2.9,"77%",IF(AB323&gt;1.9,"90%",IF(AB323&gt;0.9,"96%","98%")))))))</f>
        <v>98%</v>
      </c>
      <c r="AJ323">
        <f t="shared" ref="AJ323:AJ386" si="132">IF(ISNUMBER(FIND("HTA",F323)),1,0)</f>
        <v>0</v>
      </c>
    </row>
    <row r="324" spans="1:36" ht="72" x14ac:dyDescent="0.3">
      <c r="A324" s="2">
        <v>189</v>
      </c>
      <c r="B324" s="35">
        <v>14333</v>
      </c>
      <c r="C324" s="35" t="s">
        <v>331</v>
      </c>
      <c r="D324" s="46">
        <v>40</v>
      </c>
      <c r="E324" s="46" t="s">
        <v>9</v>
      </c>
      <c r="F324" s="46" t="s">
        <v>332</v>
      </c>
      <c r="I324">
        <f t="shared" si="111"/>
        <v>0</v>
      </c>
      <c r="J324">
        <f t="shared" si="112"/>
        <v>0</v>
      </c>
      <c r="K324">
        <f t="shared" si="113"/>
        <v>0</v>
      </c>
      <c r="L324">
        <f t="shared" si="114"/>
        <v>0</v>
      </c>
      <c r="M324">
        <f t="shared" si="115"/>
        <v>0</v>
      </c>
      <c r="N324">
        <f t="shared" si="116"/>
        <v>0</v>
      </c>
      <c r="O324">
        <f t="shared" si="117"/>
        <v>0</v>
      </c>
      <c r="P324">
        <f t="shared" si="118"/>
        <v>0</v>
      </c>
      <c r="Q324">
        <f t="shared" si="119"/>
        <v>0</v>
      </c>
      <c r="R324">
        <f t="shared" si="120"/>
        <v>0</v>
      </c>
      <c r="S324">
        <f t="shared" si="121"/>
        <v>0</v>
      </c>
      <c r="T324">
        <f t="shared" si="122"/>
        <v>0</v>
      </c>
      <c r="U324">
        <f t="shared" si="123"/>
        <v>0</v>
      </c>
      <c r="V324">
        <f t="shared" si="124"/>
        <v>0</v>
      </c>
      <c r="W324">
        <f t="shared" si="125"/>
        <v>0</v>
      </c>
      <c r="X324">
        <f t="shared" si="126"/>
        <v>0</v>
      </c>
      <c r="Y324">
        <f t="shared" si="127"/>
        <v>0</v>
      </c>
      <c r="Z324">
        <f t="shared" si="128"/>
        <v>0</v>
      </c>
      <c r="AA324">
        <f t="shared" si="129"/>
        <v>0</v>
      </c>
      <c r="AB324">
        <f t="shared" si="130"/>
        <v>0</v>
      </c>
      <c r="AC324" t="str">
        <f t="shared" si="131"/>
        <v>98%</v>
      </c>
      <c r="AJ324">
        <f t="shared" si="132"/>
        <v>1</v>
      </c>
    </row>
    <row r="325" spans="1:36" ht="57.6" x14ac:dyDescent="0.3">
      <c r="A325" s="2">
        <v>190</v>
      </c>
      <c r="B325" s="2">
        <v>14330</v>
      </c>
      <c r="C325" s="2" t="s">
        <v>333</v>
      </c>
      <c r="D325" s="4">
        <v>38</v>
      </c>
      <c r="E325" s="4" t="s">
        <v>10</v>
      </c>
      <c r="F325" s="4" t="s">
        <v>334</v>
      </c>
      <c r="I325">
        <f t="shared" si="111"/>
        <v>0</v>
      </c>
      <c r="J325">
        <f t="shared" si="112"/>
        <v>0</v>
      </c>
      <c r="K325">
        <f t="shared" si="113"/>
        <v>0</v>
      </c>
      <c r="L325">
        <f t="shared" si="114"/>
        <v>0</v>
      </c>
      <c r="M325">
        <f t="shared" si="115"/>
        <v>0</v>
      </c>
      <c r="N325">
        <f t="shared" si="116"/>
        <v>0</v>
      </c>
      <c r="O325">
        <f t="shared" si="117"/>
        <v>0</v>
      </c>
      <c r="P325">
        <f t="shared" si="118"/>
        <v>0</v>
      </c>
      <c r="Q325">
        <f t="shared" si="119"/>
        <v>0</v>
      </c>
      <c r="R325">
        <f t="shared" si="120"/>
        <v>0</v>
      </c>
      <c r="S325">
        <f t="shared" si="121"/>
        <v>0</v>
      </c>
      <c r="T325">
        <f t="shared" si="122"/>
        <v>0</v>
      </c>
      <c r="U325">
        <f t="shared" si="123"/>
        <v>0</v>
      </c>
      <c r="V325">
        <f t="shared" si="124"/>
        <v>0</v>
      </c>
      <c r="W325">
        <f t="shared" si="125"/>
        <v>0</v>
      </c>
      <c r="X325">
        <f t="shared" si="126"/>
        <v>0</v>
      </c>
      <c r="Y325">
        <f t="shared" si="127"/>
        <v>0</v>
      </c>
      <c r="Z325">
        <f t="shared" si="128"/>
        <v>0</v>
      </c>
      <c r="AA325">
        <f t="shared" si="129"/>
        <v>0</v>
      </c>
      <c r="AB325">
        <f t="shared" si="130"/>
        <v>0</v>
      </c>
      <c r="AC325" t="str">
        <f t="shared" si="131"/>
        <v>98%</v>
      </c>
      <c r="AJ325">
        <f t="shared" si="132"/>
        <v>0</v>
      </c>
    </row>
    <row r="326" spans="1:36" ht="57.6" x14ac:dyDescent="0.3">
      <c r="A326" s="2">
        <v>191</v>
      </c>
      <c r="B326" s="2">
        <v>14349</v>
      </c>
      <c r="C326" s="2" t="s">
        <v>335</v>
      </c>
      <c r="D326" s="4">
        <v>1</v>
      </c>
      <c r="E326" s="4" t="s">
        <v>10</v>
      </c>
      <c r="F326" s="4" t="s">
        <v>336</v>
      </c>
      <c r="I326">
        <f t="shared" si="111"/>
        <v>0</v>
      </c>
      <c r="J326">
        <f t="shared" si="112"/>
        <v>0</v>
      </c>
      <c r="K326">
        <f t="shared" si="113"/>
        <v>0</v>
      </c>
      <c r="L326">
        <f t="shared" si="114"/>
        <v>0</v>
      </c>
      <c r="M326">
        <f t="shared" si="115"/>
        <v>0</v>
      </c>
      <c r="N326">
        <f t="shared" si="116"/>
        <v>0</v>
      </c>
      <c r="O326">
        <f t="shared" si="117"/>
        <v>0</v>
      </c>
      <c r="P326">
        <f t="shared" si="118"/>
        <v>0</v>
      </c>
      <c r="Q326">
        <f t="shared" si="119"/>
        <v>0</v>
      </c>
      <c r="R326">
        <f t="shared" si="120"/>
        <v>0</v>
      </c>
      <c r="S326">
        <f t="shared" si="121"/>
        <v>0</v>
      </c>
      <c r="T326">
        <f t="shared" si="122"/>
        <v>0</v>
      </c>
      <c r="U326">
        <f t="shared" si="123"/>
        <v>0</v>
      </c>
      <c r="V326">
        <f t="shared" si="124"/>
        <v>0</v>
      </c>
      <c r="W326">
        <f t="shared" si="125"/>
        <v>0</v>
      </c>
      <c r="X326">
        <f t="shared" si="126"/>
        <v>0</v>
      </c>
      <c r="Y326">
        <f t="shared" si="127"/>
        <v>0</v>
      </c>
      <c r="Z326">
        <f t="shared" si="128"/>
        <v>0</v>
      </c>
      <c r="AA326">
        <f t="shared" si="129"/>
        <v>0</v>
      </c>
      <c r="AB326">
        <f t="shared" si="130"/>
        <v>0</v>
      </c>
      <c r="AC326" t="str">
        <f t="shared" si="131"/>
        <v>98%</v>
      </c>
      <c r="AJ326">
        <f t="shared" si="132"/>
        <v>0</v>
      </c>
    </row>
    <row r="327" spans="1:36" x14ac:dyDescent="0.3">
      <c r="A327" s="2">
        <v>192</v>
      </c>
      <c r="B327" s="2">
        <v>14331</v>
      </c>
      <c r="C327" s="2" t="s">
        <v>337</v>
      </c>
      <c r="D327" s="4">
        <v>20</v>
      </c>
      <c r="E327" s="4" t="s">
        <v>9</v>
      </c>
      <c r="F327" s="4" t="s">
        <v>52</v>
      </c>
      <c r="I327">
        <f t="shared" si="111"/>
        <v>0</v>
      </c>
      <c r="J327">
        <f t="shared" si="112"/>
        <v>0</v>
      </c>
      <c r="K327">
        <f t="shared" si="113"/>
        <v>0</v>
      </c>
      <c r="L327">
        <f t="shared" si="114"/>
        <v>0</v>
      </c>
      <c r="M327">
        <f t="shared" si="115"/>
        <v>0</v>
      </c>
      <c r="N327">
        <f t="shared" si="116"/>
        <v>0</v>
      </c>
      <c r="O327">
        <f t="shared" si="117"/>
        <v>0</v>
      </c>
      <c r="P327">
        <f t="shared" si="118"/>
        <v>0</v>
      </c>
      <c r="Q327">
        <f t="shared" si="119"/>
        <v>0</v>
      </c>
      <c r="R327">
        <f t="shared" si="120"/>
        <v>0</v>
      </c>
      <c r="S327">
        <f t="shared" si="121"/>
        <v>0</v>
      </c>
      <c r="T327">
        <f t="shared" si="122"/>
        <v>0</v>
      </c>
      <c r="U327">
        <f t="shared" si="123"/>
        <v>0</v>
      </c>
      <c r="V327">
        <f t="shared" si="124"/>
        <v>0</v>
      </c>
      <c r="W327">
        <f t="shared" si="125"/>
        <v>0</v>
      </c>
      <c r="X327">
        <f t="shared" si="126"/>
        <v>0</v>
      </c>
      <c r="Y327">
        <f t="shared" si="127"/>
        <v>0</v>
      </c>
      <c r="Z327">
        <f t="shared" si="128"/>
        <v>0</v>
      </c>
      <c r="AA327">
        <f t="shared" si="129"/>
        <v>0</v>
      </c>
      <c r="AB327">
        <f t="shared" si="130"/>
        <v>0</v>
      </c>
      <c r="AC327" t="str">
        <f t="shared" si="131"/>
        <v>98%</v>
      </c>
      <c r="AJ327">
        <f t="shared" si="132"/>
        <v>0</v>
      </c>
    </row>
    <row r="328" spans="1:36" x14ac:dyDescent="0.3">
      <c r="A328" s="2">
        <v>196</v>
      </c>
      <c r="B328" s="2">
        <v>14272</v>
      </c>
      <c r="C328" s="2" t="s">
        <v>341</v>
      </c>
      <c r="D328" s="4">
        <v>26</v>
      </c>
      <c r="E328" s="4" t="s">
        <v>10</v>
      </c>
      <c r="F328" s="4" t="s">
        <v>52</v>
      </c>
      <c r="I328">
        <f t="shared" si="111"/>
        <v>0</v>
      </c>
      <c r="J328">
        <f t="shared" si="112"/>
        <v>0</v>
      </c>
      <c r="K328">
        <f t="shared" si="113"/>
        <v>0</v>
      </c>
      <c r="L328">
        <f t="shared" si="114"/>
        <v>0</v>
      </c>
      <c r="M328">
        <f t="shared" si="115"/>
        <v>0</v>
      </c>
      <c r="N328">
        <f t="shared" si="116"/>
        <v>0</v>
      </c>
      <c r="O328">
        <f t="shared" si="117"/>
        <v>0</v>
      </c>
      <c r="P328">
        <f t="shared" si="118"/>
        <v>0</v>
      </c>
      <c r="Q328">
        <f t="shared" si="119"/>
        <v>0</v>
      </c>
      <c r="R328">
        <f t="shared" si="120"/>
        <v>0</v>
      </c>
      <c r="S328">
        <f t="shared" si="121"/>
        <v>0</v>
      </c>
      <c r="T328">
        <f t="shared" si="122"/>
        <v>0</v>
      </c>
      <c r="U328">
        <f t="shared" si="123"/>
        <v>0</v>
      </c>
      <c r="V328">
        <f t="shared" si="124"/>
        <v>0</v>
      </c>
      <c r="W328">
        <f t="shared" si="125"/>
        <v>0</v>
      </c>
      <c r="X328">
        <f t="shared" si="126"/>
        <v>0</v>
      </c>
      <c r="Y328">
        <f t="shared" si="127"/>
        <v>0</v>
      </c>
      <c r="Z328">
        <f t="shared" si="128"/>
        <v>0</v>
      </c>
      <c r="AA328">
        <f t="shared" si="129"/>
        <v>0</v>
      </c>
      <c r="AB328">
        <f t="shared" si="130"/>
        <v>0</v>
      </c>
      <c r="AC328" t="str">
        <f t="shared" si="131"/>
        <v>98%</v>
      </c>
      <c r="AJ328">
        <f t="shared" si="132"/>
        <v>0</v>
      </c>
    </row>
    <row r="329" spans="1:36" ht="43.2" x14ac:dyDescent="0.3">
      <c r="A329" s="2">
        <v>197</v>
      </c>
      <c r="B329" s="2">
        <v>14336</v>
      </c>
      <c r="C329" s="2" t="s">
        <v>342</v>
      </c>
      <c r="D329" s="4">
        <v>35</v>
      </c>
      <c r="E329" s="4" t="s">
        <v>9</v>
      </c>
      <c r="F329" s="4" t="s">
        <v>343</v>
      </c>
      <c r="I329">
        <f t="shared" si="111"/>
        <v>0</v>
      </c>
      <c r="J329">
        <f t="shared" si="112"/>
        <v>0</v>
      </c>
      <c r="K329">
        <f t="shared" si="113"/>
        <v>0</v>
      </c>
      <c r="L329">
        <f t="shared" si="114"/>
        <v>0</v>
      </c>
      <c r="M329">
        <f t="shared" si="115"/>
        <v>0</v>
      </c>
      <c r="N329">
        <f t="shared" si="116"/>
        <v>0</v>
      </c>
      <c r="O329">
        <f t="shared" si="117"/>
        <v>0</v>
      </c>
      <c r="P329">
        <f t="shared" si="118"/>
        <v>0</v>
      </c>
      <c r="Q329">
        <f t="shared" si="119"/>
        <v>0</v>
      </c>
      <c r="R329">
        <f t="shared" si="120"/>
        <v>0</v>
      </c>
      <c r="S329">
        <f t="shared" si="121"/>
        <v>0</v>
      </c>
      <c r="T329">
        <f t="shared" si="122"/>
        <v>0</v>
      </c>
      <c r="U329">
        <f t="shared" si="123"/>
        <v>0</v>
      </c>
      <c r="V329">
        <f t="shared" si="124"/>
        <v>0</v>
      </c>
      <c r="W329">
        <f t="shared" si="125"/>
        <v>0</v>
      </c>
      <c r="X329">
        <f t="shared" si="126"/>
        <v>0</v>
      </c>
      <c r="Y329">
        <f t="shared" si="127"/>
        <v>0</v>
      </c>
      <c r="Z329">
        <f t="shared" si="128"/>
        <v>0</v>
      </c>
      <c r="AA329">
        <f t="shared" si="129"/>
        <v>0</v>
      </c>
      <c r="AB329">
        <f t="shared" si="130"/>
        <v>0</v>
      </c>
      <c r="AC329" t="str">
        <f t="shared" si="131"/>
        <v>98%</v>
      </c>
      <c r="AJ329">
        <f t="shared" si="132"/>
        <v>1</v>
      </c>
    </row>
    <row r="330" spans="1:36" x14ac:dyDescent="0.3">
      <c r="A330" s="2">
        <v>198</v>
      </c>
      <c r="B330" s="2">
        <v>14405</v>
      </c>
      <c r="C330" s="2" t="s">
        <v>344</v>
      </c>
      <c r="D330" s="4">
        <v>29</v>
      </c>
      <c r="E330" s="4" t="s">
        <v>10</v>
      </c>
      <c r="F330" s="4" t="s">
        <v>345</v>
      </c>
      <c r="I330">
        <f t="shared" si="111"/>
        <v>0</v>
      </c>
      <c r="J330">
        <f t="shared" si="112"/>
        <v>0</v>
      </c>
      <c r="K330">
        <f t="shared" si="113"/>
        <v>0</v>
      </c>
      <c r="L330">
        <f t="shared" si="114"/>
        <v>0</v>
      </c>
      <c r="M330">
        <f t="shared" si="115"/>
        <v>0</v>
      </c>
      <c r="N330">
        <f t="shared" si="116"/>
        <v>0</v>
      </c>
      <c r="O330">
        <f t="shared" si="117"/>
        <v>0</v>
      </c>
      <c r="P330">
        <f t="shared" si="118"/>
        <v>0</v>
      </c>
      <c r="Q330">
        <f t="shared" si="119"/>
        <v>0</v>
      </c>
      <c r="R330">
        <f t="shared" si="120"/>
        <v>0</v>
      </c>
      <c r="S330">
        <f t="shared" si="121"/>
        <v>0</v>
      </c>
      <c r="T330">
        <f t="shared" si="122"/>
        <v>0</v>
      </c>
      <c r="U330">
        <f t="shared" si="123"/>
        <v>0</v>
      </c>
      <c r="V330">
        <f t="shared" si="124"/>
        <v>0</v>
      </c>
      <c r="W330">
        <f t="shared" si="125"/>
        <v>0</v>
      </c>
      <c r="X330">
        <f t="shared" si="126"/>
        <v>0</v>
      </c>
      <c r="Y330">
        <f t="shared" si="127"/>
        <v>0</v>
      </c>
      <c r="Z330">
        <f t="shared" si="128"/>
        <v>0</v>
      </c>
      <c r="AA330">
        <f t="shared" si="129"/>
        <v>0</v>
      </c>
      <c r="AB330">
        <f t="shared" si="130"/>
        <v>0</v>
      </c>
      <c r="AC330" t="str">
        <f t="shared" si="131"/>
        <v>98%</v>
      </c>
      <c r="AJ330">
        <f t="shared" si="132"/>
        <v>0</v>
      </c>
    </row>
    <row r="331" spans="1:36" x14ac:dyDescent="0.3">
      <c r="A331" s="2">
        <v>200</v>
      </c>
      <c r="B331" s="2">
        <v>14322</v>
      </c>
      <c r="C331" s="2" t="s">
        <v>348</v>
      </c>
      <c r="D331" s="4">
        <v>22</v>
      </c>
      <c r="E331" s="4" t="s">
        <v>9</v>
      </c>
      <c r="F331" s="4" t="s">
        <v>52</v>
      </c>
      <c r="I331">
        <f t="shared" si="111"/>
        <v>0</v>
      </c>
      <c r="J331">
        <f t="shared" si="112"/>
        <v>0</v>
      </c>
      <c r="K331">
        <f t="shared" si="113"/>
        <v>0</v>
      </c>
      <c r="L331">
        <f t="shared" si="114"/>
        <v>0</v>
      </c>
      <c r="M331">
        <f t="shared" si="115"/>
        <v>0</v>
      </c>
      <c r="N331">
        <f t="shared" si="116"/>
        <v>0</v>
      </c>
      <c r="O331">
        <f t="shared" si="117"/>
        <v>0</v>
      </c>
      <c r="P331">
        <f t="shared" si="118"/>
        <v>0</v>
      </c>
      <c r="Q331">
        <f t="shared" si="119"/>
        <v>0</v>
      </c>
      <c r="R331">
        <f t="shared" si="120"/>
        <v>0</v>
      </c>
      <c r="S331">
        <f t="shared" si="121"/>
        <v>0</v>
      </c>
      <c r="T331">
        <f t="shared" si="122"/>
        <v>0</v>
      </c>
      <c r="U331">
        <f t="shared" si="123"/>
        <v>0</v>
      </c>
      <c r="V331">
        <f t="shared" si="124"/>
        <v>0</v>
      </c>
      <c r="W331">
        <f t="shared" si="125"/>
        <v>0</v>
      </c>
      <c r="X331">
        <f t="shared" si="126"/>
        <v>0</v>
      </c>
      <c r="Y331">
        <f t="shared" si="127"/>
        <v>0</v>
      </c>
      <c r="Z331">
        <f t="shared" si="128"/>
        <v>0</v>
      </c>
      <c r="AA331">
        <f t="shared" si="129"/>
        <v>0</v>
      </c>
      <c r="AB331">
        <f t="shared" si="130"/>
        <v>0</v>
      </c>
      <c r="AC331" t="str">
        <f t="shared" si="131"/>
        <v>98%</v>
      </c>
      <c r="AJ331">
        <f t="shared" si="132"/>
        <v>0</v>
      </c>
    </row>
    <row r="332" spans="1:36" x14ac:dyDescent="0.3">
      <c r="A332" s="2">
        <v>201</v>
      </c>
      <c r="B332" s="35">
        <v>14332</v>
      </c>
      <c r="C332" s="2" t="s">
        <v>350</v>
      </c>
      <c r="D332" s="4">
        <v>39</v>
      </c>
      <c r="E332" s="4" t="s">
        <v>9</v>
      </c>
      <c r="F332" s="4" t="s">
        <v>349</v>
      </c>
      <c r="I332">
        <f t="shared" si="111"/>
        <v>0</v>
      </c>
      <c r="J332">
        <f t="shared" si="112"/>
        <v>0</v>
      </c>
      <c r="K332">
        <f t="shared" si="113"/>
        <v>0</v>
      </c>
      <c r="L332">
        <f t="shared" si="114"/>
        <v>0</v>
      </c>
      <c r="M332">
        <f t="shared" si="115"/>
        <v>0</v>
      </c>
      <c r="N332">
        <f t="shared" si="116"/>
        <v>0</v>
      </c>
      <c r="O332">
        <f t="shared" si="117"/>
        <v>0</v>
      </c>
      <c r="P332">
        <f t="shared" si="118"/>
        <v>0</v>
      </c>
      <c r="Q332">
        <f t="shared" si="119"/>
        <v>0</v>
      </c>
      <c r="R332">
        <f t="shared" si="120"/>
        <v>0</v>
      </c>
      <c r="S332">
        <f t="shared" si="121"/>
        <v>0</v>
      </c>
      <c r="T332">
        <f t="shared" si="122"/>
        <v>0</v>
      </c>
      <c r="U332">
        <f t="shared" si="123"/>
        <v>0</v>
      </c>
      <c r="V332">
        <f t="shared" si="124"/>
        <v>0</v>
      </c>
      <c r="W332">
        <f t="shared" si="125"/>
        <v>0</v>
      </c>
      <c r="X332">
        <f t="shared" si="126"/>
        <v>0</v>
      </c>
      <c r="Y332">
        <f t="shared" si="127"/>
        <v>0</v>
      </c>
      <c r="Z332">
        <f t="shared" si="128"/>
        <v>0</v>
      </c>
      <c r="AA332">
        <f t="shared" si="129"/>
        <v>0</v>
      </c>
      <c r="AB332">
        <f t="shared" si="130"/>
        <v>0</v>
      </c>
      <c r="AC332" t="str">
        <f t="shared" si="131"/>
        <v>98%</v>
      </c>
      <c r="AJ332">
        <f t="shared" si="132"/>
        <v>0</v>
      </c>
    </row>
    <row r="333" spans="1:36" ht="43.2" x14ac:dyDescent="0.3">
      <c r="A333" s="2">
        <v>202</v>
      </c>
      <c r="B333" s="2">
        <v>14348</v>
      </c>
      <c r="C333" s="2" t="s">
        <v>351</v>
      </c>
      <c r="D333" s="4">
        <v>21</v>
      </c>
      <c r="E333" s="4" t="s">
        <v>9</v>
      </c>
      <c r="F333" s="4" t="s">
        <v>352</v>
      </c>
      <c r="I333">
        <f t="shared" si="111"/>
        <v>0</v>
      </c>
      <c r="J333">
        <f t="shared" si="112"/>
        <v>0</v>
      </c>
      <c r="K333">
        <f t="shared" si="113"/>
        <v>0</v>
      </c>
      <c r="L333">
        <f t="shared" si="114"/>
        <v>0</v>
      </c>
      <c r="M333">
        <f t="shared" si="115"/>
        <v>0</v>
      </c>
      <c r="N333">
        <f t="shared" si="116"/>
        <v>0</v>
      </c>
      <c r="O333">
        <f t="shared" si="117"/>
        <v>0</v>
      </c>
      <c r="P333">
        <f t="shared" si="118"/>
        <v>0</v>
      </c>
      <c r="Q333">
        <f t="shared" si="119"/>
        <v>0</v>
      </c>
      <c r="R333">
        <f t="shared" si="120"/>
        <v>0</v>
      </c>
      <c r="S333">
        <f t="shared" si="121"/>
        <v>0</v>
      </c>
      <c r="T333">
        <f t="shared" si="122"/>
        <v>0</v>
      </c>
      <c r="U333">
        <f t="shared" si="123"/>
        <v>0</v>
      </c>
      <c r="V333">
        <f t="shared" si="124"/>
        <v>0</v>
      </c>
      <c r="W333">
        <f t="shared" si="125"/>
        <v>0</v>
      </c>
      <c r="X333">
        <f t="shared" si="126"/>
        <v>0</v>
      </c>
      <c r="Y333">
        <f t="shared" si="127"/>
        <v>0</v>
      </c>
      <c r="Z333">
        <f t="shared" si="128"/>
        <v>0</v>
      </c>
      <c r="AA333">
        <f t="shared" si="129"/>
        <v>0</v>
      </c>
      <c r="AB333">
        <f t="shared" si="130"/>
        <v>0</v>
      </c>
      <c r="AC333" t="str">
        <f t="shared" si="131"/>
        <v>98%</v>
      </c>
      <c r="AJ333">
        <f t="shared" si="132"/>
        <v>0</v>
      </c>
    </row>
    <row r="334" spans="1:36" x14ac:dyDescent="0.3">
      <c r="A334" s="2">
        <v>204</v>
      </c>
      <c r="B334" s="2">
        <v>14334</v>
      </c>
      <c r="C334" s="2" t="s">
        <v>354</v>
      </c>
      <c r="D334" s="4">
        <v>21</v>
      </c>
      <c r="E334" s="4" t="s">
        <v>9</v>
      </c>
      <c r="F334" s="4" t="s">
        <v>52</v>
      </c>
      <c r="I334">
        <f t="shared" si="111"/>
        <v>0</v>
      </c>
      <c r="J334">
        <f t="shared" si="112"/>
        <v>0</v>
      </c>
      <c r="K334">
        <f t="shared" si="113"/>
        <v>0</v>
      </c>
      <c r="L334">
        <f t="shared" si="114"/>
        <v>0</v>
      </c>
      <c r="M334">
        <f t="shared" si="115"/>
        <v>0</v>
      </c>
      <c r="N334">
        <f t="shared" si="116"/>
        <v>0</v>
      </c>
      <c r="O334">
        <f t="shared" si="117"/>
        <v>0</v>
      </c>
      <c r="P334">
        <f t="shared" si="118"/>
        <v>0</v>
      </c>
      <c r="Q334">
        <f t="shared" si="119"/>
        <v>0</v>
      </c>
      <c r="R334">
        <f t="shared" si="120"/>
        <v>0</v>
      </c>
      <c r="S334">
        <f t="shared" si="121"/>
        <v>0</v>
      </c>
      <c r="T334">
        <f t="shared" si="122"/>
        <v>0</v>
      </c>
      <c r="U334">
        <f t="shared" si="123"/>
        <v>0</v>
      </c>
      <c r="V334">
        <f t="shared" si="124"/>
        <v>0</v>
      </c>
      <c r="W334">
        <f t="shared" si="125"/>
        <v>0</v>
      </c>
      <c r="X334">
        <f t="shared" si="126"/>
        <v>0</v>
      </c>
      <c r="Y334">
        <f t="shared" si="127"/>
        <v>0</v>
      </c>
      <c r="Z334">
        <f t="shared" si="128"/>
        <v>0</v>
      </c>
      <c r="AA334">
        <f t="shared" si="129"/>
        <v>0</v>
      </c>
      <c r="AB334">
        <f t="shared" si="130"/>
        <v>0</v>
      </c>
      <c r="AC334" t="str">
        <f t="shared" si="131"/>
        <v>98%</v>
      </c>
      <c r="AJ334">
        <f t="shared" si="132"/>
        <v>0</v>
      </c>
    </row>
    <row r="335" spans="1:36" ht="28.8" x14ac:dyDescent="0.3">
      <c r="A335" s="2">
        <v>208</v>
      </c>
      <c r="B335" s="2">
        <v>17873</v>
      </c>
      <c r="C335" s="2" t="s">
        <v>360</v>
      </c>
      <c r="D335" s="4">
        <v>39</v>
      </c>
      <c r="E335" s="4" t="s">
        <v>10</v>
      </c>
      <c r="F335" s="4" t="s">
        <v>361</v>
      </c>
      <c r="I335">
        <f t="shared" si="111"/>
        <v>0</v>
      </c>
      <c r="J335">
        <f t="shared" si="112"/>
        <v>0</v>
      </c>
      <c r="K335">
        <f t="shared" si="113"/>
        <v>0</v>
      </c>
      <c r="L335">
        <f t="shared" si="114"/>
        <v>0</v>
      </c>
      <c r="M335">
        <f t="shared" si="115"/>
        <v>0</v>
      </c>
      <c r="N335">
        <f t="shared" si="116"/>
        <v>0</v>
      </c>
      <c r="O335">
        <f t="shared" si="117"/>
        <v>0</v>
      </c>
      <c r="P335">
        <f t="shared" si="118"/>
        <v>0</v>
      </c>
      <c r="Q335">
        <f t="shared" si="119"/>
        <v>0</v>
      </c>
      <c r="R335">
        <f t="shared" si="120"/>
        <v>0</v>
      </c>
      <c r="S335">
        <f t="shared" si="121"/>
        <v>0</v>
      </c>
      <c r="T335">
        <f t="shared" si="122"/>
        <v>0</v>
      </c>
      <c r="U335">
        <f t="shared" si="123"/>
        <v>0</v>
      </c>
      <c r="V335">
        <f t="shared" si="124"/>
        <v>0</v>
      </c>
      <c r="W335">
        <f t="shared" si="125"/>
        <v>0</v>
      </c>
      <c r="X335">
        <f t="shared" si="126"/>
        <v>0</v>
      </c>
      <c r="Y335">
        <f t="shared" si="127"/>
        <v>0</v>
      </c>
      <c r="Z335">
        <f t="shared" si="128"/>
        <v>0</v>
      </c>
      <c r="AA335">
        <f t="shared" si="129"/>
        <v>0</v>
      </c>
      <c r="AB335">
        <f t="shared" si="130"/>
        <v>0</v>
      </c>
      <c r="AC335" t="str">
        <f t="shared" si="131"/>
        <v>98%</v>
      </c>
      <c r="AJ335">
        <f t="shared" si="132"/>
        <v>0</v>
      </c>
    </row>
    <row r="336" spans="1:36" ht="28.8" x14ac:dyDescent="0.3">
      <c r="A336" s="2">
        <v>209</v>
      </c>
      <c r="B336" s="2">
        <v>16145</v>
      </c>
      <c r="C336" s="2" t="s">
        <v>362</v>
      </c>
      <c r="D336" s="4">
        <v>34</v>
      </c>
      <c r="E336" s="4" t="s">
        <v>9</v>
      </c>
      <c r="F336" s="4" t="s">
        <v>363</v>
      </c>
      <c r="I336">
        <f t="shared" si="111"/>
        <v>0</v>
      </c>
      <c r="J336">
        <f t="shared" si="112"/>
        <v>0</v>
      </c>
      <c r="K336">
        <f t="shared" si="113"/>
        <v>0</v>
      </c>
      <c r="L336">
        <f t="shared" si="114"/>
        <v>0</v>
      </c>
      <c r="M336">
        <f t="shared" si="115"/>
        <v>0</v>
      </c>
      <c r="N336">
        <f t="shared" si="116"/>
        <v>0</v>
      </c>
      <c r="O336">
        <f t="shared" si="117"/>
        <v>0</v>
      </c>
      <c r="P336">
        <f t="shared" si="118"/>
        <v>0</v>
      </c>
      <c r="Q336">
        <f t="shared" si="119"/>
        <v>0</v>
      </c>
      <c r="R336">
        <f t="shared" si="120"/>
        <v>0</v>
      </c>
      <c r="S336">
        <f t="shared" si="121"/>
        <v>0</v>
      </c>
      <c r="T336">
        <f t="shared" si="122"/>
        <v>0</v>
      </c>
      <c r="U336">
        <f t="shared" si="123"/>
        <v>0</v>
      </c>
      <c r="V336">
        <f t="shared" si="124"/>
        <v>0</v>
      </c>
      <c r="W336">
        <f t="shared" si="125"/>
        <v>0</v>
      </c>
      <c r="X336">
        <f t="shared" si="126"/>
        <v>0</v>
      </c>
      <c r="Y336">
        <f t="shared" si="127"/>
        <v>0</v>
      </c>
      <c r="Z336">
        <f t="shared" si="128"/>
        <v>0</v>
      </c>
      <c r="AA336">
        <f t="shared" si="129"/>
        <v>0</v>
      </c>
      <c r="AB336">
        <f t="shared" si="130"/>
        <v>0</v>
      </c>
      <c r="AC336" t="str">
        <f t="shared" si="131"/>
        <v>98%</v>
      </c>
      <c r="AJ336">
        <f t="shared" si="132"/>
        <v>0</v>
      </c>
    </row>
    <row r="337" spans="1:36" x14ac:dyDescent="0.3">
      <c r="A337" s="2">
        <v>212</v>
      </c>
      <c r="B337" s="2">
        <v>17862</v>
      </c>
      <c r="C337" s="2" t="s">
        <v>366</v>
      </c>
      <c r="D337" s="4">
        <v>39</v>
      </c>
      <c r="E337" s="4" t="s">
        <v>9</v>
      </c>
      <c r="F337" s="4" t="s">
        <v>52</v>
      </c>
      <c r="I337">
        <f t="shared" si="111"/>
        <v>0</v>
      </c>
      <c r="J337">
        <f t="shared" si="112"/>
        <v>0</v>
      </c>
      <c r="K337">
        <f t="shared" si="113"/>
        <v>0</v>
      </c>
      <c r="L337">
        <f t="shared" si="114"/>
        <v>0</v>
      </c>
      <c r="M337">
        <f t="shared" si="115"/>
        <v>0</v>
      </c>
      <c r="N337">
        <f t="shared" si="116"/>
        <v>0</v>
      </c>
      <c r="O337">
        <f t="shared" si="117"/>
        <v>0</v>
      </c>
      <c r="P337">
        <f t="shared" si="118"/>
        <v>0</v>
      </c>
      <c r="Q337">
        <f t="shared" si="119"/>
        <v>0</v>
      </c>
      <c r="R337">
        <f t="shared" si="120"/>
        <v>0</v>
      </c>
      <c r="S337">
        <f t="shared" si="121"/>
        <v>0</v>
      </c>
      <c r="T337">
        <f t="shared" si="122"/>
        <v>0</v>
      </c>
      <c r="U337">
        <f t="shared" si="123"/>
        <v>0</v>
      </c>
      <c r="V337">
        <f t="shared" si="124"/>
        <v>0</v>
      </c>
      <c r="W337">
        <f t="shared" si="125"/>
        <v>0</v>
      </c>
      <c r="X337">
        <f t="shared" si="126"/>
        <v>0</v>
      </c>
      <c r="Y337">
        <f t="shared" si="127"/>
        <v>0</v>
      </c>
      <c r="Z337">
        <f t="shared" si="128"/>
        <v>0</v>
      </c>
      <c r="AA337">
        <f t="shared" si="129"/>
        <v>0</v>
      </c>
      <c r="AB337">
        <f t="shared" si="130"/>
        <v>0</v>
      </c>
      <c r="AC337" t="str">
        <f t="shared" si="131"/>
        <v>98%</v>
      </c>
      <c r="AJ337">
        <f t="shared" si="132"/>
        <v>0</v>
      </c>
    </row>
    <row r="338" spans="1:36" ht="158.4" x14ac:dyDescent="0.3">
      <c r="A338" s="2">
        <v>214</v>
      </c>
      <c r="B338" s="2">
        <v>17730</v>
      </c>
      <c r="C338" s="2" t="s">
        <v>368</v>
      </c>
      <c r="D338" s="4">
        <v>45</v>
      </c>
      <c r="E338" s="4" t="s">
        <v>9</v>
      </c>
      <c r="F338" s="4" t="s">
        <v>369</v>
      </c>
      <c r="I338">
        <f t="shared" si="111"/>
        <v>0</v>
      </c>
      <c r="J338">
        <f t="shared" si="112"/>
        <v>0</v>
      </c>
      <c r="K338">
        <f t="shared" si="113"/>
        <v>0</v>
      </c>
      <c r="L338">
        <f t="shared" si="114"/>
        <v>0</v>
      </c>
      <c r="M338">
        <f t="shared" si="115"/>
        <v>0</v>
      </c>
      <c r="N338">
        <f t="shared" si="116"/>
        <v>0</v>
      </c>
      <c r="O338">
        <f t="shared" si="117"/>
        <v>0</v>
      </c>
      <c r="P338">
        <f t="shared" si="118"/>
        <v>0</v>
      </c>
      <c r="Q338">
        <f t="shared" si="119"/>
        <v>0</v>
      </c>
      <c r="R338">
        <f t="shared" si="120"/>
        <v>0</v>
      </c>
      <c r="S338">
        <f t="shared" si="121"/>
        <v>0</v>
      </c>
      <c r="T338">
        <f t="shared" si="122"/>
        <v>0</v>
      </c>
      <c r="U338">
        <f t="shared" si="123"/>
        <v>0</v>
      </c>
      <c r="V338">
        <f t="shared" si="124"/>
        <v>0</v>
      </c>
      <c r="W338">
        <f t="shared" si="125"/>
        <v>0</v>
      </c>
      <c r="X338">
        <f t="shared" si="126"/>
        <v>0</v>
      </c>
      <c r="Y338">
        <f t="shared" si="127"/>
        <v>0</v>
      </c>
      <c r="Z338">
        <f t="shared" si="128"/>
        <v>0</v>
      </c>
      <c r="AA338">
        <f t="shared" si="129"/>
        <v>0</v>
      </c>
      <c r="AB338">
        <f t="shared" si="130"/>
        <v>0</v>
      </c>
      <c r="AC338" t="str">
        <f t="shared" si="131"/>
        <v>98%</v>
      </c>
      <c r="AJ338">
        <f t="shared" si="132"/>
        <v>0</v>
      </c>
    </row>
    <row r="339" spans="1:36" x14ac:dyDescent="0.3">
      <c r="A339" s="2">
        <v>217</v>
      </c>
      <c r="B339" s="2">
        <v>16259</v>
      </c>
      <c r="C339" s="2" t="s">
        <v>373</v>
      </c>
      <c r="D339" s="4">
        <v>42</v>
      </c>
      <c r="E339" s="4" t="s">
        <v>9</v>
      </c>
      <c r="F339" s="4" t="s">
        <v>374</v>
      </c>
      <c r="I339">
        <f t="shared" si="111"/>
        <v>0</v>
      </c>
      <c r="J339">
        <f t="shared" si="112"/>
        <v>0</v>
      </c>
      <c r="K339">
        <f t="shared" si="113"/>
        <v>0</v>
      </c>
      <c r="L339">
        <f t="shared" si="114"/>
        <v>0</v>
      </c>
      <c r="M339">
        <f t="shared" si="115"/>
        <v>0</v>
      </c>
      <c r="N339">
        <f t="shared" si="116"/>
        <v>0</v>
      </c>
      <c r="O339">
        <f t="shared" si="117"/>
        <v>0</v>
      </c>
      <c r="P339">
        <f t="shared" si="118"/>
        <v>0</v>
      </c>
      <c r="Q339">
        <f t="shared" si="119"/>
        <v>0</v>
      </c>
      <c r="R339">
        <f t="shared" si="120"/>
        <v>0</v>
      </c>
      <c r="S339">
        <f t="shared" si="121"/>
        <v>0</v>
      </c>
      <c r="T339">
        <f t="shared" si="122"/>
        <v>0</v>
      </c>
      <c r="U339">
        <f t="shared" si="123"/>
        <v>0</v>
      </c>
      <c r="V339">
        <f t="shared" si="124"/>
        <v>0</v>
      </c>
      <c r="W339">
        <f t="shared" si="125"/>
        <v>0</v>
      </c>
      <c r="X339">
        <f t="shared" si="126"/>
        <v>0</v>
      </c>
      <c r="Y339">
        <f t="shared" si="127"/>
        <v>0</v>
      </c>
      <c r="Z339">
        <f t="shared" si="128"/>
        <v>0</v>
      </c>
      <c r="AA339">
        <f t="shared" si="129"/>
        <v>0</v>
      </c>
      <c r="AB339">
        <f t="shared" si="130"/>
        <v>0</v>
      </c>
      <c r="AC339" t="str">
        <f t="shared" si="131"/>
        <v>98%</v>
      </c>
      <c r="AJ339">
        <f t="shared" si="132"/>
        <v>0</v>
      </c>
    </row>
    <row r="340" spans="1:36" ht="43.2" x14ac:dyDescent="0.3">
      <c r="A340" s="2">
        <v>218</v>
      </c>
      <c r="B340" s="2">
        <v>17489</v>
      </c>
      <c r="C340" s="4" t="s">
        <v>376</v>
      </c>
      <c r="D340" s="4">
        <v>46</v>
      </c>
      <c r="E340" s="4" t="s">
        <v>10</v>
      </c>
      <c r="F340" s="4" t="s">
        <v>377</v>
      </c>
      <c r="I340">
        <f t="shared" si="111"/>
        <v>0</v>
      </c>
      <c r="J340">
        <f t="shared" si="112"/>
        <v>0</v>
      </c>
      <c r="K340">
        <f t="shared" si="113"/>
        <v>0</v>
      </c>
      <c r="L340">
        <f t="shared" si="114"/>
        <v>0</v>
      </c>
      <c r="M340">
        <f t="shared" si="115"/>
        <v>0</v>
      </c>
      <c r="N340">
        <f t="shared" si="116"/>
        <v>0</v>
      </c>
      <c r="O340">
        <f t="shared" si="117"/>
        <v>0</v>
      </c>
      <c r="P340">
        <f t="shared" si="118"/>
        <v>0</v>
      </c>
      <c r="Q340">
        <f t="shared" si="119"/>
        <v>0</v>
      </c>
      <c r="R340">
        <f t="shared" si="120"/>
        <v>0</v>
      </c>
      <c r="S340">
        <f t="shared" si="121"/>
        <v>0</v>
      </c>
      <c r="T340">
        <f t="shared" si="122"/>
        <v>0</v>
      </c>
      <c r="U340">
        <f t="shared" si="123"/>
        <v>0</v>
      </c>
      <c r="V340">
        <f t="shared" si="124"/>
        <v>0</v>
      </c>
      <c r="W340">
        <f t="shared" si="125"/>
        <v>0</v>
      </c>
      <c r="X340">
        <f t="shared" si="126"/>
        <v>0</v>
      </c>
      <c r="Y340">
        <f t="shared" si="127"/>
        <v>0</v>
      </c>
      <c r="Z340">
        <f t="shared" si="128"/>
        <v>0</v>
      </c>
      <c r="AA340">
        <f t="shared" si="129"/>
        <v>0</v>
      </c>
      <c r="AB340">
        <f t="shared" si="130"/>
        <v>0</v>
      </c>
      <c r="AC340" t="str">
        <f t="shared" si="131"/>
        <v>98%</v>
      </c>
      <c r="AJ340">
        <f t="shared" si="132"/>
        <v>0</v>
      </c>
    </row>
    <row r="341" spans="1:36" x14ac:dyDescent="0.3">
      <c r="A341" s="2">
        <v>219</v>
      </c>
      <c r="B341" s="53">
        <v>16807</v>
      </c>
      <c r="C341" s="53" t="s">
        <v>486</v>
      </c>
      <c r="D341" s="55">
        <v>29</v>
      </c>
      <c r="E341" s="55" t="s">
        <v>10</v>
      </c>
      <c r="F341" s="55" t="s">
        <v>52</v>
      </c>
      <c r="I341">
        <f t="shared" si="111"/>
        <v>0</v>
      </c>
      <c r="J341">
        <f t="shared" si="112"/>
        <v>0</v>
      </c>
      <c r="K341">
        <f t="shared" si="113"/>
        <v>0</v>
      </c>
      <c r="L341">
        <f t="shared" si="114"/>
        <v>0</v>
      </c>
      <c r="M341">
        <f t="shared" si="115"/>
        <v>0</v>
      </c>
      <c r="N341">
        <f t="shared" si="116"/>
        <v>0</v>
      </c>
      <c r="O341">
        <f t="shared" si="117"/>
        <v>0</v>
      </c>
      <c r="P341">
        <f t="shared" si="118"/>
        <v>0</v>
      </c>
      <c r="Q341">
        <f t="shared" si="119"/>
        <v>0</v>
      </c>
      <c r="R341">
        <f t="shared" si="120"/>
        <v>0</v>
      </c>
      <c r="S341">
        <f t="shared" si="121"/>
        <v>0</v>
      </c>
      <c r="T341">
        <f t="shared" si="122"/>
        <v>0</v>
      </c>
      <c r="U341">
        <f t="shared" si="123"/>
        <v>0</v>
      </c>
      <c r="V341">
        <f t="shared" si="124"/>
        <v>0</v>
      </c>
      <c r="W341">
        <f t="shared" si="125"/>
        <v>0</v>
      </c>
      <c r="X341">
        <f t="shared" si="126"/>
        <v>0</v>
      </c>
      <c r="Y341">
        <f t="shared" si="127"/>
        <v>0</v>
      </c>
      <c r="Z341">
        <f t="shared" si="128"/>
        <v>0</v>
      </c>
      <c r="AA341">
        <f t="shared" si="129"/>
        <v>0</v>
      </c>
      <c r="AB341">
        <f t="shared" si="130"/>
        <v>0</v>
      </c>
      <c r="AC341" t="str">
        <f t="shared" si="131"/>
        <v>98%</v>
      </c>
      <c r="AJ341">
        <f t="shared" si="132"/>
        <v>0</v>
      </c>
    </row>
    <row r="342" spans="1:36" ht="43.2" x14ac:dyDescent="0.3">
      <c r="A342" s="2">
        <v>222</v>
      </c>
      <c r="B342" s="2">
        <v>16976</v>
      </c>
      <c r="C342" s="2" t="s">
        <v>382</v>
      </c>
      <c r="D342" s="4">
        <v>35</v>
      </c>
      <c r="E342" s="4" t="s">
        <v>10</v>
      </c>
      <c r="F342" s="4" t="s">
        <v>383</v>
      </c>
      <c r="I342">
        <f t="shared" si="111"/>
        <v>0</v>
      </c>
      <c r="J342">
        <f t="shared" si="112"/>
        <v>0</v>
      </c>
      <c r="K342">
        <f t="shared" si="113"/>
        <v>0</v>
      </c>
      <c r="L342">
        <f t="shared" si="114"/>
        <v>0</v>
      </c>
      <c r="M342">
        <f t="shared" si="115"/>
        <v>0</v>
      </c>
      <c r="N342">
        <f t="shared" si="116"/>
        <v>0</v>
      </c>
      <c r="O342">
        <f t="shared" si="117"/>
        <v>0</v>
      </c>
      <c r="P342">
        <f t="shared" si="118"/>
        <v>0</v>
      </c>
      <c r="Q342">
        <f t="shared" si="119"/>
        <v>0</v>
      </c>
      <c r="R342">
        <f t="shared" si="120"/>
        <v>0</v>
      </c>
      <c r="S342">
        <f t="shared" si="121"/>
        <v>0</v>
      </c>
      <c r="T342">
        <f t="shared" si="122"/>
        <v>0</v>
      </c>
      <c r="U342">
        <f t="shared" si="123"/>
        <v>0</v>
      </c>
      <c r="V342">
        <f t="shared" si="124"/>
        <v>0</v>
      </c>
      <c r="W342">
        <f t="shared" si="125"/>
        <v>0</v>
      </c>
      <c r="X342">
        <f t="shared" si="126"/>
        <v>0</v>
      </c>
      <c r="Y342">
        <f t="shared" si="127"/>
        <v>0</v>
      </c>
      <c r="Z342">
        <f t="shared" si="128"/>
        <v>0</v>
      </c>
      <c r="AA342">
        <f t="shared" si="129"/>
        <v>0</v>
      </c>
      <c r="AB342">
        <f t="shared" si="130"/>
        <v>0</v>
      </c>
      <c r="AC342" t="str">
        <f t="shared" si="131"/>
        <v>98%</v>
      </c>
      <c r="AJ342">
        <f t="shared" si="132"/>
        <v>0</v>
      </c>
    </row>
    <row r="343" spans="1:36" x14ac:dyDescent="0.3">
      <c r="A343" s="2">
        <v>223</v>
      </c>
      <c r="B343" s="2">
        <v>17045</v>
      </c>
      <c r="C343" s="2" t="s">
        <v>384</v>
      </c>
      <c r="D343" s="4">
        <v>26</v>
      </c>
      <c r="E343" s="4" t="s">
        <v>9</v>
      </c>
      <c r="F343" s="4" t="s">
        <v>52</v>
      </c>
      <c r="I343">
        <f t="shared" si="111"/>
        <v>0</v>
      </c>
      <c r="J343">
        <f t="shared" si="112"/>
        <v>0</v>
      </c>
      <c r="K343">
        <f t="shared" si="113"/>
        <v>0</v>
      </c>
      <c r="L343">
        <f t="shared" si="114"/>
        <v>0</v>
      </c>
      <c r="M343">
        <f t="shared" si="115"/>
        <v>0</v>
      </c>
      <c r="N343">
        <f t="shared" si="116"/>
        <v>0</v>
      </c>
      <c r="O343">
        <f t="shared" si="117"/>
        <v>0</v>
      </c>
      <c r="P343">
        <f t="shared" si="118"/>
        <v>0</v>
      </c>
      <c r="Q343">
        <f t="shared" si="119"/>
        <v>0</v>
      </c>
      <c r="R343">
        <f t="shared" si="120"/>
        <v>0</v>
      </c>
      <c r="S343">
        <f t="shared" si="121"/>
        <v>0</v>
      </c>
      <c r="T343">
        <f t="shared" si="122"/>
        <v>0</v>
      </c>
      <c r="U343">
        <f t="shared" si="123"/>
        <v>0</v>
      </c>
      <c r="V343">
        <f t="shared" si="124"/>
        <v>0</v>
      </c>
      <c r="W343">
        <f t="shared" si="125"/>
        <v>0</v>
      </c>
      <c r="X343">
        <f t="shared" si="126"/>
        <v>0</v>
      </c>
      <c r="Y343">
        <f t="shared" si="127"/>
        <v>0</v>
      </c>
      <c r="Z343">
        <f t="shared" si="128"/>
        <v>0</v>
      </c>
      <c r="AA343">
        <f t="shared" si="129"/>
        <v>0</v>
      </c>
      <c r="AB343">
        <f t="shared" si="130"/>
        <v>0</v>
      </c>
      <c r="AC343" t="str">
        <f t="shared" si="131"/>
        <v>98%</v>
      </c>
      <c r="AJ343">
        <f t="shared" si="132"/>
        <v>0</v>
      </c>
    </row>
    <row r="344" spans="1:36" ht="43.2" x14ac:dyDescent="0.3">
      <c r="A344" s="2">
        <v>224</v>
      </c>
      <c r="B344" s="2">
        <v>17313</v>
      </c>
      <c r="C344" s="2" t="s">
        <v>385</v>
      </c>
      <c r="D344" s="4">
        <v>31</v>
      </c>
      <c r="E344" s="4" t="s">
        <v>10</v>
      </c>
      <c r="F344" s="4" t="s">
        <v>386</v>
      </c>
      <c r="I344">
        <f t="shared" si="111"/>
        <v>0</v>
      </c>
      <c r="J344">
        <f t="shared" si="112"/>
        <v>0</v>
      </c>
      <c r="K344">
        <f t="shared" si="113"/>
        <v>0</v>
      </c>
      <c r="L344">
        <f t="shared" si="114"/>
        <v>0</v>
      </c>
      <c r="M344">
        <f t="shared" si="115"/>
        <v>0</v>
      </c>
      <c r="N344">
        <f t="shared" si="116"/>
        <v>0</v>
      </c>
      <c r="O344">
        <f t="shared" si="117"/>
        <v>0</v>
      </c>
      <c r="P344">
        <f t="shared" si="118"/>
        <v>0</v>
      </c>
      <c r="Q344">
        <f t="shared" si="119"/>
        <v>0</v>
      </c>
      <c r="R344">
        <f t="shared" si="120"/>
        <v>0</v>
      </c>
      <c r="S344">
        <f t="shared" si="121"/>
        <v>0</v>
      </c>
      <c r="T344">
        <f t="shared" si="122"/>
        <v>0</v>
      </c>
      <c r="U344">
        <f t="shared" si="123"/>
        <v>0</v>
      </c>
      <c r="V344">
        <f t="shared" si="124"/>
        <v>0</v>
      </c>
      <c r="W344">
        <f t="shared" si="125"/>
        <v>0</v>
      </c>
      <c r="X344">
        <f t="shared" si="126"/>
        <v>0</v>
      </c>
      <c r="Y344">
        <f t="shared" si="127"/>
        <v>0</v>
      </c>
      <c r="Z344">
        <f t="shared" si="128"/>
        <v>0</v>
      </c>
      <c r="AA344">
        <f t="shared" si="129"/>
        <v>0</v>
      </c>
      <c r="AB344">
        <f t="shared" si="130"/>
        <v>0</v>
      </c>
      <c r="AC344" t="str">
        <f t="shared" si="131"/>
        <v>98%</v>
      </c>
      <c r="AJ344">
        <f t="shared" si="132"/>
        <v>0</v>
      </c>
    </row>
    <row r="345" spans="1:36" x14ac:dyDescent="0.3">
      <c r="A345" s="2">
        <v>225</v>
      </c>
      <c r="B345" s="2">
        <v>16350</v>
      </c>
      <c r="C345" s="2" t="s">
        <v>387</v>
      </c>
      <c r="D345" s="4">
        <v>24</v>
      </c>
      <c r="E345" s="4" t="s">
        <v>9</v>
      </c>
      <c r="F345" s="4" t="s">
        <v>52</v>
      </c>
      <c r="I345">
        <f t="shared" si="111"/>
        <v>0</v>
      </c>
      <c r="J345">
        <f t="shared" si="112"/>
        <v>0</v>
      </c>
      <c r="K345">
        <f t="shared" si="113"/>
        <v>0</v>
      </c>
      <c r="L345">
        <f t="shared" si="114"/>
        <v>0</v>
      </c>
      <c r="M345">
        <f t="shared" si="115"/>
        <v>0</v>
      </c>
      <c r="N345">
        <f t="shared" si="116"/>
        <v>0</v>
      </c>
      <c r="O345">
        <f t="shared" si="117"/>
        <v>0</v>
      </c>
      <c r="P345">
        <f t="shared" si="118"/>
        <v>0</v>
      </c>
      <c r="Q345">
        <f t="shared" si="119"/>
        <v>0</v>
      </c>
      <c r="R345">
        <f t="shared" si="120"/>
        <v>0</v>
      </c>
      <c r="S345">
        <f t="shared" si="121"/>
        <v>0</v>
      </c>
      <c r="T345">
        <f t="shared" si="122"/>
        <v>0</v>
      </c>
      <c r="U345">
        <f t="shared" si="123"/>
        <v>0</v>
      </c>
      <c r="V345">
        <f t="shared" si="124"/>
        <v>0</v>
      </c>
      <c r="W345">
        <f t="shared" si="125"/>
        <v>0</v>
      </c>
      <c r="X345">
        <f t="shared" si="126"/>
        <v>0</v>
      </c>
      <c r="Y345">
        <f t="shared" si="127"/>
        <v>0</v>
      </c>
      <c r="Z345">
        <f t="shared" si="128"/>
        <v>0</v>
      </c>
      <c r="AA345">
        <f t="shared" si="129"/>
        <v>0</v>
      </c>
      <c r="AB345">
        <f t="shared" si="130"/>
        <v>0</v>
      </c>
      <c r="AC345" t="str">
        <f t="shared" si="131"/>
        <v>98%</v>
      </c>
      <c r="AJ345">
        <f t="shared" si="132"/>
        <v>0</v>
      </c>
    </row>
    <row r="346" spans="1:36" x14ac:dyDescent="0.3">
      <c r="A346" s="2">
        <v>226</v>
      </c>
      <c r="B346" s="2">
        <v>16483</v>
      </c>
      <c r="C346" s="2" t="s">
        <v>388</v>
      </c>
      <c r="D346" s="4">
        <v>46</v>
      </c>
      <c r="E346" s="4" t="s">
        <v>9</v>
      </c>
      <c r="F346" s="4" t="s">
        <v>52</v>
      </c>
      <c r="I346">
        <f t="shared" si="111"/>
        <v>0</v>
      </c>
      <c r="J346">
        <f t="shared" si="112"/>
        <v>0</v>
      </c>
      <c r="K346">
        <f t="shared" si="113"/>
        <v>0</v>
      </c>
      <c r="L346">
        <f t="shared" si="114"/>
        <v>0</v>
      </c>
      <c r="M346">
        <f t="shared" si="115"/>
        <v>0</v>
      </c>
      <c r="N346">
        <f t="shared" si="116"/>
        <v>0</v>
      </c>
      <c r="O346">
        <f t="shared" si="117"/>
        <v>0</v>
      </c>
      <c r="P346">
        <f t="shared" si="118"/>
        <v>0</v>
      </c>
      <c r="Q346">
        <f t="shared" si="119"/>
        <v>0</v>
      </c>
      <c r="R346">
        <f t="shared" si="120"/>
        <v>0</v>
      </c>
      <c r="S346">
        <f t="shared" si="121"/>
        <v>0</v>
      </c>
      <c r="T346">
        <f t="shared" si="122"/>
        <v>0</v>
      </c>
      <c r="U346">
        <f t="shared" si="123"/>
        <v>0</v>
      </c>
      <c r="V346">
        <f t="shared" si="124"/>
        <v>0</v>
      </c>
      <c r="W346">
        <f t="shared" si="125"/>
        <v>0</v>
      </c>
      <c r="X346">
        <f t="shared" si="126"/>
        <v>0</v>
      </c>
      <c r="Y346">
        <f t="shared" si="127"/>
        <v>0</v>
      </c>
      <c r="Z346">
        <f t="shared" si="128"/>
        <v>0</v>
      </c>
      <c r="AA346">
        <f t="shared" si="129"/>
        <v>0</v>
      </c>
      <c r="AB346">
        <f t="shared" si="130"/>
        <v>0</v>
      </c>
      <c r="AC346" t="str">
        <f t="shared" si="131"/>
        <v>98%</v>
      </c>
      <c r="AJ346">
        <f t="shared" si="132"/>
        <v>0</v>
      </c>
    </row>
    <row r="347" spans="1:36" x14ac:dyDescent="0.3">
      <c r="A347" s="2">
        <v>233</v>
      </c>
      <c r="B347" s="2">
        <v>18141</v>
      </c>
      <c r="C347" s="2" t="s">
        <v>396</v>
      </c>
      <c r="D347" s="4">
        <v>28</v>
      </c>
      <c r="E347" s="4" t="s">
        <v>9</v>
      </c>
      <c r="F347" s="4" t="s">
        <v>397</v>
      </c>
      <c r="I347">
        <f t="shared" si="111"/>
        <v>0</v>
      </c>
      <c r="J347">
        <f t="shared" si="112"/>
        <v>0</v>
      </c>
      <c r="K347">
        <f t="shared" si="113"/>
        <v>0</v>
      </c>
      <c r="L347">
        <f t="shared" si="114"/>
        <v>0</v>
      </c>
      <c r="M347">
        <f t="shared" si="115"/>
        <v>0</v>
      </c>
      <c r="N347">
        <f t="shared" si="116"/>
        <v>0</v>
      </c>
      <c r="O347">
        <f t="shared" si="117"/>
        <v>0</v>
      </c>
      <c r="P347">
        <f t="shared" si="118"/>
        <v>0</v>
      </c>
      <c r="Q347">
        <f t="shared" si="119"/>
        <v>0</v>
      </c>
      <c r="R347">
        <f t="shared" si="120"/>
        <v>0</v>
      </c>
      <c r="S347">
        <f t="shared" si="121"/>
        <v>0</v>
      </c>
      <c r="T347">
        <f t="shared" si="122"/>
        <v>0</v>
      </c>
      <c r="U347">
        <f t="shared" si="123"/>
        <v>0</v>
      </c>
      <c r="V347">
        <f t="shared" si="124"/>
        <v>0</v>
      </c>
      <c r="W347">
        <f t="shared" si="125"/>
        <v>0</v>
      </c>
      <c r="X347">
        <f t="shared" si="126"/>
        <v>0</v>
      </c>
      <c r="Y347">
        <f t="shared" si="127"/>
        <v>0</v>
      </c>
      <c r="Z347">
        <f t="shared" si="128"/>
        <v>0</v>
      </c>
      <c r="AA347">
        <f t="shared" si="129"/>
        <v>0</v>
      </c>
      <c r="AB347">
        <f t="shared" si="130"/>
        <v>0</v>
      </c>
      <c r="AC347" t="str">
        <f t="shared" si="131"/>
        <v>98%</v>
      </c>
      <c r="AJ347">
        <f t="shared" si="132"/>
        <v>0</v>
      </c>
    </row>
    <row r="348" spans="1:36" x14ac:dyDescent="0.3">
      <c r="A348" s="2">
        <v>234</v>
      </c>
      <c r="B348" s="2">
        <v>17874</v>
      </c>
      <c r="C348" s="2" t="s">
        <v>398</v>
      </c>
      <c r="D348" s="4">
        <v>22</v>
      </c>
      <c r="E348" s="4" t="s">
        <v>9</v>
      </c>
      <c r="F348" s="4" t="s">
        <v>52</v>
      </c>
      <c r="I348">
        <f t="shared" si="111"/>
        <v>0</v>
      </c>
      <c r="J348">
        <f t="shared" si="112"/>
        <v>0</v>
      </c>
      <c r="K348">
        <f t="shared" si="113"/>
        <v>0</v>
      </c>
      <c r="L348">
        <f t="shared" si="114"/>
        <v>0</v>
      </c>
      <c r="M348">
        <f t="shared" si="115"/>
        <v>0</v>
      </c>
      <c r="N348">
        <f t="shared" si="116"/>
        <v>0</v>
      </c>
      <c r="O348">
        <f t="shared" si="117"/>
        <v>0</v>
      </c>
      <c r="P348">
        <f t="shared" si="118"/>
        <v>0</v>
      </c>
      <c r="Q348">
        <f t="shared" si="119"/>
        <v>0</v>
      </c>
      <c r="R348">
        <f t="shared" si="120"/>
        <v>0</v>
      </c>
      <c r="S348">
        <f t="shared" si="121"/>
        <v>0</v>
      </c>
      <c r="T348">
        <f t="shared" si="122"/>
        <v>0</v>
      </c>
      <c r="U348">
        <f t="shared" si="123"/>
        <v>0</v>
      </c>
      <c r="V348">
        <f t="shared" si="124"/>
        <v>0</v>
      </c>
      <c r="W348">
        <f t="shared" si="125"/>
        <v>0</v>
      </c>
      <c r="X348">
        <f t="shared" si="126"/>
        <v>0</v>
      </c>
      <c r="Y348">
        <f t="shared" si="127"/>
        <v>0</v>
      </c>
      <c r="Z348">
        <f t="shared" si="128"/>
        <v>0</v>
      </c>
      <c r="AA348">
        <f t="shared" si="129"/>
        <v>0</v>
      </c>
      <c r="AB348">
        <f t="shared" si="130"/>
        <v>0</v>
      </c>
      <c r="AC348" t="str">
        <f t="shared" si="131"/>
        <v>98%</v>
      </c>
      <c r="AJ348">
        <f t="shared" si="132"/>
        <v>0</v>
      </c>
    </row>
    <row r="349" spans="1:36" ht="43.2" x14ac:dyDescent="0.3">
      <c r="A349" s="2">
        <v>236</v>
      </c>
      <c r="B349" s="2">
        <v>16647</v>
      </c>
      <c r="C349" s="2" t="s">
        <v>400</v>
      </c>
      <c r="D349" s="4">
        <v>34</v>
      </c>
      <c r="E349" s="4" t="s">
        <v>9</v>
      </c>
      <c r="F349" s="4" t="s">
        <v>401</v>
      </c>
      <c r="I349">
        <f t="shared" si="111"/>
        <v>0</v>
      </c>
      <c r="J349">
        <f t="shared" si="112"/>
        <v>0</v>
      </c>
      <c r="K349">
        <f t="shared" si="113"/>
        <v>0</v>
      </c>
      <c r="L349">
        <f t="shared" si="114"/>
        <v>0</v>
      </c>
      <c r="M349">
        <f t="shared" si="115"/>
        <v>0</v>
      </c>
      <c r="N349">
        <f t="shared" si="116"/>
        <v>0</v>
      </c>
      <c r="O349">
        <f t="shared" si="117"/>
        <v>0</v>
      </c>
      <c r="P349">
        <f t="shared" si="118"/>
        <v>0</v>
      </c>
      <c r="Q349">
        <f t="shared" si="119"/>
        <v>0</v>
      </c>
      <c r="R349">
        <f t="shared" si="120"/>
        <v>0</v>
      </c>
      <c r="S349">
        <f t="shared" si="121"/>
        <v>0</v>
      </c>
      <c r="T349">
        <f t="shared" si="122"/>
        <v>0</v>
      </c>
      <c r="U349">
        <f t="shared" si="123"/>
        <v>0</v>
      </c>
      <c r="V349">
        <f t="shared" si="124"/>
        <v>0</v>
      </c>
      <c r="W349">
        <f t="shared" si="125"/>
        <v>0</v>
      </c>
      <c r="X349">
        <f t="shared" si="126"/>
        <v>0</v>
      </c>
      <c r="Y349">
        <f t="shared" si="127"/>
        <v>0</v>
      </c>
      <c r="Z349">
        <f t="shared" si="128"/>
        <v>0</v>
      </c>
      <c r="AA349">
        <f t="shared" si="129"/>
        <v>0</v>
      </c>
      <c r="AB349">
        <f t="shared" si="130"/>
        <v>0</v>
      </c>
      <c r="AC349" t="str">
        <f t="shared" si="131"/>
        <v>98%</v>
      </c>
      <c r="AJ349">
        <f t="shared" si="132"/>
        <v>0</v>
      </c>
    </row>
    <row r="350" spans="1:36" ht="187.2" x14ac:dyDescent="0.3">
      <c r="A350" s="2">
        <v>237</v>
      </c>
      <c r="B350" s="2">
        <v>16146</v>
      </c>
      <c r="C350" s="2" t="s">
        <v>402</v>
      </c>
      <c r="D350" s="4">
        <v>43</v>
      </c>
      <c r="E350" s="4" t="s">
        <v>9</v>
      </c>
      <c r="F350" s="4" t="s">
        <v>403</v>
      </c>
      <c r="I350">
        <f t="shared" si="111"/>
        <v>0</v>
      </c>
      <c r="J350">
        <f t="shared" si="112"/>
        <v>0</v>
      </c>
      <c r="K350">
        <f t="shared" si="113"/>
        <v>0</v>
      </c>
      <c r="L350">
        <f t="shared" si="114"/>
        <v>0</v>
      </c>
      <c r="M350">
        <f t="shared" si="115"/>
        <v>0</v>
      </c>
      <c r="N350">
        <f t="shared" si="116"/>
        <v>0</v>
      </c>
      <c r="O350">
        <f t="shared" si="117"/>
        <v>0</v>
      </c>
      <c r="P350">
        <f t="shared" si="118"/>
        <v>0</v>
      </c>
      <c r="Q350">
        <f t="shared" si="119"/>
        <v>0</v>
      </c>
      <c r="R350">
        <f t="shared" si="120"/>
        <v>0</v>
      </c>
      <c r="S350">
        <f t="shared" si="121"/>
        <v>0</v>
      </c>
      <c r="T350">
        <f t="shared" si="122"/>
        <v>0</v>
      </c>
      <c r="U350">
        <f t="shared" si="123"/>
        <v>0</v>
      </c>
      <c r="V350">
        <f t="shared" si="124"/>
        <v>0</v>
      </c>
      <c r="W350">
        <f t="shared" si="125"/>
        <v>0</v>
      </c>
      <c r="X350">
        <f t="shared" si="126"/>
        <v>0</v>
      </c>
      <c r="Y350">
        <f t="shared" si="127"/>
        <v>0</v>
      </c>
      <c r="Z350">
        <f t="shared" si="128"/>
        <v>0</v>
      </c>
      <c r="AA350">
        <f t="shared" si="129"/>
        <v>0</v>
      </c>
      <c r="AB350">
        <f t="shared" si="130"/>
        <v>0</v>
      </c>
      <c r="AC350" t="str">
        <f t="shared" si="131"/>
        <v>98%</v>
      </c>
      <c r="AJ350">
        <f t="shared" si="132"/>
        <v>0</v>
      </c>
    </row>
    <row r="351" spans="1:36" x14ac:dyDescent="0.3">
      <c r="A351" s="2">
        <v>242</v>
      </c>
      <c r="B351" s="2">
        <v>17514</v>
      </c>
      <c r="C351" s="2" t="s">
        <v>410</v>
      </c>
      <c r="D351" s="4">
        <v>43</v>
      </c>
      <c r="E351" s="4" t="s">
        <v>10</v>
      </c>
      <c r="F351" s="4" t="s">
        <v>52</v>
      </c>
      <c r="I351">
        <f t="shared" si="111"/>
        <v>0</v>
      </c>
      <c r="J351">
        <f t="shared" si="112"/>
        <v>0</v>
      </c>
      <c r="K351">
        <f t="shared" si="113"/>
        <v>0</v>
      </c>
      <c r="L351">
        <f t="shared" si="114"/>
        <v>0</v>
      </c>
      <c r="M351">
        <f t="shared" si="115"/>
        <v>0</v>
      </c>
      <c r="N351">
        <f t="shared" si="116"/>
        <v>0</v>
      </c>
      <c r="O351">
        <f t="shared" si="117"/>
        <v>0</v>
      </c>
      <c r="P351">
        <f t="shared" si="118"/>
        <v>0</v>
      </c>
      <c r="Q351">
        <f t="shared" si="119"/>
        <v>0</v>
      </c>
      <c r="R351">
        <f t="shared" si="120"/>
        <v>0</v>
      </c>
      <c r="S351">
        <f t="shared" si="121"/>
        <v>0</v>
      </c>
      <c r="T351">
        <f t="shared" si="122"/>
        <v>0</v>
      </c>
      <c r="U351">
        <f t="shared" si="123"/>
        <v>0</v>
      </c>
      <c r="V351">
        <f t="shared" si="124"/>
        <v>0</v>
      </c>
      <c r="W351">
        <f t="shared" si="125"/>
        <v>0</v>
      </c>
      <c r="X351">
        <f t="shared" si="126"/>
        <v>0</v>
      </c>
      <c r="Y351">
        <f t="shared" si="127"/>
        <v>0</v>
      </c>
      <c r="Z351">
        <f t="shared" si="128"/>
        <v>0</v>
      </c>
      <c r="AA351">
        <f t="shared" si="129"/>
        <v>0</v>
      </c>
      <c r="AB351">
        <f t="shared" si="130"/>
        <v>0</v>
      </c>
      <c r="AC351" t="str">
        <f t="shared" si="131"/>
        <v>98%</v>
      </c>
      <c r="AJ351">
        <f t="shared" si="132"/>
        <v>0</v>
      </c>
    </row>
    <row r="352" spans="1:36" x14ac:dyDescent="0.3">
      <c r="A352" s="2">
        <v>243</v>
      </c>
      <c r="B352" s="2">
        <v>18127</v>
      </c>
      <c r="C352" s="2" t="s">
        <v>411</v>
      </c>
      <c r="D352" s="4">
        <v>3</v>
      </c>
      <c r="E352" s="4" t="s">
        <v>9</v>
      </c>
      <c r="F352" s="4" t="s">
        <v>52</v>
      </c>
      <c r="I352">
        <f t="shared" si="111"/>
        <v>0</v>
      </c>
      <c r="J352">
        <f t="shared" si="112"/>
        <v>0</v>
      </c>
      <c r="K352">
        <f t="shared" si="113"/>
        <v>0</v>
      </c>
      <c r="L352">
        <f t="shared" si="114"/>
        <v>0</v>
      </c>
      <c r="M352">
        <f t="shared" si="115"/>
        <v>0</v>
      </c>
      <c r="N352">
        <f t="shared" si="116"/>
        <v>0</v>
      </c>
      <c r="O352">
        <f t="shared" si="117"/>
        <v>0</v>
      </c>
      <c r="P352">
        <f t="shared" si="118"/>
        <v>0</v>
      </c>
      <c r="Q352">
        <f t="shared" si="119"/>
        <v>0</v>
      </c>
      <c r="R352">
        <f t="shared" si="120"/>
        <v>0</v>
      </c>
      <c r="S352">
        <f t="shared" si="121"/>
        <v>0</v>
      </c>
      <c r="T352">
        <f t="shared" si="122"/>
        <v>0</v>
      </c>
      <c r="U352">
        <f t="shared" si="123"/>
        <v>0</v>
      </c>
      <c r="V352">
        <f t="shared" si="124"/>
        <v>0</v>
      </c>
      <c r="W352">
        <f t="shared" si="125"/>
        <v>0</v>
      </c>
      <c r="X352">
        <f t="shared" si="126"/>
        <v>0</v>
      </c>
      <c r="Y352">
        <f t="shared" si="127"/>
        <v>0</v>
      </c>
      <c r="Z352">
        <f t="shared" si="128"/>
        <v>0</v>
      </c>
      <c r="AA352">
        <f t="shared" si="129"/>
        <v>0</v>
      </c>
      <c r="AB352">
        <f t="shared" si="130"/>
        <v>0</v>
      </c>
      <c r="AC352" t="str">
        <f t="shared" si="131"/>
        <v>98%</v>
      </c>
      <c r="AJ352">
        <f t="shared" si="132"/>
        <v>0</v>
      </c>
    </row>
    <row r="353" spans="1:36" ht="28.8" x14ac:dyDescent="0.3">
      <c r="A353" s="2">
        <v>244</v>
      </c>
      <c r="B353" s="2">
        <v>17499</v>
      </c>
      <c r="C353" s="2" t="s">
        <v>412</v>
      </c>
      <c r="D353" s="4">
        <v>41</v>
      </c>
      <c r="E353" s="4" t="s">
        <v>10</v>
      </c>
      <c r="F353" s="4" t="s">
        <v>413</v>
      </c>
      <c r="I353">
        <f t="shared" si="111"/>
        <v>0</v>
      </c>
      <c r="J353">
        <f t="shared" si="112"/>
        <v>0</v>
      </c>
      <c r="K353">
        <f t="shared" si="113"/>
        <v>0</v>
      </c>
      <c r="L353">
        <f t="shared" si="114"/>
        <v>0</v>
      </c>
      <c r="M353">
        <f t="shared" si="115"/>
        <v>0</v>
      </c>
      <c r="N353">
        <f t="shared" si="116"/>
        <v>0</v>
      </c>
      <c r="O353">
        <f t="shared" si="117"/>
        <v>0</v>
      </c>
      <c r="P353">
        <f t="shared" si="118"/>
        <v>0</v>
      </c>
      <c r="Q353">
        <f t="shared" si="119"/>
        <v>0</v>
      </c>
      <c r="R353">
        <f t="shared" si="120"/>
        <v>0</v>
      </c>
      <c r="S353">
        <f t="shared" si="121"/>
        <v>0</v>
      </c>
      <c r="T353">
        <f t="shared" si="122"/>
        <v>0</v>
      </c>
      <c r="U353">
        <f t="shared" si="123"/>
        <v>0</v>
      </c>
      <c r="V353">
        <f t="shared" si="124"/>
        <v>0</v>
      </c>
      <c r="W353">
        <f t="shared" si="125"/>
        <v>0</v>
      </c>
      <c r="X353">
        <f t="shared" si="126"/>
        <v>0</v>
      </c>
      <c r="Y353">
        <f t="shared" si="127"/>
        <v>0</v>
      </c>
      <c r="Z353">
        <f t="shared" si="128"/>
        <v>0</v>
      </c>
      <c r="AA353">
        <f t="shared" si="129"/>
        <v>0</v>
      </c>
      <c r="AB353">
        <f t="shared" si="130"/>
        <v>0</v>
      </c>
      <c r="AC353" t="str">
        <f t="shared" si="131"/>
        <v>98%</v>
      </c>
      <c r="AJ353">
        <f t="shared" si="132"/>
        <v>0</v>
      </c>
    </row>
    <row r="354" spans="1:36" x14ac:dyDescent="0.3">
      <c r="A354" s="2">
        <v>246</v>
      </c>
      <c r="B354" s="2">
        <v>16339</v>
      </c>
      <c r="C354" s="2" t="s">
        <v>415</v>
      </c>
      <c r="D354" s="4">
        <v>8</v>
      </c>
      <c r="E354" s="4" t="s">
        <v>10</v>
      </c>
      <c r="F354" s="4" t="s">
        <v>416</v>
      </c>
      <c r="I354">
        <f t="shared" si="111"/>
        <v>0</v>
      </c>
      <c r="J354">
        <f t="shared" si="112"/>
        <v>0</v>
      </c>
      <c r="K354">
        <f t="shared" si="113"/>
        <v>0</v>
      </c>
      <c r="L354">
        <f t="shared" si="114"/>
        <v>0</v>
      </c>
      <c r="M354">
        <f t="shared" si="115"/>
        <v>0</v>
      </c>
      <c r="N354">
        <f t="shared" si="116"/>
        <v>0</v>
      </c>
      <c r="O354">
        <f t="shared" si="117"/>
        <v>0</v>
      </c>
      <c r="P354">
        <f t="shared" si="118"/>
        <v>0</v>
      </c>
      <c r="Q354">
        <f t="shared" si="119"/>
        <v>0</v>
      </c>
      <c r="R354">
        <f t="shared" si="120"/>
        <v>0</v>
      </c>
      <c r="S354">
        <f t="shared" si="121"/>
        <v>0</v>
      </c>
      <c r="T354">
        <f t="shared" si="122"/>
        <v>0</v>
      </c>
      <c r="U354">
        <f t="shared" si="123"/>
        <v>0</v>
      </c>
      <c r="V354">
        <f t="shared" si="124"/>
        <v>0</v>
      </c>
      <c r="W354">
        <f t="shared" si="125"/>
        <v>0</v>
      </c>
      <c r="X354">
        <f t="shared" si="126"/>
        <v>0</v>
      </c>
      <c r="Y354">
        <f t="shared" si="127"/>
        <v>0</v>
      </c>
      <c r="Z354">
        <f t="shared" si="128"/>
        <v>0</v>
      </c>
      <c r="AA354">
        <f t="shared" si="129"/>
        <v>0</v>
      </c>
      <c r="AB354">
        <f t="shared" si="130"/>
        <v>0</v>
      </c>
      <c r="AC354" t="str">
        <f t="shared" si="131"/>
        <v>98%</v>
      </c>
      <c r="AJ354">
        <f t="shared" si="132"/>
        <v>0</v>
      </c>
    </row>
    <row r="355" spans="1:36" ht="72" x14ac:dyDescent="0.3">
      <c r="A355" s="2">
        <v>247</v>
      </c>
      <c r="B355" s="2">
        <v>16338</v>
      </c>
      <c r="C355" s="2" t="s">
        <v>417</v>
      </c>
      <c r="D355" s="4">
        <v>37</v>
      </c>
      <c r="E355" s="4" t="s">
        <v>9</v>
      </c>
      <c r="F355" s="4" t="s">
        <v>418</v>
      </c>
      <c r="I355">
        <f t="shared" si="111"/>
        <v>0</v>
      </c>
      <c r="J355">
        <f t="shared" si="112"/>
        <v>0</v>
      </c>
      <c r="K355">
        <f t="shared" si="113"/>
        <v>0</v>
      </c>
      <c r="L355">
        <f t="shared" si="114"/>
        <v>0</v>
      </c>
      <c r="M355">
        <f t="shared" si="115"/>
        <v>0</v>
      </c>
      <c r="N355">
        <f t="shared" si="116"/>
        <v>0</v>
      </c>
      <c r="O355">
        <f t="shared" si="117"/>
        <v>0</v>
      </c>
      <c r="P355">
        <f t="shared" si="118"/>
        <v>0</v>
      </c>
      <c r="Q355">
        <f t="shared" si="119"/>
        <v>0</v>
      </c>
      <c r="R355">
        <f t="shared" si="120"/>
        <v>0</v>
      </c>
      <c r="S355">
        <f t="shared" si="121"/>
        <v>0</v>
      </c>
      <c r="T355">
        <f t="shared" si="122"/>
        <v>0</v>
      </c>
      <c r="U355">
        <f t="shared" si="123"/>
        <v>0</v>
      </c>
      <c r="V355">
        <f t="shared" si="124"/>
        <v>0</v>
      </c>
      <c r="W355">
        <f t="shared" si="125"/>
        <v>0</v>
      </c>
      <c r="X355">
        <f t="shared" si="126"/>
        <v>0</v>
      </c>
      <c r="Y355">
        <f t="shared" si="127"/>
        <v>0</v>
      </c>
      <c r="Z355">
        <f t="shared" si="128"/>
        <v>0</v>
      </c>
      <c r="AA355">
        <f t="shared" si="129"/>
        <v>0</v>
      </c>
      <c r="AB355">
        <f t="shared" si="130"/>
        <v>0</v>
      </c>
      <c r="AC355" t="str">
        <f t="shared" si="131"/>
        <v>98%</v>
      </c>
      <c r="AJ355">
        <f t="shared" si="132"/>
        <v>1</v>
      </c>
    </row>
    <row r="356" spans="1:36" ht="43.2" x14ac:dyDescent="0.3">
      <c r="A356" s="2">
        <v>248</v>
      </c>
      <c r="B356" s="2">
        <v>16340</v>
      </c>
      <c r="C356" s="2" t="s">
        <v>419</v>
      </c>
      <c r="D356" s="4">
        <v>5</v>
      </c>
      <c r="E356" s="4" t="s">
        <v>10</v>
      </c>
      <c r="F356" s="4" t="s">
        <v>420</v>
      </c>
      <c r="I356">
        <f t="shared" si="111"/>
        <v>0</v>
      </c>
      <c r="J356">
        <f t="shared" si="112"/>
        <v>0</v>
      </c>
      <c r="K356">
        <f t="shared" si="113"/>
        <v>0</v>
      </c>
      <c r="L356">
        <f t="shared" si="114"/>
        <v>0</v>
      </c>
      <c r="M356">
        <f t="shared" si="115"/>
        <v>0</v>
      </c>
      <c r="N356">
        <f t="shared" si="116"/>
        <v>0</v>
      </c>
      <c r="O356">
        <f t="shared" si="117"/>
        <v>0</v>
      </c>
      <c r="P356">
        <f t="shared" si="118"/>
        <v>0</v>
      </c>
      <c r="Q356">
        <f t="shared" si="119"/>
        <v>0</v>
      </c>
      <c r="R356">
        <f t="shared" si="120"/>
        <v>0</v>
      </c>
      <c r="S356">
        <f t="shared" si="121"/>
        <v>0</v>
      </c>
      <c r="T356">
        <f t="shared" si="122"/>
        <v>0</v>
      </c>
      <c r="U356">
        <f t="shared" si="123"/>
        <v>0</v>
      </c>
      <c r="V356">
        <f t="shared" si="124"/>
        <v>0</v>
      </c>
      <c r="W356">
        <f t="shared" si="125"/>
        <v>0</v>
      </c>
      <c r="X356">
        <f t="shared" si="126"/>
        <v>0</v>
      </c>
      <c r="Y356">
        <f t="shared" si="127"/>
        <v>0</v>
      </c>
      <c r="Z356">
        <f t="shared" si="128"/>
        <v>0</v>
      </c>
      <c r="AA356">
        <f t="shared" si="129"/>
        <v>0</v>
      </c>
      <c r="AB356">
        <f t="shared" si="130"/>
        <v>0</v>
      </c>
      <c r="AC356" t="str">
        <f t="shared" si="131"/>
        <v>98%</v>
      </c>
      <c r="AJ356">
        <f t="shared" si="132"/>
        <v>0</v>
      </c>
    </row>
    <row r="357" spans="1:36" ht="72" x14ac:dyDescent="0.3">
      <c r="A357" s="2">
        <v>249</v>
      </c>
      <c r="B357" s="2">
        <v>16261</v>
      </c>
      <c r="C357" s="2" t="s">
        <v>421</v>
      </c>
      <c r="D357" s="4">
        <v>15</v>
      </c>
      <c r="E357" s="4" t="s">
        <v>9</v>
      </c>
      <c r="F357" s="4" t="s">
        <v>422</v>
      </c>
      <c r="I357">
        <f t="shared" si="111"/>
        <v>0</v>
      </c>
      <c r="J357">
        <f t="shared" si="112"/>
        <v>0</v>
      </c>
      <c r="K357">
        <f t="shared" si="113"/>
        <v>0</v>
      </c>
      <c r="L357">
        <f t="shared" si="114"/>
        <v>0</v>
      </c>
      <c r="M357">
        <f t="shared" si="115"/>
        <v>0</v>
      </c>
      <c r="N357">
        <f t="shared" si="116"/>
        <v>0</v>
      </c>
      <c r="O357">
        <f t="shared" si="117"/>
        <v>0</v>
      </c>
      <c r="P357">
        <f t="shared" si="118"/>
        <v>0</v>
      </c>
      <c r="Q357">
        <f t="shared" si="119"/>
        <v>0</v>
      </c>
      <c r="R357">
        <f t="shared" si="120"/>
        <v>0</v>
      </c>
      <c r="S357">
        <f t="shared" si="121"/>
        <v>0</v>
      </c>
      <c r="T357">
        <f t="shared" si="122"/>
        <v>0</v>
      </c>
      <c r="U357">
        <f t="shared" si="123"/>
        <v>0</v>
      </c>
      <c r="V357">
        <f t="shared" si="124"/>
        <v>0</v>
      </c>
      <c r="W357">
        <f t="shared" si="125"/>
        <v>0</v>
      </c>
      <c r="X357">
        <f t="shared" si="126"/>
        <v>0</v>
      </c>
      <c r="Y357">
        <f t="shared" si="127"/>
        <v>0</v>
      </c>
      <c r="Z357">
        <f t="shared" si="128"/>
        <v>0</v>
      </c>
      <c r="AA357">
        <f t="shared" si="129"/>
        <v>0</v>
      </c>
      <c r="AB357">
        <f t="shared" si="130"/>
        <v>0</v>
      </c>
      <c r="AC357" t="str">
        <f t="shared" si="131"/>
        <v>98%</v>
      </c>
      <c r="AJ357">
        <f t="shared" si="132"/>
        <v>0</v>
      </c>
    </row>
    <row r="358" spans="1:36" x14ac:dyDescent="0.3">
      <c r="A358" s="2">
        <v>252</v>
      </c>
      <c r="B358" s="2">
        <v>17498</v>
      </c>
      <c r="C358" s="2" t="s">
        <v>425</v>
      </c>
      <c r="D358" s="4">
        <v>45</v>
      </c>
      <c r="E358" s="4" t="s">
        <v>10</v>
      </c>
      <c r="F358" s="4" t="s">
        <v>426</v>
      </c>
      <c r="I358">
        <f t="shared" si="111"/>
        <v>0</v>
      </c>
      <c r="J358">
        <f t="shared" si="112"/>
        <v>0</v>
      </c>
      <c r="K358">
        <f t="shared" si="113"/>
        <v>0</v>
      </c>
      <c r="L358">
        <f t="shared" si="114"/>
        <v>0</v>
      </c>
      <c r="M358">
        <f t="shared" si="115"/>
        <v>0</v>
      </c>
      <c r="N358">
        <f t="shared" si="116"/>
        <v>0</v>
      </c>
      <c r="O358">
        <f t="shared" si="117"/>
        <v>0</v>
      </c>
      <c r="P358">
        <f t="shared" si="118"/>
        <v>0</v>
      </c>
      <c r="Q358">
        <f t="shared" si="119"/>
        <v>0</v>
      </c>
      <c r="R358">
        <f t="shared" si="120"/>
        <v>0</v>
      </c>
      <c r="S358">
        <f t="shared" si="121"/>
        <v>0</v>
      </c>
      <c r="T358">
        <f t="shared" si="122"/>
        <v>0</v>
      </c>
      <c r="U358">
        <f t="shared" si="123"/>
        <v>0</v>
      </c>
      <c r="V358">
        <f t="shared" si="124"/>
        <v>0</v>
      </c>
      <c r="W358">
        <f t="shared" si="125"/>
        <v>0</v>
      </c>
      <c r="X358">
        <f t="shared" si="126"/>
        <v>0</v>
      </c>
      <c r="Y358">
        <f t="shared" si="127"/>
        <v>0</v>
      </c>
      <c r="Z358">
        <f t="shared" si="128"/>
        <v>0</v>
      </c>
      <c r="AA358">
        <f t="shared" si="129"/>
        <v>0</v>
      </c>
      <c r="AB358">
        <f t="shared" si="130"/>
        <v>0</v>
      </c>
      <c r="AC358" t="str">
        <f t="shared" si="131"/>
        <v>98%</v>
      </c>
      <c r="AJ358">
        <f t="shared" si="132"/>
        <v>0</v>
      </c>
    </row>
    <row r="359" spans="1:36" x14ac:dyDescent="0.3">
      <c r="A359" s="2">
        <v>253</v>
      </c>
      <c r="B359" s="35">
        <v>17674</v>
      </c>
      <c r="C359" s="35" t="s">
        <v>427</v>
      </c>
      <c r="D359" s="46">
        <v>40</v>
      </c>
      <c r="E359" s="46" t="s">
        <v>10</v>
      </c>
      <c r="F359" s="46" t="s">
        <v>428</v>
      </c>
      <c r="I359">
        <f t="shared" si="111"/>
        <v>0</v>
      </c>
      <c r="J359">
        <f t="shared" si="112"/>
        <v>0</v>
      </c>
      <c r="K359">
        <f t="shared" si="113"/>
        <v>0</v>
      </c>
      <c r="L359">
        <f t="shared" si="114"/>
        <v>0</v>
      </c>
      <c r="M359">
        <f t="shared" si="115"/>
        <v>0</v>
      </c>
      <c r="N359">
        <f t="shared" si="116"/>
        <v>0</v>
      </c>
      <c r="O359">
        <f t="shared" si="117"/>
        <v>0</v>
      </c>
      <c r="P359">
        <f t="shared" si="118"/>
        <v>0</v>
      </c>
      <c r="Q359">
        <f t="shared" si="119"/>
        <v>0</v>
      </c>
      <c r="R359">
        <f t="shared" si="120"/>
        <v>0</v>
      </c>
      <c r="S359">
        <f t="shared" si="121"/>
        <v>0</v>
      </c>
      <c r="T359">
        <f t="shared" si="122"/>
        <v>0</v>
      </c>
      <c r="U359">
        <f t="shared" si="123"/>
        <v>0</v>
      </c>
      <c r="V359">
        <f t="shared" si="124"/>
        <v>0</v>
      </c>
      <c r="W359">
        <f t="shared" si="125"/>
        <v>0</v>
      </c>
      <c r="X359">
        <f t="shared" si="126"/>
        <v>0</v>
      </c>
      <c r="Y359">
        <f t="shared" si="127"/>
        <v>0</v>
      </c>
      <c r="Z359">
        <f t="shared" si="128"/>
        <v>0</v>
      </c>
      <c r="AA359">
        <f t="shared" si="129"/>
        <v>0</v>
      </c>
      <c r="AB359">
        <f t="shared" si="130"/>
        <v>0</v>
      </c>
      <c r="AC359" t="str">
        <f t="shared" si="131"/>
        <v>98%</v>
      </c>
      <c r="AJ359">
        <f t="shared" si="132"/>
        <v>1</v>
      </c>
    </row>
    <row r="360" spans="1:36" x14ac:dyDescent="0.3">
      <c r="A360" s="2">
        <v>254</v>
      </c>
      <c r="B360" s="2">
        <v>17672</v>
      </c>
      <c r="C360" s="2" t="s">
        <v>429</v>
      </c>
      <c r="D360" s="4">
        <v>8</v>
      </c>
      <c r="E360" s="4" t="s">
        <v>9</v>
      </c>
      <c r="F360" s="4" t="s">
        <v>52</v>
      </c>
      <c r="I360">
        <f t="shared" si="111"/>
        <v>0</v>
      </c>
      <c r="J360">
        <f t="shared" si="112"/>
        <v>0</v>
      </c>
      <c r="K360">
        <f t="shared" si="113"/>
        <v>0</v>
      </c>
      <c r="L360">
        <f t="shared" si="114"/>
        <v>0</v>
      </c>
      <c r="M360">
        <f t="shared" si="115"/>
        <v>0</v>
      </c>
      <c r="N360">
        <f t="shared" si="116"/>
        <v>0</v>
      </c>
      <c r="O360">
        <f t="shared" si="117"/>
        <v>0</v>
      </c>
      <c r="P360">
        <f t="shared" si="118"/>
        <v>0</v>
      </c>
      <c r="Q360">
        <f t="shared" si="119"/>
        <v>0</v>
      </c>
      <c r="R360">
        <f t="shared" si="120"/>
        <v>0</v>
      </c>
      <c r="S360">
        <f t="shared" si="121"/>
        <v>0</v>
      </c>
      <c r="T360">
        <f t="shared" si="122"/>
        <v>0</v>
      </c>
      <c r="U360">
        <f t="shared" si="123"/>
        <v>0</v>
      </c>
      <c r="V360">
        <f t="shared" si="124"/>
        <v>0</v>
      </c>
      <c r="W360">
        <f t="shared" si="125"/>
        <v>0</v>
      </c>
      <c r="X360">
        <f t="shared" si="126"/>
        <v>0</v>
      </c>
      <c r="Y360">
        <f t="shared" si="127"/>
        <v>0</v>
      </c>
      <c r="Z360">
        <f t="shared" si="128"/>
        <v>0</v>
      </c>
      <c r="AA360">
        <f t="shared" si="129"/>
        <v>0</v>
      </c>
      <c r="AB360">
        <f t="shared" si="130"/>
        <v>0</v>
      </c>
      <c r="AC360" t="str">
        <f t="shared" si="131"/>
        <v>98%</v>
      </c>
      <c r="AJ360">
        <f t="shared" si="132"/>
        <v>0</v>
      </c>
    </row>
    <row r="361" spans="1:36" x14ac:dyDescent="0.3">
      <c r="A361" s="2">
        <v>255</v>
      </c>
      <c r="B361" s="2">
        <v>17673</v>
      </c>
      <c r="C361" s="2" t="s">
        <v>430</v>
      </c>
      <c r="D361" s="4">
        <v>40</v>
      </c>
      <c r="E361" s="4" t="s">
        <v>9</v>
      </c>
      <c r="F361" s="4" t="s">
        <v>52</v>
      </c>
      <c r="I361">
        <f t="shared" si="111"/>
        <v>0</v>
      </c>
      <c r="J361">
        <f t="shared" si="112"/>
        <v>0</v>
      </c>
      <c r="K361">
        <f t="shared" si="113"/>
        <v>0</v>
      </c>
      <c r="L361">
        <f t="shared" si="114"/>
        <v>0</v>
      </c>
      <c r="M361">
        <f t="shared" si="115"/>
        <v>0</v>
      </c>
      <c r="N361">
        <f t="shared" si="116"/>
        <v>0</v>
      </c>
      <c r="O361">
        <f t="shared" si="117"/>
        <v>0</v>
      </c>
      <c r="P361">
        <f t="shared" si="118"/>
        <v>0</v>
      </c>
      <c r="Q361">
        <f t="shared" si="119"/>
        <v>0</v>
      </c>
      <c r="R361">
        <f t="shared" si="120"/>
        <v>0</v>
      </c>
      <c r="S361">
        <f t="shared" si="121"/>
        <v>0</v>
      </c>
      <c r="T361">
        <f t="shared" si="122"/>
        <v>0</v>
      </c>
      <c r="U361">
        <f t="shared" si="123"/>
        <v>0</v>
      </c>
      <c r="V361">
        <f t="shared" si="124"/>
        <v>0</v>
      </c>
      <c r="W361">
        <f t="shared" si="125"/>
        <v>0</v>
      </c>
      <c r="X361">
        <f t="shared" si="126"/>
        <v>0</v>
      </c>
      <c r="Y361">
        <f t="shared" si="127"/>
        <v>0</v>
      </c>
      <c r="Z361">
        <f t="shared" si="128"/>
        <v>0</v>
      </c>
      <c r="AA361">
        <f t="shared" si="129"/>
        <v>0</v>
      </c>
      <c r="AB361">
        <f t="shared" si="130"/>
        <v>0</v>
      </c>
      <c r="AC361" t="str">
        <f t="shared" si="131"/>
        <v>98%</v>
      </c>
      <c r="AJ361">
        <f t="shared" si="132"/>
        <v>0</v>
      </c>
    </row>
    <row r="362" spans="1:36" x14ac:dyDescent="0.3">
      <c r="A362" s="2">
        <v>257</v>
      </c>
      <c r="B362" s="2">
        <v>17771</v>
      </c>
      <c r="C362" s="2" t="s">
        <v>432</v>
      </c>
      <c r="D362" s="4">
        <v>3</v>
      </c>
      <c r="E362" s="4" t="s">
        <v>10</v>
      </c>
      <c r="F362" s="4" t="s">
        <v>52</v>
      </c>
      <c r="I362">
        <f t="shared" si="111"/>
        <v>0</v>
      </c>
      <c r="J362">
        <f t="shared" si="112"/>
        <v>0</v>
      </c>
      <c r="K362">
        <f t="shared" si="113"/>
        <v>0</v>
      </c>
      <c r="L362">
        <f t="shared" si="114"/>
        <v>0</v>
      </c>
      <c r="M362">
        <f t="shared" si="115"/>
        <v>0</v>
      </c>
      <c r="N362">
        <f t="shared" si="116"/>
        <v>0</v>
      </c>
      <c r="O362">
        <f t="shared" si="117"/>
        <v>0</v>
      </c>
      <c r="P362">
        <f t="shared" si="118"/>
        <v>0</v>
      </c>
      <c r="Q362">
        <f t="shared" si="119"/>
        <v>0</v>
      </c>
      <c r="R362">
        <f t="shared" si="120"/>
        <v>0</v>
      </c>
      <c r="S362">
        <f t="shared" si="121"/>
        <v>0</v>
      </c>
      <c r="T362">
        <f t="shared" si="122"/>
        <v>0</v>
      </c>
      <c r="U362">
        <f t="shared" si="123"/>
        <v>0</v>
      </c>
      <c r="V362">
        <f t="shared" si="124"/>
        <v>0</v>
      </c>
      <c r="W362">
        <f t="shared" si="125"/>
        <v>0</v>
      </c>
      <c r="X362">
        <f t="shared" si="126"/>
        <v>0</v>
      </c>
      <c r="Y362">
        <f t="shared" si="127"/>
        <v>0</v>
      </c>
      <c r="Z362">
        <f t="shared" si="128"/>
        <v>0</v>
      </c>
      <c r="AA362">
        <f t="shared" si="129"/>
        <v>0</v>
      </c>
      <c r="AB362">
        <f t="shared" si="130"/>
        <v>0</v>
      </c>
      <c r="AC362" t="str">
        <f t="shared" si="131"/>
        <v>98%</v>
      </c>
      <c r="AJ362">
        <f t="shared" si="132"/>
        <v>0</v>
      </c>
    </row>
    <row r="363" spans="1:36" x14ac:dyDescent="0.3">
      <c r="A363" s="2">
        <v>258</v>
      </c>
      <c r="B363" s="2">
        <v>17864</v>
      </c>
      <c r="C363" s="2" t="s">
        <v>433</v>
      </c>
      <c r="D363" s="4">
        <v>42</v>
      </c>
      <c r="E363" s="4" t="s">
        <v>10</v>
      </c>
      <c r="F363" s="4" t="s">
        <v>52</v>
      </c>
      <c r="I363">
        <f t="shared" si="111"/>
        <v>0</v>
      </c>
      <c r="J363">
        <f t="shared" si="112"/>
        <v>0</v>
      </c>
      <c r="K363">
        <f t="shared" si="113"/>
        <v>0</v>
      </c>
      <c r="L363">
        <f t="shared" si="114"/>
        <v>0</v>
      </c>
      <c r="M363">
        <f t="shared" si="115"/>
        <v>0</v>
      </c>
      <c r="N363">
        <f t="shared" si="116"/>
        <v>0</v>
      </c>
      <c r="O363">
        <f t="shared" si="117"/>
        <v>0</v>
      </c>
      <c r="P363">
        <f t="shared" si="118"/>
        <v>0</v>
      </c>
      <c r="Q363">
        <f t="shared" si="119"/>
        <v>0</v>
      </c>
      <c r="R363">
        <f t="shared" si="120"/>
        <v>0</v>
      </c>
      <c r="S363">
        <f t="shared" si="121"/>
        <v>0</v>
      </c>
      <c r="T363">
        <f t="shared" si="122"/>
        <v>0</v>
      </c>
      <c r="U363">
        <f t="shared" si="123"/>
        <v>0</v>
      </c>
      <c r="V363">
        <f t="shared" si="124"/>
        <v>0</v>
      </c>
      <c r="W363">
        <f t="shared" si="125"/>
        <v>0</v>
      </c>
      <c r="X363">
        <f t="shared" si="126"/>
        <v>0</v>
      </c>
      <c r="Y363">
        <f t="shared" si="127"/>
        <v>0</v>
      </c>
      <c r="Z363">
        <f t="shared" si="128"/>
        <v>0</v>
      </c>
      <c r="AA363">
        <f t="shared" si="129"/>
        <v>0</v>
      </c>
      <c r="AB363">
        <f t="shared" si="130"/>
        <v>0</v>
      </c>
      <c r="AC363" t="str">
        <f t="shared" si="131"/>
        <v>98%</v>
      </c>
      <c r="AJ363">
        <f t="shared" si="132"/>
        <v>0</v>
      </c>
    </row>
    <row r="364" spans="1:36" x14ac:dyDescent="0.3">
      <c r="A364" s="2">
        <v>259</v>
      </c>
      <c r="B364" s="2">
        <v>17772</v>
      </c>
      <c r="C364" s="2" t="s">
        <v>434</v>
      </c>
      <c r="D364" s="4">
        <v>38</v>
      </c>
      <c r="E364" s="4" t="s">
        <v>9</v>
      </c>
      <c r="F364" s="4" t="s">
        <v>52</v>
      </c>
      <c r="I364">
        <f t="shared" si="111"/>
        <v>0</v>
      </c>
      <c r="J364">
        <f t="shared" si="112"/>
        <v>0</v>
      </c>
      <c r="K364">
        <f t="shared" si="113"/>
        <v>0</v>
      </c>
      <c r="L364">
        <f t="shared" si="114"/>
        <v>0</v>
      </c>
      <c r="M364">
        <f t="shared" si="115"/>
        <v>0</v>
      </c>
      <c r="N364">
        <f t="shared" si="116"/>
        <v>0</v>
      </c>
      <c r="O364">
        <f t="shared" si="117"/>
        <v>0</v>
      </c>
      <c r="P364">
        <f t="shared" si="118"/>
        <v>0</v>
      </c>
      <c r="Q364">
        <f t="shared" si="119"/>
        <v>0</v>
      </c>
      <c r="R364">
        <f t="shared" si="120"/>
        <v>0</v>
      </c>
      <c r="S364">
        <f t="shared" si="121"/>
        <v>0</v>
      </c>
      <c r="T364">
        <f t="shared" si="122"/>
        <v>0</v>
      </c>
      <c r="U364">
        <f t="shared" si="123"/>
        <v>0</v>
      </c>
      <c r="V364">
        <f t="shared" si="124"/>
        <v>0</v>
      </c>
      <c r="W364">
        <f t="shared" si="125"/>
        <v>0</v>
      </c>
      <c r="X364">
        <f t="shared" si="126"/>
        <v>0</v>
      </c>
      <c r="Y364">
        <f t="shared" si="127"/>
        <v>0</v>
      </c>
      <c r="Z364">
        <f t="shared" si="128"/>
        <v>0</v>
      </c>
      <c r="AA364">
        <f t="shared" si="129"/>
        <v>0</v>
      </c>
      <c r="AB364">
        <f t="shared" si="130"/>
        <v>0</v>
      </c>
      <c r="AC364" t="str">
        <f t="shared" si="131"/>
        <v>98%</v>
      </c>
      <c r="AJ364">
        <f t="shared" si="132"/>
        <v>0</v>
      </c>
    </row>
    <row r="365" spans="1:36" ht="28.8" x14ac:dyDescent="0.3">
      <c r="A365" s="2">
        <v>260</v>
      </c>
      <c r="B365" s="2">
        <v>17342</v>
      </c>
      <c r="C365" s="2" t="s">
        <v>435</v>
      </c>
      <c r="D365" s="4">
        <v>44</v>
      </c>
      <c r="E365" s="4" t="s">
        <v>9</v>
      </c>
      <c r="F365" s="4" t="s">
        <v>436</v>
      </c>
      <c r="I365">
        <f t="shared" si="111"/>
        <v>0</v>
      </c>
      <c r="J365">
        <f t="shared" si="112"/>
        <v>0</v>
      </c>
      <c r="K365">
        <f t="shared" si="113"/>
        <v>0</v>
      </c>
      <c r="L365">
        <f t="shared" si="114"/>
        <v>0</v>
      </c>
      <c r="M365">
        <f t="shared" si="115"/>
        <v>0</v>
      </c>
      <c r="N365">
        <f t="shared" si="116"/>
        <v>0</v>
      </c>
      <c r="O365">
        <f t="shared" si="117"/>
        <v>0</v>
      </c>
      <c r="P365">
        <f t="shared" si="118"/>
        <v>0</v>
      </c>
      <c r="Q365">
        <f t="shared" si="119"/>
        <v>0</v>
      </c>
      <c r="R365">
        <f t="shared" si="120"/>
        <v>0</v>
      </c>
      <c r="S365">
        <f t="shared" si="121"/>
        <v>0</v>
      </c>
      <c r="T365">
        <f t="shared" si="122"/>
        <v>0</v>
      </c>
      <c r="U365">
        <f t="shared" si="123"/>
        <v>0</v>
      </c>
      <c r="V365">
        <f t="shared" si="124"/>
        <v>0</v>
      </c>
      <c r="W365">
        <f t="shared" si="125"/>
        <v>0</v>
      </c>
      <c r="X365">
        <f t="shared" si="126"/>
        <v>0</v>
      </c>
      <c r="Y365">
        <f t="shared" si="127"/>
        <v>0</v>
      </c>
      <c r="Z365">
        <f t="shared" si="128"/>
        <v>0</v>
      </c>
      <c r="AA365">
        <f t="shared" si="129"/>
        <v>0</v>
      </c>
      <c r="AB365">
        <f t="shared" si="130"/>
        <v>0</v>
      </c>
      <c r="AC365" t="str">
        <f t="shared" si="131"/>
        <v>98%</v>
      </c>
      <c r="AJ365">
        <f t="shared" si="132"/>
        <v>0</v>
      </c>
    </row>
    <row r="366" spans="1:36" x14ac:dyDescent="0.3">
      <c r="A366" s="2">
        <v>261</v>
      </c>
      <c r="B366" s="2">
        <v>17343</v>
      </c>
      <c r="C366" s="2" t="s">
        <v>437</v>
      </c>
      <c r="D366" s="4">
        <v>10</v>
      </c>
      <c r="E366" s="4" t="s">
        <v>10</v>
      </c>
      <c r="F366" s="4" t="s">
        <v>52</v>
      </c>
      <c r="I366">
        <f t="shared" si="111"/>
        <v>0</v>
      </c>
      <c r="J366">
        <f t="shared" si="112"/>
        <v>0</v>
      </c>
      <c r="K366">
        <f t="shared" si="113"/>
        <v>0</v>
      </c>
      <c r="L366">
        <f t="shared" si="114"/>
        <v>0</v>
      </c>
      <c r="M366">
        <f t="shared" si="115"/>
        <v>0</v>
      </c>
      <c r="N366">
        <f t="shared" si="116"/>
        <v>0</v>
      </c>
      <c r="O366">
        <f t="shared" si="117"/>
        <v>0</v>
      </c>
      <c r="P366">
        <f t="shared" si="118"/>
        <v>0</v>
      </c>
      <c r="Q366">
        <f t="shared" si="119"/>
        <v>0</v>
      </c>
      <c r="R366">
        <f t="shared" si="120"/>
        <v>0</v>
      </c>
      <c r="S366">
        <f t="shared" si="121"/>
        <v>0</v>
      </c>
      <c r="T366">
        <f t="shared" si="122"/>
        <v>0</v>
      </c>
      <c r="U366">
        <f t="shared" si="123"/>
        <v>0</v>
      </c>
      <c r="V366">
        <f t="shared" si="124"/>
        <v>0</v>
      </c>
      <c r="W366">
        <f t="shared" si="125"/>
        <v>0</v>
      </c>
      <c r="X366">
        <f t="shared" si="126"/>
        <v>0</v>
      </c>
      <c r="Y366">
        <f t="shared" si="127"/>
        <v>0</v>
      </c>
      <c r="Z366">
        <f t="shared" si="128"/>
        <v>0</v>
      </c>
      <c r="AA366">
        <f t="shared" si="129"/>
        <v>0</v>
      </c>
      <c r="AB366">
        <f t="shared" si="130"/>
        <v>0</v>
      </c>
      <c r="AC366" t="str">
        <f t="shared" si="131"/>
        <v>98%</v>
      </c>
      <c r="AJ366">
        <f t="shared" si="132"/>
        <v>0</v>
      </c>
    </row>
    <row r="367" spans="1:36" x14ac:dyDescent="0.3">
      <c r="A367" s="2">
        <v>262</v>
      </c>
      <c r="B367" s="2">
        <v>17344</v>
      </c>
      <c r="C367" s="2" t="s">
        <v>438</v>
      </c>
      <c r="D367" s="4">
        <v>16</v>
      </c>
      <c r="E367" s="4" t="s">
        <v>10</v>
      </c>
      <c r="F367" s="4" t="s">
        <v>52</v>
      </c>
      <c r="I367">
        <f t="shared" si="111"/>
        <v>0</v>
      </c>
      <c r="J367">
        <f t="shared" si="112"/>
        <v>0</v>
      </c>
      <c r="K367">
        <f t="shared" si="113"/>
        <v>0</v>
      </c>
      <c r="L367">
        <f t="shared" si="114"/>
        <v>0</v>
      </c>
      <c r="M367">
        <f t="shared" si="115"/>
        <v>0</v>
      </c>
      <c r="N367">
        <f t="shared" si="116"/>
        <v>0</v>
      </c>
      <c r="O367">
        <f t="shared" si="117"/>
        <v>0</v>
      </c>
      <c r="P367">
        <f t="shared" si="118"/>
        <v>0</v>
      </c>
      <c r="Q367">
        <f t="shared" si="119"/>
        <v>0</v>
      </c>
      <c r="R367">
        <f t="shared" si="120"/>
        <v>0</v>
      </c>
      <c r="S367">
        <f t="shared" si="121"/>
        <v>0</v>
      </c>
      <c r="T367">
        <f t="shared" si="122"/>
        <v>0</v>
      </c>
      <c r="U367">
        <f t="shared" si="123"/>
        <v>0</v>
      </c>
      <c r="V367">
        <f t="shared" si="124"/>
        <v>0</v>
      </c>
      <c r="W367">
        <f t="shared" si="125"/>
        <v>0</v>
      </c>
      <c r="X367">
        <f t="shared" si="126"/>
        <v>0</v>
      </c>
      <c r="Y367">
        <f t="shared" si="127"/>
        <v>0</v>
      </c>
      <c r="Z367">
        <f t="shared" si="128"/>
        <v>0</v>
      </c>
      <c r="AA367">
        <f t="shared" si="129"/>
        <v>0</v>
      </c>
      <c r="AB367">
        <f t="shared" si="130"/>
        <v>0</v>
      </c>
      <c r="AC367" t="str">
        <f t="shared" si="131"/>
        <v>98%</v>
      </c>
      <c r="AJ367">
        <f t="shared" si="132"/>
        <v>0</v>
      </c>
    </row>
    <row r="368" spans="1:36" x14ac:dyDescent="0.3">
      <c r="A368" s="2">
        <v>263</v>
      </c>
      <c r="B368" s="2">
        <v>17328</v>
      </c>
      <c r="C368" s="2" t="s">
        <v>439</v>
      </c>
      <c r="D368" s="4">
        <v>44</v>
      </c>
      <c r="E368" s="4" t="s">
        <v>10</v>
      </c>
      <c r="F368" s="4" t="s">
        <v>52</v>
      </c>
      <c r="I368">
        <f t="shared" si="111"/>
        <v>0</v>
      </c>
      <c r="J368">
        <f t="shared" si="112"/>
        <v>0</v>
      </c>
      <c r="K368">
        <f t="shared" si="113"/>
        <v>0</v>
      </c>
      <c r="L368">
        <f t="shared" si="114"/>
        <v>0</v>
      </c>
      <c r="M368">
        <f t="shared" si="115"/>
        <v>0</v>
      </c>
      <c r="N368">
        <f t="shared" si="116"/>
        <v>0</v>
      </c>
      <c r="O368">
        <f t="shared" si="117"/>
        <v>0</v>
      </c>
      <c r="P368">
        <f t="shared" si="118"/>
        <v>0</v>
      </c>
      <c r="Q368">
        <f t="shared" si="119"/>
        <v>0</v>
      </c>
      <c r="R368">
        <f t="shared" si="120"/>
        <v>0</v>
      </c>
      <c r="S368">
        <f t="shared" si="121"/>
        <v>0</v>
      </c>
      <c r="T368">
        <f t="shared" si="122"/>
        <v>0</v>
      </c>
      <c r="U368">
        <f t="shared" si="123"/>
        <v>0</v>
      </c>
      <c r="V368">
        <f t="shared" si="124"/>
        <v>0</v>
      </c>
      <c r="W368">
        <f t="shared" si="125"/>
        <v>0</v>
      </c>
      <c r="X368">
        <f t="shared" si="126"/>
        <v>0</v>
      </c>
      <c r="Y368">
        <f t="shared" si="127"/>
        <v>0</v>
      </c>
      <c r="Z368">
        <f t="shared" si="128"/>
        <v>0</v>
      </c>
      <c r="AA368">
        <f t="shared" si="129"/>
        <v>0</v>
      </c>
      <c r="AB368">
        <f t="shared" si="130"/>
        <v>0</v>
      </c>
      <c r="AC368" t="str">
        <f t="shared" si="131"/>
        <v>98%</v>
      </c>
      <c r="AJ368">
        <f t="shared" si="132"/>
        <v>0</v>
      </c>
    </row>
    <row r="369" spans="1:36" x14ac:dyDescent="0.3">
      <c r="A369" s="2">
        <v>264</v>
      </c>
      <c r="B369" s="2">
        <v>17402</v>
      </c>
      <c r="C369" s="2" t="s">
        <v>440</v>
      </c>
      <c r="D369" s="4">
        <v>44</v>
      </c>
      <c r="E369" s="4" t="s">
        <v>10</v>
      </c>
      <c r="F369" s="4" t="s">
        <v>441</v>
      </c>
      <c r="I369">
        <f t="shared" si="111"/>
        <v>0</v>
      </c>
      <c r="J369">
        <f t="shared" si="112"/>
        <v>0</v>
      </c>
      <c r="K369">
        <f t="shared" si="113"/>
        <v>0</v>
      </c>
      <c r="L369">
        <f t="shared" si="114"/>
        <v>0</v>
      </c>
      <c r="M369">
        <f t="shared" si="115"/>
        <v>0</v>
      </c>
      <c r="N369">
        <f t="shared" si="116"/>
        <v>0</v>
      </c>
      <c r="O369">
        <f t="shared" si="117"/>
        <v>0</v>
      </c>
      <c r="P369">
        <f t="shared" si="118"/>
        <v>0</v>
      </c>
      <c r="Q369">
        <f t="shared" si="119"/>
        <v>0</v>
      </c>
      <c r="R369">
        <f t="shared" si="120"/>
        <v>0</v>
      </c>
      <c r="S369">
        <f t="shared" si="121"/>
        <v>0</v>
      </c>
      <c r="T369">
        <f t="shared" si="122"/>
        <v>0</v>
      </c>
      <c r="U369">
        <f t="shared" si="123"/>
        <v>0</v>
      </c>
      <c r="V369">
        <f t="shared" si="124"/>
        <v>0</v>
      </c>
      <c r="W369">
        <f t="shared" si="125"/>
        <v>0</v>
      </c>
      <c r="X369">
        <f t="shared" si="126"/>
        <v>0</v>
      </c>
      <c r="Y369">
        <f t="shared" si="127"/>
        <v>0</v>
      </c>
      <c r="Z369">
        <f t="shared" si="128"/>
        <v>0</v>
      </c>
      <c r="AA369">
        <f t="shared" si="129"/>
        <v>0</v>
      </c>
      <c r="AB369">
        <f t="shared" si="130"/>
        <v>0</v>
      </c>
      <c r="AC369" t="str">
        <f t="shared" si="131"/>
        <v>98%</v>
      </c>
      <c r="AJ369">
        <f t="shared" si="132"/>
        <v>0</v>
      </c>
    </row>
    <row r="370" spans="1:36" x14ac:dyDescent="0.3">
      <c r="A370" s="2">
        <v>265</v>
      </c>
      <c r="B370" s="2">
        <v>17401</v>
      </c>
      <c r="C370" s="2" t="s">
        <v>442</v>
      </c>
      <c r="D370" s="4">
        <v>44</v>
      </c>
      <c r="E370" s="4" t="s">
        <v>9</v>
      </c>
      <c r="F370" s="4" t="s">
        <v>52</v>
      </c>
      <c r="I370">
        <f t="shared" si="111"/>
        <v>0</v>
      </c>
      <c r="J370">
        <f t="shared" si="112"/>
        <v>0</v>
      </c>
      <c r="K370">
        <f t="shared" si="113"/>
        <v>0</v>
      </c>
      <c r="L370">
        <f t="shared" si="114"/>
        <v>0</v>
      </c>
      <c r="M370">
        <f t="shared" si="115"/>
        <v>0</v>
      </c>
      <c r="N370">
        <f t="shared" si="116"/>
        <v>0</v>
      </c>
      <c r="O370">
        <f t="shared" si="117"/>
        <v>0</v>
      </c>
      <c r="P370">
        <f t="shared" si="118"/>
        <v>0</v>
      </c>
      <c r="Q370">
        <f t="shared" si="119"/>
        <v>0</v>
      </c>
      <c r="R370">
        <f t="shared" si="120"/>
        <v>0</v>
      </c>
      <c r="S370">
        <f t="shared" si="121"/>
        <v>0</v>
      </c>
      <c r="T370">
        <f t="shared" si="122"/>
        <v>0</v>
      </c>
      <c r="U370">
        <f t="shared" si="123"/>
        <v>0</v>
      </c>
      <c r="V370">
        <f t="shared" si="124"/>
        <v>0</v>
      </c>
      <c r="W370">
        <f t="shared" si="125"/>
        <v>0</v>
      </c>
      <c r="X370">
        <f t="shared" si="126"/>
        <v>0</v>
      </c>
      <c r="Y370">
        <f t="shared" si="127"/>
        <v>0</v>
      </c>
      <c r="Z370">
        <f t="shared" si="128"/>
        <v>0</v>
      </c>
      <c r="AA370">
        <f t="shared" si="129"/>
        <v>0</v>
      </c>
      <c r="AB370">
        <f t="shared" si="130"/>
        <v>0</v>
      </c>
      <c r="AC370" t="str">
        <f t="shared" si="131"/>
        <v>98%</v>
      </c>
      <c r="AJ370">
        <f t="shared" si="132"/>
        <v>0</v>
      </c>
    </row>
    <row r="371" spans="1:36" ht="28.8" x14ac:dyDescent="0.3">
      <c r="A371" s="2">
        <v>266</v>
      </c>
      <c r="B371" s="2">
        <v>17884</v>
      </c>
      <c r="C371" s="2" t="s">
        <v>444</v>
      </c>
      <c r="D371" s="4">
        <v>11</v>
      </c>
      <c r="E371" s="4" t="s">
        <v>10</v>
      </c>
      <c r="F371" s="4" t="s">
        <v>445</v>
      </c>
      <c r="I371">
        <f t="shared" si="111"/>
        <v>0</v>
      </c>
      <c r="J371">
        <f t="shared" si="112"/>
        <v>0</v>
      </c>
      <c r="K371">
        <f t="shared" si="113"/>
        <v>0</v>
      </c>
      <c r="L371">
        <f t="shared" si="114"/>
        <v>0</v>
      </c>
      <c r="M371">
        <f t="shared" si="115"/>
        <v>0</v>
      </c>
      <c r="N371">
        <f t="shared" si="116"/>
        <v>0</v>
      </c>
      <c r="O371">
        <f t="shared" si="117"/>
        <v>0</v>
      </c>
      <c r="P371">
        <f t="shared" si="118"/>
        <v>0</v>
      </c>
      <c r="Q371">
        <f t="shared" si="119"/>
        <v>0</v>
      </c>
      <c r="R371">
        <f t="shared" si="120"/>
        <v>0</v>
      </c>
      <c r="S371">
        <f t="shared" si="121"/>
        <v>0</v>
      </c>
      <c r="T371">
        <f t="shared" si="122"/>
        <v>0</v>
      </c>
      <c r="U371">
        <f t="shared" si="123"/>
        <v>0</v>
      </c>
      <c r="V371">
        <f t="shared" si="124"/>
        <v>0</v>
      </c>
      <c r="W371">
        <f t="shared" si="125"/>
        <v>0</v>
      </c>
      <c r="X371">
        <f t="shared" si="126"/>
        <v>0</v>
      </c>
      <c r="Y371">
        <f t="shared" si="127"/>
        <v>0</v>
      </c>
      <c r="Z371">
        <f t="shared" si="128"/>
        <v>0</v>
      </c>
      <c r="AA371">
        <f t="shared" si="129"/>
        <v>0</v>
      </c>
      <c r="AB371">
        <f t="shared" si="130"/>
        <v>0</v>
      </c>
      <c r="AC371" t="str">
        <f t="shared" si="131"/>
        <v>98%</v>
      </c>
      <c r="AJ371">
        <f t="shared" si="132"/>
        <v>0</v>
      </c>
    </row>
    <row r="372" spans="1:36" ht="28.8" x14ac:dyDescent="0.3">
      <c r="A372" s="2">
        <v>267</v>
      </c>
      <c r="B372" s="2">
        <v>17883</v>
      </c>
      <c r="C372" s="2" t="s">
        <v>446</v>
      </c>
      <c r="D372" s="4">
        <v>39</v>
      </c>
      <c r="E372" s="4" t="s">
        <v>10</v>
      </c>
      <c r="F372" s="4" t="s">
        <v>447</v>
      </c>
      <c r="I372">
        <f t="shared" si="111"/>
        <v>0</v>
      </c>
      <c r="J372">
        <f t="shared" si="112"/>
        <v>0</v>
      </c>
      <c r="K372">
        <f t="shared" si="113"/>
        <v>0</v>
      </c>
      <c r="L372">
        <f t="shared" si="114"/>
        <v>0</v>
      </c>
      <c r="M372">
        <f t="shared" si="115"/>
        <v>0</v>
      </c>
      <c r="N372">
        <f t="shared" si="116"/>
        <v>0</v>
      </c>
      <c r="O372">
        <f t="shared" si="117"/>
        <v>0</v>
      </c>
      <c r="P372">
        <f t="shared" si="118"/>
        <v>0</v>
      </c>
      <c r="Q372">
        <f t="shared" si="119"/>
        <v>0</v>
      </c>
      <c r="R372">
        <f t="shared" si="120"/>
        <v>0</v>
      </c>
      <c r="S372">
        <f t="shared" si="121"/>
        <v>0</v>
      </c>
      <c r="T372">
        <f t="shared" si="122"/>
        <v>0</v>
      </c>
      <c r="U372">
        <f t="shared" si="123"/>
        <v>0</v>
      </c>
      <c r="V372">
        <f t="shared" si="124"/>
        <v>0</v>
      </c>
      <c r="W372">
        <f t="shared" si="125"/>
        <v>0</v>
      </c>
      <c r="X372">
        <f t="shared" si="126"/>
        <v>0</v>
      </c>
      <c r="Y372">
        <f t="shared" si="127"/>
        <v>0</v>
      </c>
      <c r="Z372">
        <f t="shared" si="128"/>
        <v>0</v>
      </c>
      <c r="AA372">
        <f t="shared" si="129"/>
        <v>0</v>
      </c>
      <c r="AB372">
        <f t="shared" si="130"/>
        <v>0</v>
      </c>
      <c r="AC372" t="str">
        <f t="shared" si="131"/>
        <v>98%</v>
      </c>
      <c r="AJ372">
        <f t="shared" si="132"/>
        <v>0</v>
      </c>
    </row>
    <row r="373" spans="1:36" x14ac:dyDescent="0.3">
      <c r="A373" s="2">
        <v>271</v>
      </c>
      <c r="B373" s="2">
        <v>17511</v>
      </c>
      <c r="C373" s="2" t="s">
        <v>451</v>
      </c>
      <c r="D373" s="4">
        <v>10</v>
      </c>
      <c r="E373" s="4" t="s">
        <v>10</v>
      </c>
      <c r="F373" s="4" t="s">
        <v>52</v>
      </c>
      <c r="I373">
        <f t="shared" si="111"/>
        <v>0</v>
      </c>
      <c r="J373">
        <f t="shared" si="112"/>
        <v>0</v>
      </c>
      <c r="K373">
        <f t="shared" si="113"/>
        <v>0</v>
      </c>
      <c r="L373">
        <f t="shared" si="114"/>
        <v>0</v>
      </c>
      <c r="M373">
        <f t="shared" si="115"/>
        <v>0</v>
      </c>
      <c r="N373">
        <f t="shared" si="116"/>
        <v>0</v>
      </c>
      <c r="O373">
        <f t="shared" si="117"/>
        <v>0</v>
      </c>
      <c r="P373">
        <f t="shared" si="118"/>
        <v>0</v>
      </c>
      <c r="Q373">
        <f t="shared" si="119"/>
        <v>0</v>
      </c>
      <c r="R373">
        <f t="shared" si="120"/>
        <v>0</v>
      </c>
      <c r="S373">
        <f t="shared" si="121"/>
        <v>0</v>
      </c>
      <c r="T373">
        <f t="shared" si="122"/>
        <v>0</v>
      </c>
      <c r="U373">
        <f t="shared" si="123"/>
        <v>0</v>
      </c>
      <c r="V373">
        <f t="shared" si="124"/>
        <v>0</v>
      </c>
      <c r="W373">
        <f t="shared" si="125"/>
        <v>0</v>
      </c>
      <c r="X373">
        <f t="shared" si="126"/>
        <v>0</v>
      </c>
      <c r="Y373">
        <f t="shared" si="127"/>
        <v>0</v>
      </c>
      <c r="Z373">
        <f t="shared" si="128"/>
        <v>0</v>
      </c>
      <c r="AA373">
        <f t="shared" si="129"/>
        <v>0</v>
      </c>
      <c r="AB373">
        <f t="shared" si="130"/>
        <v>0</v>
      </c>
      <c r="AC373" t="str">
        <f t="shared" si="131"/>
        <v>98%</v>
      </c>
      <c r="AJ373">
        <f t="shared" si="132"/>
        <v>0</v>
      </c>
    </row>
    <row r="374" spans="1:36" ht="28.8" x14ac:dyDescent="0.3">
      <c r="A374" s="2">
        <v>272</v>
      </c>
      <c r="B374" s="2">
        <v>17513</v>
      </c>
      <c r="C374" s="2" t="s">
        <v>452</v>
      </c>
      <c r="D374" s="4">
        <v>48</v>
      </c>
      <c r="E374" s="4" t="s">
        <v>9</v>
      </c>
      <c r="F374" s="4" t="s">
        <v>453</v>
      </c>
      <c r="I374">
        <f t="shared" si="111"/>
        <v>0</v>
      </c>
      <c r="J374">
        <f t="shared" si="112"/>
        <v>0</v>
      </c>
      <c r="K374">
        <f t="shared" si="113"/>
        <v>0</v>
      </c>
      <c r="L374">
        <f t="shared" si="114"/>
        <v>0</v>
      </c>
      <c r="M374">
        <f t="shared" si="115"/>
        <v>0</v>
      </c>
      <c r="N374">
        <f t="shared" si="116"/>
        <v>0</v>
      </c>
      <c r="O374">
        <f t="shared" si="117"/>
        <v>0</v>
      </c>
      <c r="P374">
        <f t="shared" si="118"/>
        <v>0</v>
      </c>
      <c r="Q374">
        <f t="shared" si="119"/>
        <v>0</v>
      </c>
      <c r="R374">
        <f t="shared" si="120"/>
        <v>0</v>
      </c>
      <c r="S374">
        <f t="shared" si="121"/>
        <v>0</v>
      </c>
      <c r="T374">
        <f t="shared" si="122"/>
        <v>0</v>
      </c>
      <c r="U374">
        <f t="shared" si="123"/>
        <v>0</v>
      </c>
      <c r="V374">
        <f t="shared" si="124"/>
        <v>0</v>
      </c>
      <c r="W374">
        <f t="shared" si="125"/>
        <v>0</v>
      </c>
      <c r="X374">
        <f t="shared" si="126"/>
        <v>0</v>
      </c>
      <c r="Y374">
        <f t="shared" si="127"/>
        <v>0</v>
      </c>
      <c r="Z374">
        <f t="shared" si="128"/>
        <v>0</v>
      </c>
      <c r="AA374">
        <f t="shared" si="129"/>
        <v>0</v>
      </c>
      <c r="AB374">
        <f t="shared" si="130"/>
        <v>0</v>
      </c>
      <c r="AC374" t="str">
        <f t="shared" si="131"/>
        <v>98%</v>
      </c>
      <c r="AJ374">
        <f t="shared" si="132"/>
        <v>0</v>
      </c>
    </row>
    <row r="375" spans="1:36" x14ac:dyDescent="0.3">
      <c r="A375" s="2">
        <v>275</v>
      </c>
      <c r="B375" s="2">
        <v>17868</v>
      </c>
      <c r="C375" s="2" t="s">
        <v>456</v>
      </c>
      <c r="D375" s="4">
        <v>34</v>
      </c>
      <c r="E375" s="4" t="s">
        <v>10</v>
      </c>
      <c r="F375" s="4" t="s">
        <v>101</v>
      </c>
      <c r="I375">
        <f t="shared" si="111"/>
        <v>0</v>
      </c>
      <c r="J375">
        <f t="shared" si="112"/>
        <v>0</v>
      </c>
      <c r="K375">
        <f t="shared" si="113"/>
        <v>0</v>
      </c>
      <c r="L375">
        <f t="shared" si="114"/>
        <v>0</v>
      </c>
      <c r="M375">
        <f t="shared" si="115"/>
        <v>0</v>
      </c>
      <c r="N375">
        <f t="shared" si="116"/>
        <v>0</v>
      </c>
      <c r="O375">
        <f t="shared" si="117"/>
        <v>0</v>
      </c>
      <c r="P375">
        <f t="shared" si="118"/>
        <v>0</v>
      </c>
      <c r="Q375">
        <f t="shared" si="119"/>
        <v>0</v>
      </c>
      <c r="R375">
        <f t="shared" si="120"/>
        <v>0</v>
      </c>
      <c r="S375">
        <f t="shared" si="121"/>
        <v>0</v>
      </c>
      <c r="T375">
        <f t="shared" si="122"/>
        <v>0</v>
      </c>
      <c r="U375">
        <f t="shared" si="123"/>
        <v>0</v>
      </c>
      <c r="V375">
        <f t="shared" si="124"/>
        <v>0</v>
      </c>
      <c r="W375">
        <f t="shared" si="125"/>
        <v>0</v>
      </c>
      <c r="X375">
        <f t="shared" si="126"/>
        <v>0</v>
      </c>
      <c r="Y375">
        <f t="shared" si="127"/>
        <v>0</v>
      </c>
      <c r="Z375">
        <f t="shared" si="128"/>
        <v>0</v>
      </c>
      <c r="AA375">
        <f t="shared" si="129"/>
        <v>0</v>
      </c>
      <c r="AB375">
        <f t="shared" si="130"/>
        <v>0</v>
      </c>
      <c r="AC375" t="str">
        <f t="shared" si="131"/>
        <v>98%</v>
      </c>
      <c r="AJ375">
        <f t="shared" si="132"/>
        <v>0</v>
      </c>
    </row>
    <row r="376" spans="1:36" ht="43.2" x14ac:dyDescent="0.3">
      <c r="A376" s="2">
        <v>276</v>
      </c>
      <c r="B376" s="2">
        <v>17048</v>
      </c>
      <c r="C376" s="2" t="s">
        <v>457</v>
      </c>
      <c r="D376" s="4">
        <v>32</v>
      </c>
      <c r="E376" s="4" t="s">
        <v>10</v>
      </c>
      <c r="F376" s="4" t="s">
        <v>458</v>
      </c>
      <c r="I376">
        <f t="shared" si="111"/>
        <v>0</v>
      </c>
      <c r="J376">
        <f t="shared" si="112"/>
        <v>0</v>
      </c>
      <c r="K376">
        <f t="shared" si="113"/>
        <v>0</v>
      </c>
      <c r="L376">
        <f t="shared" si="114"/>
        <v>0</v>
      </c>
      <c r="M376">
        <f t="shared" si="115"/>
        <v>0</v>
      </c>
      <c r="N376">
        <f t="shared" si="116"/>
        <v>0</v>
      </c>
      <c r="O376">
        <f t="shared" si="117"/>
        <v>0</v>
      </c>
      <c r="P376">
        <f t="shared" si="118"/>
        <v>0</v>
      </c>
      <c r="Q376">
        <f t="shared" si="119"/>
        <v>0</v>
      </c>
      <c r="R376">
        <f t="shared" si="120"/>
        <v>0</v>
      </c>
      <c r="S376">
        <f t="shared" si="121"/>
        <v>0</v>
      </c>
      <c r="T376">
        <f t="shared" si="122"/>
        <v>0</v>
      </c>
      <c r="U376">
        <f t="shared" si="123"/>
        <v>0</v>
      </c>
      <c r="V376">
        <f t="shared" si="124"/>
        <v>0</v>
      </c>
      <c r="W376">
        <f t="shared" si="125"/>
        <v>0</v>
      </c>
      <c r="X376">
        <f t="shared" si="126"/>
        <v>0</v>
      </c>
      <c r="Y376">
        <f t="shared" si="127"/>
        <v>0</v>
      </c>
      <c r="Z376">
        <f t="shared" si="128"/>
        <v>0</v>
      </c>
      <c r="AA376">
        <f t="shared" si="129"/>
        <v>0</v>
      </c>
      <c r="AB376">
        <f t="shared" si="130"/>
        <v>0</v>
      </c>
      <c r="AC376" t="str">
        <f t="shared" si="131"/>
        <v>98%</v>
      </c>
      <c r="AJ376">
        <f t="shared" si="132"/>
        <v>0</v>
      </c>
    </row>
    <row r="377" spans="1:36" ht="28.8" x14ac:dyDescent="0.3">
      <c r="A377" s="2">
        <v>277</v>
      </c>
      <c r="B377" s="2">
        <v>16890</v>
      </c>
      <c r="C377" s="2" t="s">
        <v>459</v>
      </c>
      <c r="D377" s="4">
        <v>39</v>
      </c>
      <c r="E377" s="4" t="s">
        <v>10</v>
      </c>
      <c r="F377" s="4" t="s">
        <v>460</v>
      </c>
      <c r="I377">
        <f t="shared" si="111"/>
        <v>0</v>
      </c>
      <c r="J377">
        <f t="shared" si="112"/>
        <v>0</v>
      </c>
      <c r="K377">
        <f t="shared" si="113"/>
        <v>0</v>
      </c>
      <c r="L377">
        <f t="shared" si="114"/>
        <v>0</v>
      </c>
      <c r="M377">
        <f t="shared" si="115"/>
        <v>0</v>
      </c>
      <c r="N377">
        <f t="shared" si="116"/>
        <v>0</v>
      </c>
      <c r="O377">
        <f t="shared" si="117"/>
        <v>0</v>
      </c>
      <c r="P377">
        <f t="shared" si="118"/>
        <v>0</v>
      </c>
      <c r="Q377">
        <f t="shared" si="119"/>
        <v>0</v>
      </c>
      <c r="R377">
        <f t="shared" si="120"/>
        <v>0</v>
      </c>
      <c r="S377">
        <f t="shared" si="121"/>
        <v>0</v>
      </c>
      <c r="T377">
        <f t="shared" si="122"/>
        <v>0</v>
      </c>
      <c r="U377">
        <f t="shared" si="123"/>
        <v>0</v>
      </c>
      <c r="V377">
        <f t="shared" si="124"/>
        <v>0</v>
      </c>
      <c r="W377">
        <f t="shared" si="125"/>
        <v>0</v>
      </c>
      <c r="X377">
        <f t="shared" si="126"/>
        <v>0</v>
      </c>
      <c r="Y377">
        <f t="shared" si="127"/>
        <v>0</v>
      </c>
      <c r="Z377">
        <f t="shared" si="128"/>
        <v>0</v>
      </c>
      <c r="AA377">
        <f t="shared" si="129"/>
        <v>0</v>
      </c>
      <c r="AB377">
        <f t="shared" si="130"/>
        <v>0</v>
      </c>
      <c r="AC377" t="str">
        <f t="shared" si="131"/>
        <v>98%</v>
      </c>
      <c r="AJ377">
        <f t="shared" si="132"/>
        <v>0</v>
      </c>
    </row>
    <row r="378" spans="1:36" x14ac:dyDescent="0.3">
      <c r="A378" s="2">
        <v>279</v>
      </c>
      <c r="B378" s="2">
        <v>17875</v>
      </c>
      <c r="C378" s="2" t="s">
        <v>462</v>
      </c>
      <c r="D378" s="4">
        <v>24</v>
      </c>
      <c r="E378" s="4" t="s">
        <v>10</v>
      </c>
      <c r="F378" s="4" t="s">
        <v>52</v>
      </c>
      <c r="I378">
        <f t="shared" si="111"/>
        <v>0</v>
      </c>
      <c r="J378">
        <f t="shared" si="112"/>
        <v>0</v>
      </c>
      <c r="K378">
        <f t="shared" si="113"/>
        <v>0</v>
      </c>
      <c r="L378">
        <f t="shared" si="114"/>
        <v>0</v>
      </c>
      <c r="M378">
        <f t="shared" si="115"/>
        <v>0</v>
      </c>
      <c r="N378">
        <f t="shared" si="116"/>
        <v>0</v>
      </c>
      <c r="O378">
        <f t="shared" si="117"/>
        <v>0</v>
      </c>
      <c r="P378">
        <f t="shared" si="118"/>
        <v>0</v>
      </c>
      <c r="Q378">
        <f t="shared" si="119"/>
        <v>0</v>
      </c>
      <c r="R378">
        <f t="shared" si="120"/>
        <v>0</v>
      </c>
      <c r="S378">
        <f t="shared" si="121"/>
        <v>0</v>
      </c>
      <c r="T378">
        <f t="shared" si="122"/>
        <v>0</v>
      </c>
      <c r="U378">
        <f t="shared" si="123"/>
        <v>0</v>
      </c>
      <c r="V378">
        <f t="shared" si="124"/>
        <v>0</v>
      </c>
      <c r="W378">
        <f t="shared" si="125"/>
        <v>0</v>
      </c>
      <c r="X378">
        <f t="shared" si="126"/>
        <v>0</v>
      </c>
      <c r="Y378">
        <f t="shared" si="127"/>
        <v>0</v>
      </c>
      <c r="Z378">
        <f t="shared" si="128"/>
        <v>0</v>
      </c>
      <c r="AA378">
        <f t="shared" si="129"/>
        <v>0</v>
      </c>
      <c r="AB378">
        <f t="shared" si="130"/>
        <v>0</v>
      </c>
      <c r="AC378" t="str">
        <f t="shared" si="131"/>
        <v>98%</v>
      </c>
      <c r="AJ378">
        <f t="shared" si="132"/>
        <v>0</v>
      </c>
    </row>
    <row r="379" spans="1:36" x14ac:dyDescent="0.3">
      <c r="A379" s="2">
        <v>283</v>
      </c>
      <c r="B379" s="2">
        <v>17413</v>
      </c>
      <c r="C379" s="2" t="s">
        <v>468</v>
      </c>
      <c r="D379" s="4">
        <v>31</v>
      </c>
      <c r="E379" s="4" t="s">
        <v>9</v>
      </c>
      <c r="F379" s="55" t="s">
        <v>469</v>
      </c>
      <c r="I379">
        <f t="shared" si="111"/>
        <v>0</v>
      </c>
      <c r="J379">
        <f t="shared" si="112"/>
        <v>0</v>
      </c>
      <c r="K379">
        <f t="shared" si="113"/>
        <v>0</v>
      </c>
      <c r="L379">
        <f t="shared" si="114"/>
        <v>0</v>
      </c>
      <c r="M379">
        <f t="shared" si="115"/>
        <v>0</v>
      </c>
      <c r="N379">
        <f t="shared" si="116"/>
        <v>0</v>
      </c>
      <c r="O379">
        <f t="shared" si="117"/>
        <v>0</v>
      </c>
      <c r="P379">
        <f t="shared" si="118"/>
        <v>0</v>
      </c>
      <c r="Q379">
        <f t="shared" si="119"/>
        <v>0</v>
      </c>
      <c r="R379">
        <f t="shared" si="120"/>
        <v>0</v>
      </c>
      <c r="S379">
        <f t="shared" si="121"/>
        <v>0</v>
      </c>
      <c r="T379">
        <f t="shared" si="122"/>
        <v>0</v>
      </c>
      <c r="U379">
        <f t="shared" si="123"/>
        <v>0</v>
      </c>
      <c r="V379">
        <f t="shared" si="124"/>
        <v>0</v>
      </c>
      <c r="W379">
        <f t="shared" si="125"/>
        <v>0</v>
      </c>
      <c r="X379">
        <f t="shared" si="126"/>
        <v>0</v>
      </c>
      <c r="Y379">
        <f t="shared" si="127"/>
        <v>0</v>
      </c>
      <c r="Z379">
        <f t="shared" si="128"/>
        <v>0</v>
      </c>
      <c r="AA379">
        <f t="shared" si="129"/>
        <v>0</v>
      </c>
      <c r="AB379">
        <f t="shared" si="130"/>
        <v>0</v>
      </c>
      <c r="AC379" t="str">
        <f t="shared" si="131"/>
        <v>98%</v>
      </c>
      <c r="AJ379">
        <f t="shared" si="132"/>
        <v>0</v>
      </c>
    </row>
    <row r="380" spans="1:36" x14ac:dyDescent="0.3">
      <c r="A380" s="2">
        <v>285</v>
      </c>
      <c r="B380" s="2">
        <v>17965</v>
      </c>
      <c r="C380" s="2" t="s">
        <v>472</v>
      </c>
      <c r="D380" s="4">
        <v>3</v>
      </c>
      <c r="E380" s="4" t="s">
        <v>10</v>
      </c>
      <c r="F380" s="46" t="s">
        <v>52</v>
      </c>
      <c r="I380">
        <f t="shared" si="111"/>
        <v>0</v>
      </c>
      <c r="J380">
        <f t="shared" si="112"/>
        <v>0</v>
      </c>
      <c r="K380">
        <f t="shared" si="113"/>
        <v>0</v>
      </c>
      <c r="L380">
        <f t="shared" si="114"/>
        <v>0</v>
      </c>
      <c r="M380">
        <f t="shared" si="115"/>
        <v>0</v>
      </c>
      <c r="N380">
        <f t="shared" si="116"/>
        <v>0</v>
      </c>
      <c r="O380">
        <f t="shared" si="117"/>
        <v>0</v>
      </c>
      <c r="P380">
        <f t="shared" si="118"/>
        <v>0</v>
      </c>
      <c r="Q380">
        <f t="shared" si="119"/>
        <v>0</v>
      </c>
      <c r="R380">
        <f t="shared" si="120"/>
        <v>0</v>
      </c>
      <c r="S380">
        <f t="shared" si="121"/>
        <v>0</v>
      </c>
      <c r="T380">
        <f t="shared" si="122"/>
        <v>0</v>
      </c>
      <c r="U380">
        <f t="shared" si="123"/>
        <v>0</v>
      </c>
      <c r="V380">
        <f t="shared" si="124"/>
        <v>0</v>
      </c>
      <c r="W380">
        <f t="shared" si="125"/>
        <v>0</v>
      </c>
      <c r="X380">
        <f t="shared" si="126"/>
        <v>0</v>
      </c>
      <c r="Y380">
        <f t="shared" si="127"/>
        <v>0</v>
      </c>
      <c r="Z380">
        <f t="shared" si="128"/>
        <v>0</v>
      </c>
      <c r="AA380">
        <f t="shared" si="129"/>
        <v>0</v>
      </c>
      <c r="AB380">
        <f t="shared" si="130"/>
        <v>0</v>
      </c>
      <c r="AC380" t="str">
        <f t="shared" si="131"/>
        <v>98%</v>
      </c>
      <c r="AJ380">
        <f t="shared" si="132"/>
        <v>0</v>
      </c>
    </row>
    <row r="381" spans="1:36" x14ac:dyDescent="0.3">
      <c r="A381" s="2">
        <v>286</v>
      </c>
      <c r="B381" s="2">
        <v>17964</v>
      </c>
      <c r="C381" s="2" t="s">
        <v>474</v>
      </c>
      <c r="D381" s="4">
        <v>46</v>
      </c>
      <c r="E381" s="4" t="s">
        <v>10</v>
      </c>
      <c r="F381" s="4" t="s">
        <v>473</v>
      </c>
      <c r="I381">
        <f t="shared" si="111"/>
        <v>0</v>
      </c>
      <c r="J381">
        <f t="shared" si="112"/>
        <v>0</v>
      </c>
      <c r="K381">
        <f t="shared" si="113"/>
        <v>0</v>
      </c>
      <c r="L381">
        <f t="shared" si="114"/>
        <v>0</v>
      </c>
      <c r="M381">
        <f t="shared" si="115"/>
        <v>0</v>
      </c>
      <c r="N381">
        <f t="shared" si="116"/>
        <v>0</v>
      </c>
      <c r="O381">
        <f t="shared" si="117"/>
        <v>0</v>
      </c>
      <c r="P381">
        <f t="shared" si="118"/>
        <v>0</v>
      </c>
      <c r="Q381">
        <f t="shared" si="119"/>
        <v>0</v>
      </c>
      <c r="R381">
        <f t="shared" si="120"/>
        <v>0</v>
      </c>
      <c r="S381">
        <f t="shared" si="121"/>
        <v>0</v>
      </c>
      <c r="T381">
        <f t="shared" si="122"/>
        <v>0</v>
      </c>
      <c r="U381">
        <f t="shared" si="123"/>
        <v>0</v>
      </c>
      <c r="V381">
        <f t="shared" si="124"/>
        <v>0</v>
      </c>
      <c r="W381">
        <f t="shared" si="125"/>
        <v>0</v>
      </c>
      <c r="X381">
        <f t="shared" si="126"/>
        <v>0</v>
      </c>
      <c r="Y381">
        <f t="shared" si="127"/>
        <v>0</v>
      </c>
      <c r="Z381">
        <f t="shared" si="128"/>
        <v>0</v>
      </c>
      <c r="AA381">
        <f t="shared" si="129"/>
        <v>0</v>
      </c>
      <c r="AB381">
        <f t="shared" si="130"/>
        <v>0</v>
      </c>
      <c r="AC381" t="str">
        <f t="shared" si="131"/>
        <v>98%</v>
      </c>
      <c r="AJ381">
        <f t="shared" si="132"/>
        <v>0</v>
      </c>
    </row>
    <row r="382" spans="1:36" ht="100.8" x14ac:dyDescent="0.3">
      <c r="A382" s="2">
        <v>287</v>
      </c>
      <c r="B382" s="2">
        <v>17352</v>
      </c>
      <c r="C382" s="2" t="s">
        <v>475</v>
      </c>
      <c r="D382" s="4">
        <v>34</v>
      </c>
      <c r="E382" s="4" t="s">
        <v>9</v>
      </c>
      <c r="F382" s="4" t="s">
        <v>476</v>
      </c>
      <c r="I382">
        <f t="shared" si="111"/>
        <v>0</v>
      </c>
      <c r="J382">
        <f t="shared" si="112"/>
        <v>0</v>
      </c>
      <c r="K382">
        <f t="shared" si="113"/>
        <v>0</v>
      </c>
      <c r="L382">
        <f t="shared" si="114"/>
        <v>0</v>
      </c>
      <c r="M382">
        <f t="shared" si="115"/>
        <v>0</v>
      </c>
      <c r="N382">
        <f t="shared" si="116"/>
        <v>0</v>
      </c>
      <c r="O382">
        <f t="shared" si="117"/>
        <v>0</v>
      </c>
      <c r="P382">
        <f t="shared" si="118"/>
        <v>0</v>
      </c>
      <c r="Q382">
        <f t="shared" si="119"/>
        <v>0</v>
      </c>
      <c r="R382">
        <f t="shared" si="120"/>
        <v>0</v>
      </c>
      <c r="S382">
        <f t="shared" si="121"/>
        <v>0</v>
      </c>
      <c r="T382">
        <f t="shared" si="122"/>
        <v>0</v>
      </c>
      <c r="U382">
        <f t="shared" si="123"/>
        <v>0</v>
      </c>
      <c r="V382">
        <f t="shared" si="124"/>
        <v>0</v>
      </c>
      <c r="W382">
        <f t="shared" si="125"/>
        <v>0</v>
      </c>
      <c r="X382">
        <f t="shared" si="126"/>
        <v>0</v>
      </c>
      <c r="Y382">
        <f t="shared" si="127"/>
        <v>0</v>
      </c>
      <c r="Z382">
        <f t="shared" si="128"/>
        <v>0</v>
      </c>
      <c r="AA382">
        <f t="shared" si="129"/>
        <v>0</v>
      </c>
      <c r="AB382">
        <f t="shared" si="130"/>
        <v>0</v>
      </c>
      <c r="AC382" t="str">
        <f t="shared" si="131"/>
        <v>98%</v>
      </c>
      <c r="AJ382">
        <f t="shared" si="132"/>
        <v>0</v>
      </c>
    </row>
    <row r="383" spans="1:36" x14ac:dyDescent="0.3">
      <c r="A383" s="2">
        <v>288</v>
      </c>
      <c r="B383" s="86">
        <v>17597</v>
      </c>
      <c r="C383" s="88" t="s">
        <v>477</v>
      </c>
      <c r="D383" s="97">
        <v>37</v>
      </c>
      <c r="E383" s="97" t="s">
        <v>10</v>
      </c>
      <c r="F383" s="97" t="s">
        <v>473</v>
      </c>
      <c r="I383">
        <f t="shared" si="111"/>
        <v>0</v>
      </c>
      <c r="J383">
        <f t="shared" si="112"/>
        <v>0</v>
      </c>
      <c r="K383">
        <f t="shared" si="113"/>
        <v>0</v>
      </c>
      <c r="L383">
        <f t="shared" si="114"/>
        <v>0</v>
      </c>
      <c r="M383">
        <f t="shared" si="115"/>
        <v>0</v>
      </c>
      <c r="N383">
        <f t="shared" si="116"/>
        <v>0</v>
      </c>
      <c r="O383">
        <f t="shared" si="117"/>
        <v>0</v>
      </c>
      <c r="P383">
        <f t="shared" si="118"/>
        <v>0</v>
      </c>
      <c r="Q383">
        <f t="shared" si="119"/>
        <v>0</v>
      </c>
      <c r="R383">
        <f t="shared" si="120"/>
        <v>0</v>
      </c>
      <c r="S383">
        <f t="shared" si="121"/>
        <v>0</v>
      </c>
      <c r="T383">
        <f t="shared" si="122"/>
        <v>0</v>
      </c>
      <c r="U383">
        <f t="shared" si="123"/>
        <v>0</v>
      </c>
      <c r="V383">
        <f t="shared" si="124"/>
        <v>0</v>
      </c>
      <c r="W383">
        <f t="shared" si="125"/>
        <v>0</v>
      </c>
      <c r="X383">
        <f t="shared" si="126"/>
        <v>0</v>
      </c>
      <c r="Y383">
        <f t="shared" si="127"/>
        <v>0</v>
      </c>
      <c r="Z383">
        <f t="shared" si="128"/>
        <v>0</v>
      </c>
      <c r="AA383">
        <f t="shared" si="129"/>
        <v>0</v>
      </c>
      <c r="AB383">
        <f t="shared" si="130"/>
        <v>0</v>
      </c>
      <c r="AC383" t="str">
        <f t="shared" si="131"/>
        <v>98%</v>
      </c>
      <c r="AJ383">
        <f t="shared" si="132"/>
        <v>0</v>
      </c>
    </row>
    <row r="384" spans="1:36" x14ac:dyDescent="0.3">
      <c r="A384" s="2">
        <v>289</v>
      </c>
      <c r="B384" s="2">
        <v>17789</v>
      </c>
      <c r="C384" s="2" t="s">
        <v>478</v>
      </c>
      <c r="D384" s="4">
        <v>44</v>
      </c>
      <c r="E384" s="4" t="s">
        <v>9</v>
      </c>
      <c r="F384" s="4" t="s">
        <v>479</v>
      </c>
      <c r="I384">
        <f t="shared" si="111"/>
        <v>0</v>
      </c>
      <c r="J384">
        <f t="shared" si="112"/>
        <v>0</v>
      </c>
      <c r="K384">
        <f t="shared" si="113"/>
        <v>0</v>
      </c>
      <c r="L384">
        <f t="shared" si="114"/>
        <v>0</v>
      </c>
      <c r="M384">
        <f t="shared" si="115"/>
        <v>0</v>
      </c>
      <c r="N384">
        <f t="shared" si="116"/>
        <v>0</v>
      </c>
      <c r="O384">
        <f t="shared" si="117"/>
        <v>0</v>
      </c>
      <c r="P384">
        <f t="shared" si="118"/>
        <v>0</v>
      </c>
      <c r="Q384">
        <f t="shared" si="119"/>
        <v>0</v>
      </c>
      <c r="R384">
        <f t="shared" si="120"/>
        <v>0</v>
      </c>
      <c r="S384">
        <f t="shared" si="121"/>
        <v>0</v>
      </c>
      <c r="T384">
        <f t="shared" si="122"/>
        <v>0</v>
      </c>
      <c r="U384">
        <f t="shared" si="123"/>
        <v>0</v>
      </c>
      <c r="V384">
        <f t="shared" si="124"/>
        <v>0</v>
      </c>
      <c r="W384">
        <f t="shared" si="125"/>
        <v>0</v>
      </c>
      <c r="X384">
        <f t="shared" si="126"/>
        <v>0</v>
      </c>
      <c r="Y384">
        <f t="shared" si="127"/>
        <v>0</v>
      </c>
      <c r="Z384">
        <f t="shared" si="128"/>
        <v>0</v>
      </c>
      <c r="AA384">
        <f t="shared" si="129"/>
        <v>0</v>
      </c>
      <c r="AB384">
        <f t="shared" si="130"/>
        <v>0</v>
      </c>
      <c r="AC384" t="str">
        <f t="shared" si="131"/>
        <v>98%</v>
      </c>
      <c r="AJ384">
        <f t="shared" si="132"/>
        <v>0</v>
      </c>
    </row>
    <row r="385" spans="1:36" x14ac:dyDescent="0.3">
      <c r="A385" s="2">
        <v>290</v>
      </c>
      <c r="B385" s="2">
        <v>17788</v>
      </c>
      <c r="C385" s="2" t="s">
        <v>480</v>
      </c>
      <c r="D385" s="4">
        <v>49</v>
      </c>
      <c r="E385" s="4" t="s">
        <v>10</v>
      </c>
      <c r="F385" s="4" t="s">
        <v>52</v>
      </c>
      <c r="I385">
        <f t="shared" si="111"/>
        <v>0</v>
      </c>
      <c r="J385">
        <f t="shared" si="112"/>
        <v>0</v>
      </c>
      <c r="K385">
        <f t="shared" si="113"/>
        <v>0</v>
      </c>
      <c r="L385">
        <f t="shared" si="114"/>
        <v>0</v>
      </c>
      <c r="M385">
        <f t="shared" si="115"/>
        <v>0</v>
      </c>
      <c r="N385">
        <f t="shared" si="116"/>
        <v>0</v>
      </c>
      <c r="O385">
        <f t="shared" si="117"/>
        <v>0</v>
      </c>
      <c r="P385">
        <f t="shared" si="118"/>
        <v>0</v>
      </c>
      <c r="Q385">
        <f t="shared" si="119"/>
        <v>0</v>
      </c>
      <c r="R385">
        <f t="shared" si="120"/>
        <v>0</v>
      </c>
      <c r="S385">
        <f t="shared" si="121"/>
        <v>0</v>
      </c>
      <c r="T385">
        <f t="shared" si="122"/>
        <v>0</v>
      </c>
      <c r="U385">
        <f t="shared" si="123"/>
        <v>0</v>
      </c>
      <c r="V385">
        <f t="shared" si="124"/>
        <v>0</v>
      </c>
      <c r="W385">
        <f t="shared" si="125"/>
        <v>0</v>
      </c>
      <c r="X385">
        <f t="shared" si="126"/>
        <v>0</v>
      </c>
      <c r="Y385">
        <f t="shared" si="127"/>
        <v>0</v>
      </c>
      <c r="Z385">
        <f t="shared" si="128"/>
        <v>0</v>
      </c>
      <c r="AA385">
        <f t="shared" si="129"/>
        <v>0</v>
      </c>
      <c r="AB385">
        <f t="shared" si="130"/>
        <v>0</v>
      </c>
      <c r="AC385" t="str">
        <f t="shared" si="131"/>
        <v>98%</v>
      </c>
      <c r="AJ385">
        <f t="shared" si="132"/>
        <v>0</v>
      </c>
    </row>
    <row r="386" spans="1:36" ht="86.4" x14ac:dyDescent="0.3">
      <c r="A386" s="2">
        <v>291</v>
      </c>
      <c r="B386" s="2">
        <v>17407</v>
      </c>
      <c r="C386" s="2" t="s">
        <v>756</v>
      </c>
      <c r="D386" s="4">
        <v>43</v>
      </c>
      <c r="E386" s="4" t="s">
        <v>9</v>
      </c>
      <c r="F386" s="4" t="s">
        <v>481</v>
      </c>
      <c r="I386">
        <f t="shared" si="111"/>
        <v>0</v>
      </c>
      <c r="J386">
        <f t="shared" si="112"/>
        <v>0</v>
      </c>
      <c r="K386">
        <f t="shared" si="113"/>
        <v>0</v>
      </c>
      <c r="L386">
        <f t="shared" si="114"/>
        <v>0</v>
      </c>
      <c r="M386">
        <f t="shared" si="115"/>
        <v>0</v>
      </c>
      <c r="N386">
        <f t="shared" si="116"/>
        <v>0</v>
      </c>
      <c r="O386">
        <f t="shared" si="117"/>
        <v>0</v>
      </c>
      <c r="P386">
        <f t="shared" si="118"/>
        <v>0</v>
      </c>
      <c r="Q386">
        <f t="shared" si="119"/>
        <v>0</v>
      </c>
      <c r="R386">
        <f t="shared" si="120"/>
        <v>0</v>
      </c>
      <c r="S386">
        <f t="shared" si="121"/>
        <v>0</v>
      </c>
      <c r="T386">
        <f t="shared" si="122"/>
        <v>0</v>
      </c>
      <c r="U386">
        <f t="shared" si="123"/>
        <v>0</v>
      </c>
      <c r="V386">
        <f t="shared" si="124"/>
        <v>0</v>
      </c>
      <c r="W386">
        <f t="shared" si="125"/>
        <v>0</v>
      </c>
      <c r="X386">
        <f t="shared" si="126"/>
        <v>0</v>
      </c>
      <c r="Y386">
        <f t="shared" si="127"/>
        <v>0</v>
      </c>
      <c r="Z386">
        <f t="shared" si="128"/>
        <v>0</v>
      </c>
      <c r="AA386">
        <f t="shared" si="129"/>
        <v>0</v>
      </c>
      <c r="AB386">
        <f t="shared" si="130"/>
        <v>0</v>
      </c>
      <c r="AC386" t="str">
        <f t="shared" si="131"/>
        <v>98%</v>
      </c>
      <c r="AJ386">
        <f t="shared" si="132"/>
        <v>0</v>
      </c>
    </row>
    <row r="387" spans="1:36" ht="43.2" x14ac:dyDescent="0.3">
      <c r="A387" s="2">
        <v>292</v>
      </c>
      <c r="B387" s="2">
        <v>16078</v>
      </c>
      <c r="C387" s="2" t="s">
        <v>482</v>
      </c>
      <c r="D387" s="4">
        <v>48</v>
      </c>
      <c r="E387" s="4" t="s">
        <v>9</v>
      </c>
      <c r="F387" s="4" t="s">
        <v>483</v>
      </c>
      <c r="I387">
        <f t="shared" ref="I387:I450" si="133">IF(D387&gt;79.9,4,IF(D387&gt;69.9,3,IF(D387&gt;59.9,2,IF(D387&gt;49.9,1,0))))</f>
        <v>0</v>
      </c>
      <c r="J387">
        <f t="shared" ref="J387:J450" si="134">IF(ISNUMBER(FIND("MIOCARDIC",F387)),1,0)</f>
        <v>0</v>
      </c>
      <c r="K387">
        <f t="shared" ref="K387:K450" si="135">IF(ISNUMBER(FIND("TEST1",F387)),1,0)</f>
        <v>0</v>
      </c>
      <c r="L387">
        <f t="shared" ref="L387:L450" si="136">IF(ISNUMBER(FIND("TEST2",F387)),1,0)</f>
        <v>0</v>
      </c>
      <c r="M387">
        <f t="shared" ref="M387:M450" si="137">IF(ISNUMBER(FIND("TEST3",F387)),1,0)</f>
        <v>0</v>
      </c>
      <c r="N387">
        <f t="shared" ref="N387:N450" si="138">IF(ISNUMBER(FIND("DEMENTA",F387)),1,0)</f>
        <v>0</v>
      </c>
      <c r="O387">
        <f t="shared" ref="O387:O450" si="139">IF(ISNUMBER(FIND("TEST4",F387)),1,0)</f>
        <v>0</v>
      </c>
      <c r="P387">
        <f t="shared" ref="P387:P450" si="140">IF(ISNUMBER(FIND("TEST5",F387)),1,0)</f>
        <v>0</v>
      </c>
      <c r="Q387">
        <f t="shared" ref="Q387:Q450" si="141">IF(ISNUMBER(FIND("TEST6",F387)),1,0)</f>
        <v>0</v>
      </c>
      <c r="R387">
        <f t="shared" ref="R387:R450" si="142">IF(ISNUMBER(FIND("TEST7",F387)),1,0)</f>
        <v>0</v>
      </c>
      <c r="S387">
        <f t="shared" ref="S387:S450" si="143">IF(ISNUMBER(FIND("TEST8",F387)),3,0)</f>
        <v>0</v>
      </c>
      <c r="T387">
        <f t="shared" ref="T387:T450" si="144">IF(ISNUMBER(FIND("TEST9",F387)),1,0)</f>
        <v>0</v>
      </c>
      <c r="U387">
        <f t="shared" ref="U387:U450" si="145">IF(ISNUMBER(FIND("TEST10",F387)),1,0)</f>
        <v>0</v>
      </c>
      <c r="V387">
        <f t="shared" ref="V387:V450" si="146">IF(ISNUMBER(FIND("HIV",F387)),6,0)</f>
        <v>0</v>
      </c>
      <c r="W387">
        <f t="shared" ref="W387:W450" si="147">IF(ISNUMBER(FIND("BCR",F387)),2,0)</f>
        <v>0</v>
      </c>
      <c r="X387">
        <f t="shared" ref="X387:X450" si="148">IF(ISNUMBER(FIND("CANCER",F387)),2,0)</f>
        <v>0</v>
      </c>
      <c r="Y387">
        <f t="shared" ref="Y387:Y450" si="149">IF(ISNUMBER(FIND("META444",F387)),4,0)</f>
        <v>0</v>
      </c>
      <c r="Z387">
        <f t="shared" ref="Z387:Z450" si="150">IF(ISNUMBER(FIND("LEUCEMIE",F387)),2,0)</f>
        <v>0</v>
      </c>
      <c r="AA387">
        <f t="shared" ref="AA387:AA450" si="151">IF(ISNUMBER(FIND("LIMFOM",F387)),2,0)</f>
        <v>0</v>
      </c>
      <c r="AB387">
        <f t="shared" ref="AB387:AB450" si="152">SUM(I387:AA387)</f>
        <v>0</v>
      </c>
      <c r="AC387" t="str">
        <f t="shared" ref="AC387:AC450" si="153">IF(AB387&gt;6.9,"0%",IF(AB387&gt;5.9,"2%",IF(AB387&gt;4.9,"21%",IF(AB387&gt;3.9,"53%",IF(AB387&gt;2.9,"77%",IF(AB387&gt;1.9,"90%",IF(AB387&gt;0.9,"96%","98%")))))))</f>
        <v>98%</v>
      </c>
      <c r="AJ387">
        <f t="shared" ref="AJ387:AJ450" si="154">IF(ISNUMBER(FIND("HTA",F387)),1,0)</f>
        <v>1</v>
      </c>
    </row>
    <row r="388" spans="1:36" x14ac:dyDescent="0.3">
      <c r="A388" s="2">
        <v>293</v>
      </c>
      <c r="B388" s="2">
        <v>17415</v>
      </c>
      <c r="C388" s="2" t="s">
        <v>484</v>
      </c>
      <c r="D388" s="4">
        <v>40</v>
      </c>
      <c r="E388" s="4" t="s">
        <v>9</v>
      </c>
      <c r="F388" s="4" t="s">
        <v>485</v>
      </c>
      <c r="I388">
        <f t="shared" si="133"/>
        <v>0</v>
      </c>
      <c r="J388">
        <f t="shared" si="134"/>
        <v>0</v>
      </c>
      <c r="K388">
        <f t="shared" si="135"/>
        <v>0</v>
      </c>
      <c r="L388">
        <f t="shared" si="136"/>
        <v>0</v>
      </c>
      <c r="M388">
        <f t="shared" si="137"/>
        <v>0</v>
      </c>
      <c r="N388">
        <f t="shared" si="138"/>
        <v>0</v>
      </c>
      <c r="O388">
        <f t="shared" si="139"/>
        <v>0</v>
      </c>
      <c r="P388">
        <f t="shared" si="140"/>
        <v>0</v>
      </c>
      <c r="Q388">
        <f t="shared" si="141"/>
        <v>0</v>
      </c>
      <c r="R388">
        <f t="shared" si="142"/>
        <v>0</v>
      </c>
      <c r="S388">
        <f t="shared" si="143"/>
        <v>0</v>
      </c>
      <c r="T388">
        <f t="shared" si="144"/>
        <v>0</v>
      </c>
      <c r="U388">
        <f t="shared" si="145"/>
        <v>0</v>
      </c>
      <c r="V388">
        <f t="shared" si="146"/>
        <v>0</v>
      </c>
      <c r="W388">
        <f t="shared" si="147"/>
        <v>0</v>
      </c>
      <c r="X388">
        <f t="shared" si="148"/>
        <v>0</v>
      </c>
      <c r="Y388">
        <f t="shared" si="149"/>
        <v>0</v>
      </c>
      <c r="Z388">
        <f t="shared" si="150"/>
        <v>0</v>
      </c>
      <c r="AA388">
        <f t="shared" si="151"/>
        <v>0</v>
      </c>
      <c r="AB388">
        <f t="shared" si="152"/>
        <v>0</v>
      </c>
      <c r="AC388" t="str">
        <f t="shared" si="153"/>
        <v>98%</v>
      </c>
      <c r="AJ388">
        <f t="shared" si="154"/>
        <v>1</v>
      </c>
    </row>
    <row r="389" spans="1:36" x14ac:dyDescent="0.3">
      <c r="A389" s="2">
        <v>294</v>
      </c>
      <c r="B389" s="2">
        <v>16815</v>
      </c>
      <c r="C389" s="2" t="s">
        <v>488</v>
      </c>
      <c r="D389" s="4">
        <v>19</v>
      </c>
      <c r="E389" s="4" t="s">
        <v>10</v>
      </c>
      <c r="F389" s="4" t="s">
        <v>52</v>
      </c>
      <c r="I389">
        <f t="shared" si="133"/>
        <v>0</v>
      </c>
      <c r="J389">
        <f t="shared" si="134"/>
        <v>0</v>
      </c>
      <c r="K389">
        <f t="shared" si="135"/>
        <v>0</v>
      </c>
      <c r="L389">
        <f t="shared" si="136"/>
        <v>0</v>
      </c>
      <c r="M389">
        <f t="shared" si="137"/>
        <v>0</v>
      </c>
      <c r="N389">
        <f t="shared" si="138"/>
        <v>0</v>
      </c>
      <c r="O389">
        <f t="shared" si="139"/>
        <v>0</v>
      </c>
      <c r="P389">
        <f t="shared" si="140"/>
        <v>0</v>
      </c>
      <c r="Q389">
        <f t="shared" si="141"/>
        <v>0</v>
      </c>
      <c r="R389">
        <f t="shared" si="142"/>
        <v>0</v>
      </c>
      <c r="S389">
        <f t="shared" si="143"/>
        <v>0</v>
      </c>
      <c r="T389">
        <f t="shared" si="144"/>
        <v>0</v>
      </c>
      <c r="U389">
        <f t="shared" si="145"/>
        <v>0</v>
      </c>
      <c r="V389">
        <f t="shared" si="146"/>
        <v>0</v>
      </c>
      <c r="W389">
        <f t="shared" si="147"/>
        <v>0</v>
      </c>
      <c r="X389">
        <f t="shared" si="148"/>
        <v>0</v>
      </c>
      <c r="Y389">
        <f t="shared" si="149"/>
        <v>0</v>
      </c>
      <c r="Z389">
        <f t="shared" si="150"/>
        <v>0</v>
      </c>
      <c r="AA389">
        <f t="shared" si="151"/>
        <v>0</v>
      </c>
      <c r="AB389">
        <f t="shared" si="152"/>
        <v>0</v>
      </c>
      <c r="AC389" t="str">
        <f t="shared" si="153"/>
        <v>98%</v>
      </c>
      <c r="AJ389">
        <f t="shared" si="154"/>
        <v>0</v>
      </c>
    </row>
    <row r="390" spans="1:36" x14ac:dyDescent="0.3">
      <c r="A390" s="2">
        <v>295</v>
      </c>
      <c r="B390" s="2">
        <v>15445</v>
      </c>
      <c r="C390" s="2" t="s">
        <v>489</v>
      </c>
      <c r="D390" s="4">
        <v>7</v>
      </c>
      <c r="E390" s="4" t="s">
        <v>10</v>
      </c>
      <c r="F390" s="4" t="s">
        <v>52</v>
      </c>
      <c r="I390">
        <f t="shared" si="133"/>
        <v>0</v>
      </c>
      <c r="J390">
        <f t="shared" si="134"/>
        <v>0</v>
      </c>
      <c r="K390">
        <f t="shared" si="135"/>
        <v>0</v>
      </c>
      <c r="L390">
        <f t="shared" si="136"/>
        <v>0</v>
      </c>
      <c r="M390">
        <f t="shared" si="137"/>
        <v>0</v>
      </c>
      <c r="N390">
        <f t="shared" si="138"/>
        <v>0</v>
      </c>
      <c r="O390">
        <f t="shared" si="139"/>
        <v>0</v>
      </c>
      <c r="P390">
        <f t="shared" si="140"/>
        <v>0</v>
      </c>
      <c r="Q390">
        <f t="shared" si="141"/>
        <v>0</v>
      </c>
      <c r="R390">
        <f t="shared" si="142"/>
        <v>0</v>
      </c>
      <c r="S390">
        <f t="shared" si="143"/>
        <v>0</v>
      </c>
      <c r="T390">
        <f t="shared" si="144"/>
        <v>0</v>
      </c>
      <c r="U390">
        <f t="shared" si="145"/>
        <v>0</v>
      </c>
      <c r="V390">
        <f t="shared" si="146"/>
        <v>0</v>
      </c>
      <c r="W390">
        <f t="shared" si="147"/>
        <v>0</v>
      </c>
      <c r="X390">
        <f t="shared" si="148"/>
        <v>0</v>
      </c>
      <c r="Y390">
        <f t="shared" si="149"/>
        <v>0</v>
      </c>
      <c r="Z390">
        <f t="shared" si="150"/>
        <v>0</v>
      </c>
      <c r="AA390">
        <f t="shared" si="151"/>
        <v>0</v>
      </c>
      <c r="AB390">
        <f t="shared" si="152"/>
        <v>0</v>
      </c>
      <c r="AC390" t="str">
        <f t="shared" si="153"/>
        <v>98%</v>
      </c>
      <c r="AJ390">
        <f t="shared" si="154"/>
        <v>0</v>
      </c>
    </row>
    <row r="391" spans="1:36" x14ac:dyDescent="0.3">
      <c r="A391" s="2">
        <v>296</v>
      </c>
      <c r="B391" s="2">
        <v>17794</v>
      </c>
      <c r="C391" s="2" t="s">
        <v>490</v>
      </c>
      <c r="D391" s="4">
        <v>25</v>
      </c>
      <c r="E391" s="4" t="s">
        <v>10</v>
      </c>
      <c r="F391" s="4" t="s">
        <v>52</v>
      </c>
      <c r="I391">
        <f t="shared" si="133"/>
        <v>0</v>
      </c>
      <c r="J391">
        <f t="shared" si="134"/>
        <v>0</v>
      </c>
      <c r="K391">
        <f t="shared" si="135"/>
        <v>0</v>
      </c>
      <c r="L391">
        <f t="shared" si="136"/>
        <v>0</v>
      </c>
      <c r="M391">
        <f t="shared" si="137"/>
        <v>0</v>
      </c>
      <c r="N391">
        <f t="shared" si="138"/>
        <v>0</v>
      </c>
      <c r="O391">
        <f t="shared" si="139"/>
        <v>0</v>
      </c>
      <c r="P391">
        <f t="shared" si="140"/>
        <v>0</v>
      </c>
      <c r="Q391">
        <f t="shared" si="141"/>
        <v>0</v>
      </c>
      <c r="R391">
        <f t="shared" si="142"/>
        <v>0</v>
      </c>
      <c r="S391">
        <f t="shared" si="143"/>
        <v>0</v>
      </c>
      <c r="T391">
        <f t="shared" si="144"/>
        <v>0</v>
      </c>
      <c r="U391">
        <f t="shared" si="145"/>
        <v>0</v>
      </c>
      <c r="V391">
        <f t="shared" si="146"/>
        <v>0</v>
      </c>
      <c r="W391">
        <f t="shared" si="147"/>
        <v>0</v>
      </c>
      <c r="X391">
        <f t="shared" si="148"/>
        <v>0</v>
      </c>
      <c r="Y391">
        <f t="shared" si="149"/>
        <v>0</v>
      </c>
      <c r="Z391">
        <f t="shared" si="150"/>
        <v>0</v>
      </c>
      <c r="AA391">
        <f t="shared" si="151"/>
        <v>0</v>
      </c>
      <c r="AB391">
        <f t="shared" si="152"/>
        <v>0</v>
      </c>
      <c r="AC391" t="str">
        <f t="shared" si="153"/>
        <v>98%</v>
      </c>
      <c r="AJ391">
        <f t="shared" si="154"/>
        <v>0</v>
      </c>
    </row>
    <row r="392" spans="1:36" x14ac:dyDescent="0.3">
      <c r="A392" s="2">
        <v>298</v>
      </c>
      <c r="B392" s="2">
        <v>17422</v>
      </c>
      <c r="C392" s="2" t="s">
        <v>493</v>
      </c>
      <c r="D392" s="4">
        <v>9</v>
      </c>
      <c r="E392" s="4" t="s">
        <v>9</v>
      </c>
      <c r="F392" s="4" t="s">
        <v>52</v>
      </c>
      <c r="I392">
        <f t="shared" si="133"/>
        <v>0</v>
      </c>
      <c r="J392">
        <f t="shared" si="134"/>
        <v>0</v>
      </c>
      <c r="K392">
        <f t="shared" si="135"/>
        <v>0</v>
      </c>
      <c r="L392">
        <f t="shared" si="136"/>
        <v>0</v>
      </c>
      <c r="M392">
        <f t="shared" si="137"/>
        <v>0</v>
      </c>
      <c r="N392">
        <f t="shared" si="138"/>
        <v>0</v>
      </c>
      <c r="O392">
        <f t="shared" si="139"/>
        <v>0</v>
      </c>
      <c r="P392">
        <f t="shared" si="140"/>
        <v>0</v>
      </c>
      <c r="Q392">
        <f t="shared" si="141"/>
        <v>0</v>
      </c>
      <c r="R392">
        <f t="shared" si="142"/>
        <v>0</v>
      </c>
      <c r="S392">
        <f t="shared" si="143"/>
        <v>0</v>
      </c>
      <c r="T392">
        <f t="shared" si="144"/>
        <v>0</v>
      </c>
      <c r="U392">
        <f t="shared" si="145"/>
        <v>0</v>
      </c>
      <c r="V392">
        <f t="shared" si="146"/>
        <v>0</v>
      </c>
      <c r="W392">
        <f t="shared" si="147"/>
        <v>0</v>
      </c>
      <c r="X392">
        <f t="shared" si="148"/>
        <v>0</v>
      </c>
      <c r="Y392">
        <f t="shared" si="149"/>
        <v>0</v>
      </c>
      <c r="Z392">
        <f t="shared" si="150"/>
        <v>0</v>
      </c>
      <c r="AA392">
        <f t="shared" si="151"/>
        <v>0</v>
      </c>
      <c r="AB392">
        <f t="shared" si="152"/>
        <v>0</v>
      </c>
      <c r="AC392" t="str">
        <f t="shared" si="153"/>
        <v>98%</v>
      </c>
      <c r="AJ392">
        <f t="shared" si="154"/>
        <v>0</v>
      </c>
    </row>
    <row r="393" spans="1:36" x14ac:dyDescent="0.3">
      <c r="A393" s="2">
        <v>299</v>
      </c>
      <c r="B393" s="2">
        <v>17409</v>
      </c>
      <c r="C393" s="2" t="s">
        <v>494</v>
      </c>
      <c r="D393" s="4">
        <v>43</v>
      </c>
      <c r="E393" s="4" t="s">
        <v>9</v>
      </c>
      <c r="F393" s="4" t="s">
        <v>52</v>
      </c>
      <c r="I393">
        <f t="shared" si="133"/>
        <v>0</v>
      </c>
      <c r="J393">
        <f t="shared" si="134"/>
        <v>0</v>
      </c>
      <c r="K393">
        <f t="shared" si="135"/>
        <v>0</v>
      </c>
      <c r="L393">
        <f t="shared" si="136"/>
        <v>0</v>
      </c>
      <c r="M393">
        <f t="shared" si="137"/>
        <v>0</v>
      </c>
      <c r="N393">
        <f t="shared" si="138"/>
        <v>0</v>
      </c>
      <c r="O393">
        <f t="shared" si="139"/>
        <v>0</v>
      </c>
      <c r="P393">
        <f t="shared" si="140"/>
        <v>0</v>
      </c>
      <c r="Q393">
        <f t="shared" si="141"/>
        <v>0</v>
      </c>
      <c r="R393">
        <f t="shared" si="142"/>
        <v>0</v>
      </c>
      <c r="S393">
        <f t="shared" si="143"/>
        <v>0</v>
      </c>
      <c r="T393">
        <f t="shared" si="144"/>
        <v>0</v>
      </c>
      <c r="U393">
        <f t="shared" si="145"/>
        <v>0</v>
      </c>
      <c r="V393">
        <f t="shared" si="146"/>
        <v>0</v>
      </c>
      <c r="W393">
        <f t="shared" si="147"/>
        <v>0</v>
      </c>
      <c r="X393">
        <f t="shared" si="148"/>
        <v>0</v>
      </c>
      <c r="Y393">
        <f t="shared" si="149"/>
        <v>0</v>
      </c>
      <c r="Z393">
        <f t="shared" si="150"/>
        <v>0</v>
      </c>
      <c r="AA393">
        <f t="shared" si="151"/>
        <v>0</v>
      </c>
      <c r="AB393">
        <f t="shared" si="152"/>
        <v>0</v>
      </c>
      <c r="AC393" t="str">
        <f t="shared" si="153"/>
        <v>98%</v>
      </c>
      <c r="AJ393">
        <f t="shared" si="154"/>
        <v>0</v>
      </c>
    </row>
    <row r="394" spans="1:36" x14ac:dyDescent="0.3">
      <c r="A394" s="2">
        <v>300</v>
      </c>
      <c r="B394" s="2">
        <v>16814</v>
      </c>
      <c r="C394" s="2" t="s">
        <v>495</v>
      </c>
      <c r="D394" s="4">
        <v>33</v>
      </c>
      <c r="E394" s="4" t="s">
        <v>10</v>
      </c>
      <c r="F394" s="4" t="s">
        <v>496</v>
      </c>
      <c r="I394">
        <f t="shared" si="133"/>
        <v>0</v>
      </c>
      <c r="J394">
        <f t="shared" si="134"/>
        <v>0</v>
      </c>
      <c r="K394">
        <f t="shared" si="135"/>
        <v>0</v>
      </c>
      <c r="L394">
        <f t="shared" si="136"/>
        <v>0</v>
      </c>
      <c r="M394">
        <f t="shared" si="137"/>
        <v>0</v>
      </c>
      <c r="N394">
        <f t="shared" si="138"/>
        <v>0</v>
      </c>
      <c r="O394">
        <f t="shared" si="139"/>
        <v>0</v>
      </c>
      <c r="P394">
        <f t="shared" si="140"/>
        <v>0</v>
      </c>
      <c r="Q394">
        <f t="shared" si="141"/>
        <v>0</v>
      </c>
      <c r="R394">
        <f t="shared" si="142"/>
        <v>0</v>
      </c>
      <c r="S394">
        <f t="shared" si="143"/>
        <v>0</v>
      </c>
      <c r="T394">
        <f t="shared" si="144"/>
        <v>0</v>
      </c>
      <c r="U394">
        <f t="shared" si="145"/>
        <v>0</v>
      </c>
      <c r="V394">
        <f t="shared" si="146"/>
        <v>0</v>
      </c>
      <c r="W394">
        <f t="shared" si="147"/>
        <v>0</v>
      </c>
      <c r="X394">
        <f t="shared" si="148"/>
        <v>0</v>
      </c>
      <c r="Y394">
        <f t="shared" si="149"/>
        <v>0</v>
      </c>
      <c r="Z394">
        <f t="shared" si="150"/>
        <v>0</v>
      </c>
      <c r="AA394">
        <f t="shared" si="151"/>
        <v>0</v>
      </c>
      <c r="AB394">
        <f t="shared" si="152"/>
        <v>0</v>
      </c>
      <c r="AC394" t="str">
        <f t="shared" si="153"/>
        <v>98%</v>
      </c>
      <c r="AJ394">
        <f t="shared" si="154"/>
        <v>0</v>
      </c>
    </row>
    <row r="395" spans="1:36" ht="28.8" x14ac:dyDescent="0.3">
      <c r="A395" s="2">
        <v>301</v>
      </c>
      <c r="B395" s="2">
        <v>16143</v>
      </c>
      <c r="C395" s="2" t="s">
        <v>497</v>
      </c>
      <c r="D395" s="4">
        <v>29</v>
      </c>
      <c r="E395" s="4" t="s">
        <v>9</v>
      </c>
      <c r="F395" s="4" t="s">
        <v>498</v>
      </c>
      <c r="I395">
        <f t="shared" si="133"/>
        <v>0</v>
      </c>
      <c r="J395">
        <f t="shared" si="134"/>
        <v>0</v>
      </c>
      <c r="K395">
        <f t="shared" si="135"/>
        <v>0</v>
      </c>
      <c r="L395">
        <f t="shared" si="136"/>
        <v>0</v>
      </c>
      <c r="M395">
        <f t="shared" si="137"/>
        <v>0</v>
      </c>
      <c r="N395">
        <f t="shared" si="138"/>
        <v>0</v>
      </c>
      <c r="O395">
        <f t="shared" si="139"/>
        <v>0</v>
      </c>
      <c r="P395">
        <f t="shared" si="140"/>
        <v>0</v>
      </c>
      <c r="Q395">
        <f t="shared" si="141"/>
        <v>0</v>
      </c>
      <c r="R395">
        <f t="shared" si="142"/>
        <v>0</v>
      </c>
      <c r="S395">
        <f t="shared" si="143"/>
        <v>0</v>
      </c>
      <c r="T395">
        <f t="shared" si="144"/>
        <v>0</v>
      </c>
      <c r="U395">
        <f t="shared" si="145"/>
        <v>0</v>
      </c>
      <c r="V395">
        <f t="shared" si="146"/>
        <v>0</v>
      </c>
      <c r="W395">
        <f t="shared" si="147"/>
        <v>0</v>
      </c>
      <c r="X395">
        <f t="shared" si="148"/>
        <v>0</v>
      </c>
      <c r="Y395">
        <f t="shared" si="149"/>
        <v>0</v>
      </c>
      <c r="Z395">
        <f t="shared" si="150"/>
        <v>0</v>
      </c>
      <c r="AA395">
        <f t="shared" si="151"/>
        <v>0</v>
      </c>
      <c r="AB395">
        <f t="shared" si="152"/>
        <v>0</v>
      </c>
      <c r="AC395" t="str">
        <f t="shared" si="153"/>
        <v>98%</v>
      </c>
      <c r="AJ395">
        <f t="shared" si="154"/>
        <v>0</v>
      </c>
    </row>
    <row r="396" spans="1:36" ht="28.8" x14ac:dyDescent="0.3">
      <c r="A396" s="2">
        <v>304</v>
      </c>
      <c r="B396" s="2">
        <v>16314</v>
      </c>
      <c r="C396" s="2" t="s">
        <v>502</v>
      </c>
      <c r="D396" s="4">
        <v>37</v>
      </c>
      <c r="E396" s="4" t="s">
        <v>9</v>
      </c>
      <c r="F396" s="4" t="s">
        <v>503</v>
      </c>
      <c r="I396">
        <f t="shared" si="133"/>
        <v>0</v>
      </c>
      <c r="J396">
        <f t="shared" si="134"/>
        <v>0</v>
      </c>
      <c r="K396">
        <f t="shared" si="135"/>
        <v>0</v>
      </c>
      <c r="L396">
        <f t="shared" si="136"/>
        <v>0</v>
      </c>
      <c r="M396">
        <f t="shared" si="137"/>
        <v>0</v>
      </c>
      <c r="N396">
        <f t="shared" si="138"/>
        <v>0</v>
      </c>
      <c r="O396">
        <f t="shared" si="139"/>
        <v>0</v>
      </c>
      <c r="P396">
        <f t="shared" si="140"/>
        <v>0</v>
      </c>
      <c r="Q396">
        <f t="shared" si="141"/>
        <v>0</v>
      </c>
      <c r="R396">
        <f t="shared" si="142"/>
        <v>0</v>
      </c>
      <c r="S396">
        <f t="shared" si="143"/>
        <v>0</v>
      </c>
      <c r="T396">
        <f t="shared" si="144"/>
        <v>0</v>
      </c>
      <c r="U396">
        <f t="shared" si="145"/>
        <v>0</v>
      </c>
      <c r="V396">
        <f t="shared" si="146"/>
        <v>0</v>
      </c>
      <c r="W396">
        <f t="shared" si="147"/>
        <v>0</v>
      </c>
      <c r="X396">
        <f t="shared" si="148"/>
        <v>0</v>
      </c>
      <c r="Y396">
        <f t="shared" si="149"/>
        <v>0</v>
      </c>
      <c r="Z396">
        <f t="shared" si="150"/>
        <v>0</v>
      </c>
      <c r="AA396">
        <f t="shared" si="151"/>
        <v>0</v>
      </c>
      <c r="AB396">
        <f t="shared" si="152"/>
        <v>0</v>
      </c>
      <c r="AC396" t="str">
        <f t="shared" si="153"/>
        <v>98%</v>
      </c>
      <c r="AJ396">
        <f t="shared" si="154"/>
        <v>1</v>
      </c>
    </row>
    <row r="397" spans="1:36" x14ac:dyDescent="0.3">
      <c r="A397" s="2">
        <v>307</v>
      </c>
      <c r="B397" s="2">
        <v>17500</v>
      </c>
      <c r="C397" s="2" t="s">
        <v>507</v>
      </c>
      <c r="D397" s="4">
        <v>38</v>
      </c>
      <c r="E397" s="4" t="s">
        <v>10</v>
      </c>
      <c r="F397" s="4" t="s">
        <v>52</v>
      </c>
      <c r="I397">
        <f t="shared" si="133"/>
        <v>0</v>
      </c>
      <c r="J397">
        <f t="shared" si="134"/>
        <v>0</v>
      </c>
      <c r="K397">
        <f t="shared" si="135"/>
        <v>0</v>
      </c>
      <c r="L397">
        <f t="shared" si="136"/>
        <v>0</v>
      </c>
      <c r="M397">
        <f t="shared" si="137"/>
        <v>0</v>
      </c>
      <c r="N397">
        <f t="shared" si="138"/>
        <v>0</v>
      </c>
      <c r="O397">
        <f t="shared" si="139"/>
        <v>0</v>
      </c>
      <c r="P397">
        <f t="shared" si="140"/>
        <v>0</v>
      </c>
      <c r="Q397">
        <f t="shared" si="141"/>
        <v>0</v>
      </c>
      <c r="R397">
        <f t="shared" si="142"/>
        <v>0</v>
      </c>
      <c r="S397">
        <f t="shared" si="143"/>
        <v>0</v>
      </c>
      <c r="T397">
        <f t="shared" si="144"/>
        <v>0</v>
      </c>
      <c r="U397">
        <f t="shared" si="145"/>
        <v>0</v>
      </c>
      <c r="V397">
        <f t="shared" si="146"/>
        <v>0</v>
      </c>
      <c r="W397">
        <f t="shared" si="147"/>
        <v>0</v>
      </c>
      <c r="X397">
        <f t="shared" si="148"/>
        <v>0</v>
      </c>
      <c r="Y397">
        <f t="shared" si="149"/>
        <v>0</v>
      </c>
      <c r="Z397">
        <f t="shared" si="150"/>
        <v>0</v>
      </c>
      <c r="AA397">
        <f t="shared" si="151"/>
        <v>0</v>
      </c>
      <c r="AB397">
        <f t="shared" si="152"/>
        <v>0</v>
      </c>
      <c r="AC397" t="str">
        <f t="shared" si="153"/>
        <v>98%</v>
      </c>
      <c r="AJ397">
        <f t="shared" si="154"/>
        <v>0</v>
      </c>
    </row>
    <row r="398" spans="1:36" x14ac:dyDescent="0.3">
      <c r="A398" s="2">
        <v>309</v>
      </c>
      <c r="B398" s="2">
        <v>17744</v>
      </c>
      <c r="C398" s="2" t="s">
        <v>509</v>
      </c>
      <c r="D398" s="4">
        <v>1</v>
      </c>
      <c r="E398" s="4" t="s">
        <v>9</v>
      </c>
      <c r="F398" s="4" t="s">
        <v>52</v>
      </c>
      <c r="I398">
        <f t="shared" si="133"/>
        <v>0</v>
      </c>
      <c r="J398">
        <f t="shared" si="134"/>
        <v>0</v>
      </c>
      <c r="K398">
        <f t="shared" si="135"/>
        <v>0</v>
      </c>
      <c r="L398">
        <f t="shared" si="136"/>
        <v>0</v>
      </c>
      <c r="M398">
        <f t="shared" si="137"/>
        <v>0</v>
      </c>
      <c r="N398">
        <f t="shared" si="138"/>
        <v>0</v>
      </c>
      <c r="O398">
        <f t="shared" si="139"/>
        <v>0</v>
      </c>
      <c r="P398">
        <f t="shared" si="140"/>
        <v>0</v>
      </c>
      <c r="Q398">
        <f t="shared" si="141"/>
        <v>0</v>
      </c>
      <c r="R398">
        <f t="shared" si="142"/>
        <v>0</v>
      </c>
      <c r="S398">
        <f t="shared" si="143"/>
        <v>0</v>
      </c>
      <c r="T398">
        <f t="shared" si="144"/>
        <v>0</v>
      </c>
      <c r="U398">
        <f t="shared" si="145"/>
        <v>0</v>
      </c>
      <c r="V398">
        <f t="shared" si="146"/>
        <v>0</v>
      </c>
      <c r="W398">
        <f t="shared" si="147"/>
        <v>0</v>
      </c>
      <c r="X398">
        <f t="shared" si="148"/>
        <v>0</v>
      </c>
      <c r="Y398">
        <f t="shared" si="149"/>
        <v>0</v>
      </c>
      <c r="Z398">
        <f t="shared" si="150"/>
        <v>0</v>
      </c>
      <c r="AA398">
        <f t="shared" si="151"/>
        <v>0</v>
      </c>
      <c r="AB398">
        <f t="shared" si="152"/>
        <v>0</v>
      </c>
      <c r="AC398" t="str">
        <f t="shared" si="153"/>
        <v>98%</v>
      </c>
      <c r="AJ398">
        <f t="shared" si="154"/>
        <v>0</v>
      </c>
    </row>
    <row r="399" spans="1:36" x14ac:dyDescent="0.3">
      <c r="A399" s="2">
        <v>310</v>
      </c>
      <c r="B399" s="2">
        <v>17742</v>
      </c>
      <c r="C399" s="2" t="s">
        <v>510</v>
      </c>
      <c r="D399" s="4">
        <v>32</v>
      </c>
      <c r="E399" s="4" t="s">
        <v>9</v>
      </c>
      <c r="F399" s="4" t="s">
        <v>511</v>
      </c>
      <c r="I399">
        <f t="shared" si="133"/>
        <v>0</v>
      </c>
      <c r="J399">
        <f t="shared" si="134"/>
        <v>0</v>
      </c>
      <c r="K399">
        <f t="shared" si="135"/>
        <v>0</v>
      </c>
      <c r="L399">
        <f t="shared" si="136"/>
        <v>0</v>
      </c>
      <c r="M399">
        <f t="shared" si="137"/>
        <v>0</v>
      </c>
      <c r="N399">
        <f t="shared" si="138"/>
        <v>0</v>
      </c>
      <c r="O399">
        <f t="shared" si="139"/>
        <v>0</v>
      </c>
      <c r="P399">
        <f t="shared" si="140"/>
        <v>0</v>
      </c>
      <c r="Q399">
        <f t="shared" si="141"/>
        <v>0</v>
      </c>
      <c r="R399">
        <f t="shared" si="142"/>
        <v>0</v>
      </c>
      <c r="S399">
        <f t="shared" si="143"/>
        <v>0</v>
      </c>
      <c r="T399">
        <f t="shared" si="144"/>
        <v>0</v>
      </c>
      <c r="U399">
        <f t="shared" si="145"/>
        <v>0</v>
      </c>
      <c r="V399">
        <f t="shared" si="146"/>
        <v>0</v>
      </c>
      <c r="W399">
        <f t="shared" si="147"/>
        <v>0</v>
      </c>
      <c r="X399">
        <f t="shared" si="148"/>
        <v>0</v>
      </c>
      <c r="Y399">
        <f t="shared" si="149"/>
        <v>0</v>
      </c>
      <c r="Z399">
        <f t="shared" si="150"/>
        <v>0</v>
      </c>
      <c r="AA399">
        <f t="shared" si="151"/>
        <v>0</v>
      </c>
      <c r="AB399">
        <f t="shared" si="152"/>
        <v>0</v>
      </c>
      <c r="AC399" t="str">
        <f t="shared" si="153"/>
        <v>98%</v>
      </c>
      <c r="AJ399">
        <f t="shared" si="154"/>
        <v>0</v>
      </c>
    </row>
    <row r="400" spans="1:36" x14ac:dyDescent="0.3">
      <c r="A400" s="2">
        <v>311</v>
      </c>
      <c r="B400" s="2">
        <v>17326</v>
      </c>
      <c r="C400" s="2" t="s">
        <v>512</v>
      </c>
      <c r="D400" s="4">
        <v>32</v>
      </c>
      <c r="E400" s="4" t="s">
        <v>10</v>
      </c>
      <c r="F400" s="4" t="s">
        <v>52</v>
      </c>
      <c r="I400">
        <f t="shared" si="133"/>
        <v>0</v>
      </c>
      <c r="J400">
        <f t="shared" si="134"/>
        <v>0</v>
      </c>
      <c r="K400">
        <f t="shared" si="135"/>
        <v>0</v>
      </c>
      <c r="L400">
        <f t="shared" si="136"/>
        <v>0</v>
      </c>
      <c r="M400">
        <f t="shared" si="137"/>
        <v>0</v>
      </c>
      <c r="N400">
        <f t="shared" si="138"/>
        <v>0</v>
      </c>
      <c r="O400">
        <f t="shared" si="139"/>
        <v>0</v>
      </c>
      <c r="P400">
        <f t="shared" si="140"/>
        <v>0</v>
      </c>
      <c r="Q400">
        <f t="shared" si="141"/>
        <v>0</v>
      </c>
      <c r="R400">
        <f t="shared" si="142"/>
        <v>0</v>
      </c>
      <c r="S400">
        <f t="shared" si="143"/>
        <v>0</v>
      </c>
      <c r="T400">
        <f t="shared" si="144"/>
        <v>0</v>
      </c>
      <c r="U400">
        <f t="shared" si="145"/>
        <v>0</v>
      </c>
      <c r="V400">
        <f t="shared" si="146"/>
        <v>0</v>
      </c>
      <c r="W400">
        <f t="shared" si="147"/>
        <v>0</v>
      </c>
      <c r="X400">
        <f t="shared" si="148"/>
        <v>0</v>
      </c>
      <c r="Y400">
        <f t="shared" si="149"/>
        <v>0</v>
      </c>
      <c r="Z400">
        <f t="shared" si="150"/>
        <v>0</v>
      </c>
      <c r="AA400">
        <f t="shared" si="151"/>
        <v>0</v>
      </c>
      <c r="AB400">
        <f t="shared" si="152"/>
        <v>0</v>
      </c>
      <c r="AC400" t="str">
        <f t="shared" si="153"/>
        <v>98%</v>
      </c>
      <c r="AJ400">
        <f t="shared" si="154"/>
        <v>0</v>
      </c>
    </row>
    <row r="401" spans="1:36" x14ac:dyDescent="0.3">
      <c r="A401" s="2">
        <v>312</v>
      </c>
      <c r="B401" s="2">
        <v>17866</v>
      </c>
      <c r="C401" s="2" t="s">
        <v>513</v>
      </c>
      <c r="D401" s="4">
        <v>33</v>
      </c>
      <c r="E401" s="4" t="s">
        <v>9</v>
      </c>
      <c r="F401" s="4" t="s">
        <v>52</v>
      </c>
      <c r="I401">
        <f t="shared" si="133"/>
        <v>0</v>
      </c>
      <c r="J401">
        <f t="shared" si="134"/>
        <v>0</v>
      </c>
      <c r="K401">
        <f t="shared" si="135"/>
        <v>0</v>
      </c>
      <c r="L401">
        <f t="shared" si="136"/>
        <v>0</v>
      </c>
      <c r="M401">
        <f t="shared" si="137"/>
        <v>0</v>
      </c>
      <c r="N401">
        <f t="shared" si="138"/>
        <v>0</v>
      </c>
      <c r="O401">
        <f t="shared" si="139"/>
        <v>0</v>
      </c>
      <c r="P401">
        <f t="shared" si="140"/>
        <v>0</v>
      </c>
      <c r="Q401">
        <f t="shared" si="141"/>
        <v>0</v>
      </c>
      <c r="R401">
        <f t="shared" si="142"/>
        <v>0</v>
      </c>
      <c r="S401">
        <f t="shared" si="143"/>
        <v>0</v>
      </c>
      <c r="T401">
        <f t="shared" si="144"/>
        <v>0</v>
      </c>
      <c r="U401">
        <f t="shared" si="145"/>
        <v>0</v>
      </c>
      <c r="V401">
        <f t="shared" si="146"/>
        <v>0</v>
      </c>
      <c r="W401">
        <f t="shared" si="147"/>
        <v>0</v>
      </c>
      <c r="X401">
        <f t="shared" si="148"/>
        <v>0</v>
      </c>
      <c r="Y401">
        <f t="shared" si="149"/>
        <v>0</v>
      </c>
      <c r="Z401">
        <f t="shared" si="150"/>
        <v>0</v>
      </c>
      <c r="AA401">
        <f t="shared" si="151"/>
        <v>0</v>
      </c>
      <c r="AB401">
        <f t="shared" si="152"/>
        <v>0</v>
      </c>
      <c r="AC401" t="str">
        <f t="shared" si="153"/>
        <v>98%</v>
      </c>
      <c r="AJ401">
        <f t="shared" si="154"/>
        <v>0</v>
      </c>
    </row>
    <row r="402" spans="1:36" x14ac:dyDescent="0.3">
      <c r="A402" s="2">
        <v>317</v>
      </c>
      <c r="B402" s="2">
        <v>18024</v>
      </c>
      <c r="C402" s="2" t="s">
        <v>519</v>
      </c>
      <c r="D402" s="4">
        <v>48</v>
      </c>
      <c r="E402" s="4" t="s">
        <v>10</v>
      </c>
      <c r="F402" s="4" t="s">
        <v>52</v>
      </c>
      <c r="I402">
        <f t="shared" si="133"/>
        <v>0</v>
      </c>
      <c r="J402">
        <f t="shared" si="134"/>
        <v>0</v>
      </c>
      <c r="K402">
        <f t="shared" si="135"/>
        <v>0</v>
      </c>
      <c r="L402">
        <f t="shared" si="136"/>
        <v>0</v>
      </c>
      <c r="M402">
        <f t="shared" si="137"/>
        <v>0</v>
      </c>
      <c r="N402">
        <f t="shared" si="138"/>
        <v>0</v>
      </c>
      <c r="O402">
        <f t="shared" si="139"/>
        <v>0</v>
      </c>
      <c r="P402">
        <f t="shared" si="140"/>
        <v>0</v>
      </c>
      <c r="Q402">
        <f t="shared" si="141"/>
        <v>0</v>
      </c>
      <c r="R402">
        <f t="shared" si="142"/>
        <v>0</v>
      </c>
      <c r="S402">
        <f t="shared" si="143"/>
        <v>0</v>
      </c>
      <c r="T402">
        <f t="shared" si="144"/>
        <v>0</v>
      </c>
      <c r="U402">
        <f t="shared" si="145"/>
        <v>0</v>
      </c>
      <c r="V402">
        <f t="shared" si="146"/>
        <v>0</v>
      </c>
      <c r="W402">
        <f t="shared" si="147"/>
        <v>0</v>
      </c>
      <c r="X402">
        <f t="shared" si="148"/>
        <v>0</v>
      </c>
      <c r="Y402">
        <f t="shared" si="149"/>
        <v>0</v>
      </c>
      <c r="Z402">
        <f t="shared" si="150"/>
        <v>0</v>
      </c>
      <c r="AA402">
        <f t="shared" si="151"/>
        <v>0</v>
      </c>
      <c r="AB402">
        <f t="shared" si="152"/>
        <v>0</v>
      </c>
      <c r="AC402" t="str">
        <f t="shared" si="153"/>
        <v>98%</v>
      </c>
      <c r="AJ402">
        <f t="shared" si="154"/>
        <v>0</v>
      </c>
    </row>
    <row r="403" spans="1:36" x14ac:dyDescent="0.3">
      <c r="A403" s="2">
        <v>321</v>
      </c>
      <c r="B403" s="2">
        <v>18040</v>
      </c>
      <c r="C403" s="2" t="s">
        <v>523</v>
      </c>
      <c r="D403" s="4">
        <v>40</v>
      </c>
      <c r="E403" s="4" t="s">
        <v>10</v>
      </c>
      <c r="F403" s="4" t="s">
        <v>397</v>
      </c>
      <c r="I403">
        <f t="shared" si="133"/>
        <v>0</v>
      </c>
      <c r="J403">
        <f t="shared" si="134"/>
        <v>0</v>
      </c>
      <c r="K403">
        <f t="shared" si="135"/>
        <v>0</v>
      </c>
      <c r="L403">
        <f t="shared" si="136"/>
        <v>0</v>
      </c>
      <c r="M403">
        <f t="shared" si="137"/>
        <v>0</v>
      </c>
      <c r="N403">
        <f t="shared" si="138"/>
        <v>0</v>
      </c>
      <c r="O403">
        <f t="shared" si="139"/>
        <v>0</v>
      </c>
      <c r="P403">
        <f t="shared" si="140"/>
        <v>0</v>
      </c>
      <c r="Q403">
        <f t="shared" si="141"/>
        <v>0</v>
      </c>
      <c r="R403">
        <f t="shared" si="142"/>
        <v>0</v>
      </c>
      <c r="S403">
        <f t="shared" si="143"/>
        <v>0</v>
      </c>
      <c r="T403">
        <f t="shared" si="144"/>
        <v>0</v>
      </c>
      <c r="U403">
        <f t="shared" si="145"/>
        <v>0</v>
      </c>
      <c r="V403">
        <f t="shared" si="146"/>
        <v>0</v>
      </c>
      <c r="W403">
        <f t="shared" si="147"/>
        <v>0</v>
      </c>
      <c r="X403">
        <f t="shared" si="148"/>
        <v>0</v>
      </c>
      <c r="Y403">
        <f t="shared" si="149"/>
        <v>0</v>
      </c>
      <c r="Z403">
        <f t="shared" si="150"/>
        <v>0</v>
      </c>
      <c r="AA403">
        <f t="shared" si="151"/>
        <v>0</v>
      </c>
      <c r="AB403">
        <f t="shared" si="152"/>
        <v>0</v>
      </c>
      <c r="AC403" t="str">
        <f t="shared" si="153"/>
        <v>98%</v>
      </c>
      <c r="AJ403">
        <f t="shared" si="154"/>
        <v>0</v>
      </c>
    </row>
    <row r="404" spans="1:36" ht="115.2" x14ac:dyDescent="0.3">
      <c r="A404" s="2">
        <v>322</v>
      </c>
      <c r="B404" s="2">
        <v>17736</v>
      </c>
      <c r="C404" s="4" t="s">
        <v>524</v>
      </c>
      <c r="D404" s="4">
        <v>35</v>
      </c>
      <c r="E404" s="4" t="s">
        <v>10</v>
      </c>
      <c r="F404" s="4" t="s">
        <v>525</v>
      </c>
      <c r="I404">
        <f t="shared" si="133"/>
        <v>0</v>
      </c>
      <c r="J404">
        <f t="shared" si="134"/>
        <v>0</v>
      </c>
      <c r="K404">
        <f t="shared" si="135"/>
        <v>0</v>
      </c>
      <c r="L404">
        <f t="shared" si="136"/>
        <v>0</v>
      </c>
      <c r="M404">
        <f t="shared" si="137"/>
        <v>0</v>
      </c>
      <c r="N404">
        <f t="shared" si="138"/>
        <v>0</v>
      </c>
      <c r="O404">
        <f t="shared" si="139"/>
        <v>0</v>
      </c>
      <c r="P404">
        <f t="shared" si="140"/>
        <v>0</v>
      </c>
      <c r="Q404">
        <f t="shared" si="141"/>
        <v>0</v>
      </c>
      <c r="R404">
        <f t="shared" si="142"/>
        <v>0</v>
      </c>
      <c r="S404">
        <f t="shared" si="143"/>
        <v>0</v>
      </c>
      <c r="T404">
        <f t="shared" si="144"/>
        <v>0</v>
      </c>
      <c r="U404">
        <f t="shared" si="145"/>
        <v>0</v>
      </c>
      <c r="V404">
        <f t="shared" si="146"/>
        <v>0</v>
      </c>
      <c r="W404">
        <f t="shared" si="147"/>
        <v>0</v>
      </c>
      <c r="X404">
        <f t="shared" si="148"/>
        <v>0</v>
      </c>
      <c r="Y404">
        <f t="shared" si="149"/>
        <v>0</v>
      </c>
      <c r="Z404">
        <f t="shared" si="150"/>
        <v>0</v>
      </c>
      <c r="AA404">
        <f t="shared" si="151"/>
        <v>0</v>
      </c>
      <c r="AB404">
        <f t="shared" si="152"/>
        <v>0</v>
      </c>
      <c r="AC404" t="str">
        <f t="shared" si="153"/>
        <v>98%</v>
      </c>
      <c r="AJ404">
        <f t="shared" si="154"/>
        <v>1</v>
      </c>
    </row>
    <row r="405" spans="1:36" ht="115.2" x14ac:dyDescent="0.3">
      <c r="A405" s="2">
        <v>323</v>
      </c>
      <c r="B405" s="2">
        <v>17507</v>
      </c>
      <c r="C405" s="2" t="s">
        <v>527</v>
      </c>
      <c r="D405" s="4">
        <v>38</v>
      </c>
      <c r="E405" s="4" t="s">
        <v>9</v>
      </c>
      <c r="F405" s="4" t="s">
        <v>526</v>
      </c>
      <c r="I405">
        <f t="shared" si="133"/>
        <v>0</v>
      </c>
      <c r="J405">
        <f t="shared" si="134"/>
        <v>0</v>
      </c>
      <c r="K405">
        <f t="shared" si="135"/>
        <v>0</v>
      </c>
      <c r="L405">
        <f t="shared" si="136"/>
        <v>0</v>
      </c>
      <c r="M405">
        <f t="shared" si="137"/>
        <v>0</v>
      </c>
      <c r="N405">
        <f t="shared" si="138"/>
        <v>0</v>
      </c>
      <c r="O405">
        <f t="shared" si="139"/>
        <v>0</v>
      </c>
      <c r="P405">
        <f t="shared" si="140"/>
        <v>0</v>
      </c>
      <c r="Q405">
        <f t="shared" si="141"/>
        <v>0</v>
      </c>
      <c r="R405">
        <f t="shared" si="142"/>
        <v>0</v>
      </c>
      <c r="S405">
        <f t="shared" si="143"/>
        <v>0</v>
      </c>
      <c r="T405">
        <f t="shared" si="144"/>
        <v>0</v>
      </c>
      <c r="U405">
        <f t="shared" si="145"/>
        <v>0</v>
      </c>
      <c r="V405">
        <f t="shared" si="146"/>
        <v>0</v>
      </c>
      <c r="W405">
        <f t="shared" si="147"/>
        <v>0</v>
      </c>
      <c r="X405">
        <f t="shared" si="148"/>
        <v>0</v>
      </c>
      <c r="Y405">
        <f t="shared" si="149"/>
        <v>0</v>
      </c>
      <c r="Z405">
        <f t="shared" si="150"/>
        <v>0</v>
      </c>
      <c r="AA405">
        <f t="shared" si="151"/>
        <v>0</v>
      </c>
      <c r="AB405">
        <f t="shared" si="152"/>
        <v>0</v>
      </c>
      <c r="AC405" t="str">
        <f t="shared" si="153"/>
        <v>98%</v>
      </c>
      <c r="AJ405">
        <f t="shared" si="154"/>
        <v>0</v>
      </c>
    </row>
    <row r="406" spans="1:36" x14ac:dyDescent="0.3">
      <c r="A406" s="2">
        <v>324</v>
      </c>
      <c r="B406" s="2">
        <v>14308</v>
      </c>
      <c r="C406" s="2" t="s">
        <v>73</v>
      </c>
      <c r="D406" s="4">
        <v>10</v>
      </c>
      <c r="E406" s="4" t="s">
        <v>10</v>
      </c>
      <c r="F406" s="4" t="s">
        <v>52</v>
      </c>
      <c r="I406">
        <f t="shared" si="133"/>
        <v>0</v>
      </c>
      <c r="J406">
        <f t="shared" si="134"/>
        <v>0</v>
      </c>
      <c r="K406">
        <f t="shared" si="135"/>
        <v>0</v>
      </c>
      <c r="L406">
        <f t="shared" si="136"/>
        <v>0</v>
      </c>
      <c r="M406">
        <f t="shared" si="137"/>
        <v>0</v>
      </c>
      <c r="N406">
        <f t="shared" si="138"/>
        <v>0</v>
      </c>
      <c r="O406">
        <f t="shared" si="139"/>
        <v>0</v>
      </c>
      <c r="P406">
        <f t="shared" si="140"/>
        <v>0</v>
      </c>
      <c r="Q406">
        <f t="shared" si="141"/>
        <v>0</v>
      </c>
      <c r="R406">
        <f t="shared" si="142"/>
        <v>0</v>
      </c>
      <c r="S406">
        <f t="shared" si="143"/>
        <v>0</v>
      </c>
      <c r="T406">
        <f t="shared" si="144"/>
        <v>0</v>
      </c>
      <c r="U406">
        <f t="shared" si="145"/>
        <v>0</v>
      </c>
      <c r="V406">
        <f t="shared" si="146"/>
        <v>0</v>
      </c>
      <c r="W406">
        <f t="shared" si="147"/>
        <v>0</v>
      </c>
      <c r="X406">
        <f t="shared" si="148"/>
        <v>0</v>
      </c>
      <c r="Y406">
        <f t="shared" si="149"/>
        <v>0</v>
      </c>
      <c r="Z406">
        <f t="shared" si="150"/>
        <v>0</v>
      </c>
      <c r="AA406">
        <f t="shared" si="151"/>
        <v>0</v>
      </c>
      <c r="AB406">
        <f t="shared" si="152"/>
        <v>0</v>
      </c>
      <c r="AC406" t="str">
        <f t="shared" si="153"/>
        <v>98%</v>
      </c>
      <c r="AJ406">
        <f t="shared" si="154"/>
        <v>0</v>
      </c>
    </row>
    <row r="407" spans="1:36" x14ac:dyDescent="0.3">
      <c r="A407" s="2">
        <v>326</v>
      </c>
      <c r="B407" s="2">
        <v>17762</v>
      </c>
      <c r="C407" s="2" t="s">
        <v>529</v>
      </c>
      <c r="D407" s="4">
        <v>43</v>
      </c>
      <c r="E407" s="4" t="s">
        <v>9</v>
      </c>
      <c r="F407" s="4" t="s">
        <v>52</v>
      </c>
      <c r="I407">
        <f t="shared" si="133"/>
        <v>0</v>
      </c>
      <c r="J407">
        <f t="shared" si="134"/>
        <v>0</v>
      </c>
      <c r="K407">
        <f t="shared" si="135"/>
        <v>0</v>
      </c>
      <c r="L407">
        <f t="shared" si="136"/>
        <v>0</v>
      </c>
      <c r="M407">
        <f t="shared" si="137"/>
        <v>0</v>
      </c>
      <c r="N407">
        <f t="shared" si="138"/>
        <v>0</v>
      </c>
      <c r="O407">
        <f t="shared" si="139"/>
        <v>0</v>
      </c>
      <c r="P407">
        <f t="shared" si="140"/>
        <v>0</v>
      </c>
      <c r="Q407">
        <f t="shared" si="141"/>
        <v>0</v>
      </c>
      <c r="R407">
        <f t="shared" si="142"/>
        <v>0</v>
      </c>
      <c r="S407">
        <f t="shared" si="143"/>
        <v>0</v>
      </c>
      <c r="T407">
        <f t="shared" si="144"/>
        <v>0</v>
      </c>
      <c r="U407">
        <f t="shared" si="145"/>
        <v>0</v>
      </c>
      <c r="V407">
        <f t="shared" si="146"/>
        <v>0</v>
      </c>
      <c r="W407">
        <f t="shared" si="147"/>
        <v>0</v>
      </c>
      <c r="X407">
        <f t="shared" si="148"/>
        <v>0</v>
      </c>
      <c r="Y407">
        <f t="shared" si="149"/>
        <v>0</v>
      </c>
      <c r="Z407">
        <f t="shared" si="150"/>
        <v>0</v>
      </c>
      <c r="AA407">
        <f t="shared" si="151"/>
        <v>0</v>
      </c>
      <c r="AB407">
        <f t="shared" si="152"/>
        <v>0</v>
      </c>
      <c r="AC407" t="str">
        <f t="shared" si="153"/>
        <v>98%</v>
      </c>
      <c r="AJ407">
        <f t="shared" si="154"/>
        <v>0</v>
      </c>
    </row>
    <row r="408" spans="1:36" x14ac:dyDescent="0.3">
      <c r="A408" s="2">
        <v>332</v>
      </c>
      <c r="B408" s="2">
        <v>16011</v>
      </c>
      <c r="C408" s="2" t="s">
        <v>535</v>
      </c>
      <c r="D408" s="4">
        <v>2</v>
      </c>
      <c r="E408" s="4" t="s">
        <v>9</v>
      </c>
      <c r="F408" s="4" t="s">
        <v>52</v>
      </c>
      <c r="I408">
        <f t="shared" si="133"/>
        <v>0</v>
      </c>
      <c r="J408">
        <f t="shared" si="134"/>
        <v>0</v>
      </c>
      <c r="K408">
        <f t="shared" si="135"/>
        <v>0</v>
      </c>
      <c r="L408">
        <f t="shared" si="136"/>
        <v>0</v>
      </c>
      <c r="M408">
        <f t="shared" si="137"/>
        <v>0</v>
      </c>
      <c r="N408">
        <f t="shared" si="138"/>
        <v>0</v>
      </c>
      <c r="O408">
        <f t="shared" si="139"/>
        <v>0</v>
      </c>
      <c r="P408">
        <f t="shared" si="140"/>
        <v>0</v>
      </c>
      <c r="Q408">
        <f t="shared" si="141"/>
        <v>0</v>
      </c>
      <c r="R408">
        <f t="shared" si="142"/>
        <v>0</v>
      </c>
      <c r="S408">
        <f t="shared" si="143"/>
        <v>0</v>
      </c>
      <c r="T408">
        <f t="shared" si="144"/>
        <v>0</v>
      </c>
      <c r="U408">
        <f t="shared" si="145"/>
        <v>0</v>
      </c>
      <c r="V408">
        <f t="shared" si="146"/>
        <v>0</v>
      </c>
      <c r="W408">
        <f t="shared" si="147"/>
        <v>0</v>
      </c>
      <c r="X408">
        <f t="shared" si="148"/>
        <v>0</v>
      </c>
      <c r="Y408">
        <f t="shared" si="149"/>
        <v>0</v>
      </c>
      <c r="Z408">
        <f t="shared" si="150"/>
        <v>0</v>
      </c>
      <c r="AA408">
        <f t="shared" si="151"/>
        <v>0</v>
      </c>
      <c r="AB408">
        <f t="shared" si="152"/>
        <v>0</v>
      </c>
      <c r="AC408" t="str">
        <f t="shared" si="153"/>
        <v>98%</v>
      </c>
      <c r="AJ408">
        <f t="shared" si="154"/>
        <v>0</v>
      </c>
    </row>
    <row r="409" spans="1:36" x14ac:dyDescent="0.3">
      <c r="A409" s="2">
        <v>333</v>
      </c>
      <c r="B409" s="2">
        <v>15988</v>
      </c>
      <c r="C409" s="2" t="s">
        <v>536</v>
      </c>
      <c r="D409" s="4">
        <v>38</v>
      </c>
      <c r="E409" s="4" t="s">
        <v>10</v>
      </c>
      <c r="F409" s="4" t="s">
        <v>52</v>
      </c>
      <c r="I409">
        <f t="shared" si="133"/>
        <v>0</v>
      </c>
      <c r="J409">
        <f t="shared" si="134"/>
        <v>0</v>
      </c>
      <c r="K409">
        <f t="shared" si="135"/>
        <v>0</v>
      </c>
      <c r="L409">
        <f t="shared" si="136"/>
        <v>0</v>
      </c>
      <c r="M409">
        <f t="shared" si="137"/>
        <v>0</v>
      </c>
      <c r="N409">
        <f t="shared" si="138"/>
        <v>0</v>
      </c>
      <c r="O409">
        <f t="shared" si="139"/>
        <v>0</v>
      </c>
      <c r="P409">
        <f t="shared" si="140"/>
        <v>0</v>
      </c>
      <c r="Q409">
        <f t="shared" si="141"/>
        <v>0</v>
      </c>
      <c r="R409">
        <f t="shared" si="142"/>
        <v>0</v>
      </c>
      <c r="S409">
        <f t="shared" si="143"/>
        <v>0</v>
      </c>
      <c r="T409">
        <f t="shared" si="144"/>
        <v>0</v>
      </c>
      <c r="U409">
        <f t="shared" si="145"/>
        <v>0</v>
      </c>
      <c r="V409">
        <f t="shared" si="146"/>
        <v>0</v>
      </c>
      <c r="W409">
        <f t="shared" si="147"/>
        <v>0</v>
      </c>
      <c r="X409">
        <f t="shared" si="148"/>
        <v>0</v>
      </c>
      <c r="Y409">
        <f t="shared" si="149"/>
        <v>0</v>
      </c>
      <c r="Z409">
        <f t="shared" si="150"/>
        <v>0</v>
      </c>
      <c r="AA409">
        <f t="shared" si="151"/>
        <v>0</v>
      </c>
      <c r="AB409">
        <f t="shared" si="152"/>
        <v>0</v>
      </c>
      <c r="AC409" t="str">
        <f t="shared" si="153"/>
        <v>98%</v>
      </c>
      <c r="AJ409">
        <f t="shared" si="154"/>
        <v>0</v>
      </c>
    </row>
    <row r="410" spans="1:36" x14ac:dyDescent="0.3">
      <c r="A410" s="2">
        <v>334</v>
      </c>
      <c r="B410" s="2">
        <v>17182</v>
      </c>
      <c r="C410" s="2" t="s">
        <v>537</v>
      </c>
      <c r="D410" s="4">
        <v>47</v>
      </c>
      <c r="E410" s="4" t="s">
        <v>9</v>
      </c>
      <c r="F410" s="4" t="s">
        <v>52</v>
      </c>
      <c r="I410">
        <f t="shared" si="133"/>
        <v>0</v>
      </c>
      <c r="J410">
        <f t="shared" si="134"/>
        <v>0</v>
      </c>
      <c r="K410">
        <f t="shared" si="135"/>
        <v>0</v>
      </c>
      <c r="L410">
        <f t="shared" si="136"/>
        <v>0</v>
      </c>
      <c r="M410">
        <f t="shared" si="137"/>
        <v>0</v>
      </c>
      <c r="N410">
        <f t="shared" si="138"/>
        <v>0</v>
      </c>
      <c r="O410">
        <f t="shared" si="139"/>
        <v>0</v>
      </c>
      <c r="P410">
        <f t="shared" si="140"/>
        <v>0</v>
      </c>
      <c r="Q410">
        <f t="shared" si="141"/>
        <v>0</v>
      </c>
      <c r="R410">
        <f t="shared" si="142"/>
        <v>0</v>
      </c>
      <c r="S410">
        <f t="shared" si="143"/>
        <v>0</v>
      </c>
      <c r="T410">
        <f t="shared" si="144"/>
        <v>0</v>
      </c>
      <c r="U410">
        <f t="shared" si="145"/>
        <v>0</v>
      </c>
      <c r="V410">
        <f t="shared" si="146"/>
        <v>0</v>
      </c>
      <c r="W410">
        <f t="shared" si="147"/>
        <v>0</v>
      </c>
      <c r="X410">
        <f t="shared" si="148"/>
        <v>0</v>
      </c>
      <c r="Y410">
        <f t="shared" si="149"/>
        <v>0</v>
      </c>
      <c r="Z410">
        <f t="shared" si="150"/>
        <v>0</v>
      </c>
      <c r="AA410">
        <f t="shared" si="151"/>
        <v>0</v>
      </c>
      <c r="AB410">
        <f t="shared" si="152"/>
        <v>0</v>
      </c>
      <c r="AC410" t="str">
        <f t="shared" si="153"/>
        <v>98%</v>
      </c>
      <c r="AJ410">
        <f t="shared" si="154"/>
        <v>0</v>
      </c>
    </row>
    <row r="411" spans="1:36" x14ac:dyDescent="0.3">
      <c r="A411" s="2">
        <v>336</v>
      </c>
      <c r="B411" s="2">
        <v>18307</v>
      </c>
      <c r="C411" s="2" t="s">
        <v>540</v>
      </c>
      <c r="D411" s="4">
        <v>28</v>
      </c>
      <c r="E411" s="4" t="s">
        <v>10</v>
      </c>
      <c r="F411" s="65" t="s">
        <v>52</v>
      </c>
      <c r="I411">
        <f t="shared" si="133"/>
        <v>0</v>
      </c>
      <c r="J411">
        <f t="shared" si="134"/>
        <v>0</v>
      </c>
      <c r="K411">
        <f t="shared" si="135"/>
        <v>0</v>
      </c>
      <c r="L411">
        <f t="shared" si="136"/>
        <v>0</v>
      </c>
      <c r="M411">
        <f t="shared" si="137"/>
        <v>0</v>
      </c>
      <c r="N411">
        <f t="shared" si="138"/>
        <v>0</v>
      </c>
      <c r="O411">
        <f t="shared" si="139"/>
        <v>0</v>
      </c>
      <c r="P411">
        <f t="shared" si="140"/>
        <v>0</v>
      </c>
      <c r="Q411">
        <f t="shared" si="141"/>
        <v>0</v>
      </c>
      <c r="R411">
        <f t="shared" si="142"/>
        <v>0</v>
      </c>
      <c r="S411">
        <f t="shared" si="143"/>
        <v>0</v>
      </c>
      <c r="T411">
        <f t="shared" si="144"/>
        <v>0</v>
      </c>
      <c r="U411">
        <f t="shared" si="145"/>
        <v>0</v>
      </c>
      <c r="V411">
        <f t="shared" si="146"/>
        <v>0</v>
      </c>
      <c r="W411">
        <f t="shared" si="147"/>
        <v>0</v>
      </c>
      <c r="X411">
        <f t="shared" si="148"/>
        <v>0</v>
      </c>
      <c r="Y411">
        <f t="shared" si="149"/>
        <v>0</v>
      </c>
      <c r="Z411">
        <f t="shared" si="150"/>
        <v>0</v>
      </c>
      <c r="AA411">
        <f t="shared" si="151"/>
        <v>0</v>
      </c>
      <c r="AB411">
        <f t="shared" si="152"/>
        <v>0</v>
      </c>
      <c r="AC411" t="str">
        <f t="shared" si="153"/>
        <v>98%</v>
      </c>
      <c r="AJ411">
        <f t="shared" si="154"/>
        <v>0</v>
      </c>
    </row>
    <row r="412" spans="1:36" x14ac:dyDescent="0.3">
      <c r="A412" s="2">
        <v>337</v>
      </c>
      <c r="B412" s="2">
        <v>14237</v>
      </c>
      <c r="C412" s="2" t="s">
        <v>348</v>
      </c>
      <c r="D412" s="4">
        <v>29</v>
      </c>
      <c r="E412" s="4" t="s">
        <v>9</v>
      </c>
      <c r="F412" s="4" t="s">
        <v>541</v>
      </c>
      <c r="I412">
        <f t="shared" si="133"/>
        <v>0</v>
      </c>
      <c r="J412">
        <f t="shared" si="134"/>
        <v>0</v>
      </c>
      <c r="K412">
        <f t="shared" si="135"/>
        <v>0</v>
      </c>
      <c r="L412">
        <f t="shared" si="136"/>
        <v>0</v>
      </c>
      <c r="M412">
        <f t="shared" si="137"/>
        <v>0</v>
      </c>
      <c r="N412">
        <f t="shared" si="138"/>
        <v>0</v>
      </c>
      <c r="O412">
        <f t="shared" si="139"/>
        <v>0</v>
      </c>
      <c r="P412">
        <f t="shared" si="140"/>
        <v>0</v>
      </c>
      <c r="Q412">
        <f t="shared" si="141"/>
        <v>0</v>
      </c>
      <c r="R412">
        <f t="shared" si="142"/>
        <v>0</v>
      </c>
      <c r="S412">
        <f t="shared" si="143"/>
        <v>0</v>
      </c>
      <c r="T412">
        <f t="shared" si="144"/>
        <v>0</v>
      </c>
      <c r="U412">
        <f t="shared" si="145"/>
        <v>0</v>
      </c>
      <c r="V412">
        <f t="shared" si="146"/>
        <v>0</v>
      </c>
      <c r="W412">
        <f t="shared" si="147"/>
        <v>0</v>
      </c>
      <c r="X412">
        <f t="shared" si="148"/>
        <v>0</v>
      </c>
      <c r="Y412">
        <f t="shared" si="149"/>
        <v>0</v>
      </c>
      <c r="Z412">
        <f t="shared" si="150"/>
        <v>0</v>
      </c>
      <c r="AA412">
        <f t="shared" si="151"/>
        <v>0</v>
      </c>
      <c r="AB412">
        <f t="shared" si="152"/>
        <v>0</v>
      </c>
      <c r="AC412" t="str">
        <f t="shared" si="153"/>
        <v>98%</v>
      </c>
      <c r="AJ412">
        <f t="shared" si="154"/>
        <v>0</v>
      </c>
    </row>
    <row r="413" spans="1:36" x14ac:dyDescent="0.3">
      <c r="A413" s="2">
        <v>339</v>
      </c>
      <c r="B413" s="2">
        <v>17355</v>
      </c>
      <c r="C413" s="2" t="s">
        <v>543</v>
      </c>
      <c r="D413" s="4">
        <v>34</v>
      </c>
      <c r="E413" s="4" t="s">
        <v>9</v>
      </c>
      <c r="F413" s="4" t="s">
        <v>544</v>
      </c>
      <c r="I413">
        <f t="shared" si="133"/>
        <v>0</v>
      </c>
      <c r="J413">
        <f t="shared" si="134"/>
        <v>0</v>
      </c>
      <c r="K413">
        <f t="shared" si="135"/>
        <v>0</v>
      </c>
      <c r="L413">
        <f t="shared" si="136"/>
        <v>0</v>
      </c>
      <c r="M413">
        <f t="shared" si="137"/>
        <v>0</v>
      </c>
      <c r="N413">
        <f t="shared" si="138"/>
        <v>0</v>
      </c>
      <c r="O413">
        <f t="shared" si="139"/>
        <v>0</v>
      </c>
      <c r="P413">
        <f t="shared" si="140"/>
        <v>0</v>
      </c>
      <c r="Q413">
        <f t="shared" si="141"/>
        <v>0</v>
      </c>
      <c r="R413">
        <f t="shared" si="142"/>
        <v>0</v>
      </c>
      <c r="S413">
        <f t="shared" si="143"/>
        <v>0</v>
      </c>
      <c r="T413">
        <f t="shared" si="144"/>
        <v>0</v>
      </c>
      <c r="U413">
        <f t="shared" si="145"/>
        <v>0</v>
      </c>
      <c r="V413">
        <f t="shared" si="146"/>
        <v>0</v>
      </c>
      <c r="W413">
        <f t="shared" si="147"/>
        <v>0</v>
      </c>
      <c r="X413">
        <f t="shared" si="148"/>
        <v>0</v>
      </c>
      <c r="Y413">
        <f t="shared" si="149"/>
        <v>0</v>
      </c>
      <c r="Z413">
        <f t="shared" si="150"/>
        <v>0</v>
      </c>
      <c r="AA413">
        <f t="shared" si="151"/>
        <v>0</v>
      </c>
      <c r="AB413">
        <f t="shared" si="152"/>
        <v>0</v>
      </c>
      <c r="AC413" t="str">
        <f t="shared" si="153"/>
        <v>98%</v>
      </c>
      <c r="AJ413">
        <f t="shared" si="154"/>
        <v>0</v>
      </c>
    </row>
    <row r="414" spans="1:36" x14ac:dyDescent="0.3">
      <c r="A414" s="2">
        <v>341</v>
      </c>
      <c r="B414" s="2">
        <v>18392</v>
      </c>
      <c r="C414" s="2" t="s">
        <v>546</v>
      </c>
      <c r="D414" s="4">
        <v>43</v>
      </c>
      <c r="E414" s="4" t="s">
        <v>9</v>
      </c>
      <c r="F414" s="4" t="s">
        <v>775</v>
      </c>
      <c r="I414">
        <f t="shared" si="133"/>
        <v>0</v>
      </c>
      <c r="J414">
        <f t="shared" si="134"/>
        <v>0</v>
      </c>
      <c r="K414">
        <f t="shared" si="135"/>
        <v>0</v>
      </c>
      <c r="L414">
        <f t="shared" si="136"/>
        <v>0</v>
      </c>
      <c r="M414">
        <f t="shared" si="137"/>
        <v>0</v>
      </c>
      <c r="N414">
        <f t="shared" si="138"/>
        <v>0</v>
      </c>
      <c r="O414">
        <f t="shared" si="139"/>
        <v>0</v>
      </c>
      <c r="P414">
        <f t="shared" si="140"/>
        <v>0</v>
      </c>
      <c r="Q414">
        <f t="shared" si="141"/>
        <v>0</v>
      </c>
      <c r="R414">
        <f t="shared" si="142"/>
        <v>0</v>
      </c>
      <c r="S414">
        <f t="shared" si="143"/>
        <v>0</v>
      </c>
      <c r="T414">
        <f t="shared" si="144"/>
        <v>0</v>
      </c>
      <c r="U414">
        <f t="shared" si="145"/>
        <v>0</v>
      </c>
      <c r="V414">
        <f t="shared" si="146"/>
        <v>0</v>
      </c>
      <c r="W414">
        <f t="shared" si="147"/>
        <v>0</v>
      </c>
      <c r="X414">
        <f t="shared" si="148"/>
        <v>0</v>
      </c>
      <c r="Y414">
        <f t="shared" si="149"/>
        <v>0</v>
      </c>
      <c r="Z414">
        <f t="shared" si="150"/>
        <v>0</v>
      </c>
      <c r="AA414">
        <f t="shared" si="151"/>
        <v>0</v>
      </c>
      <c r="AB414">
        <f t="shared" si="152"/>
        <v>0</v>
      </c>
      <c r="AC414" t="str">
        <f t="shared" si="153"/>
        <v>98%</v>
      </c>
      <c r="AJ414">
        <f t="shared" si="154"/>
        <v>1</v>
      </c>
    </row>
    <row r="415" spans="1:36" x14ac:dyDescent="0.3">
      <c r="A415" s="2">
        <v>342</v>
      </c>
      <c r="B415" s="2">
        <v>17319</v>
      </c>
      <c r="C415" s="2" t="s">
        <v>547</v>
      </c>
      <c r="D415" s="4">
        <v>7</v>
      </c>
      <c r="E415" s="4" t="s">
        <v>10</v>
      </c>
      <c r="F415" s="4" t="s">
        <v>52</v>
      </c>
      <c r="I415">
        <f t="shared" si="133"/>
        <v>0</v>
      </c>
      <c r="J415">
        <f t="shared" si="134"/>
        <v>0</v>
      </c>
      <c r="K415">
        <f t="shared" si="135"/>
        <v>0</v>
      </c>
      <c r="L415">
        <f t="shared" si="136"/>
        <v>0</v>
      </c>
      <c r="M415">
        <f t="shared" si="137"/>
        <v>0</v>
      </c>
      <c r="N415">
        <f t="shared" si="138"/>
        <v>0</v>
      </c>
      <c r="O415">
        <f t="shared" si="139"/>
        <v>0</v>
      </c>
      <c r="P415">
        <f t="shared" si="140"/>
        <v>0</v>
      </c>
      <c r="Q415">
        <f t="shared" si="141"/>
        <v>0</v>
      </c>
      <c r="R415">
        <f t="shared" si="142"/>
        <v>0</v>
      </c>
      <c r="S415">
        <f t="shared" si="143"/>
        <v>0</v>
      </c>
      <c r="T415">
        <f t="shared" si="144"/>
        <v>0</v>
      </c>
      <c r="U415">
        <f t="shared" si="145"/>
        <v>0</v>
      </c>
      <c r="V415">
        <f t="shared" si="146"/>
        <v>0</v>
      </c>
      <c r="W415">
        <f t="shared" si="147"/>
        <v>0</v>
      </c>
      <c r="X415">
        <f t="shared" si="148"/>
        <v>0</v>
      </c>
      <c r="Y415">
        <f t="shared" si="149"/>
        <v>0</v>
      </c>
      <c r="Z415">
        <f t="shared" si="150"/>
        <v>0</v>
      </c>
      <c r="AA415">
        <f t="shared" si="151"/>
        <v>0</v>
      </c>
      <c r="AB415">
        <f t="shared" si="152"/>
        <v>0</v>
      </c>
      <c r="AC415" t="str">
        <f t="shared" si="153"/>
        <v>98%</v>
      </c>
      <c r="AJ415">
        <f t="shared" si="154"/>
        <v>0</v>
      </c>
    </row>
    <row r="416" spans="1:36" x14ac:dyDescent="0.3">
      <c r="A416" s="2">
        <v>343</v>
      </c>
      <c r="B416" s="2">
        <v>17867</v>
      </c>
      <c r="C416" s="2" t="s">
        <v>548</v>
      </c>
      <c r="D416" s="4">
        <v>37</v>
      </c>
      <c r="E416" s="4" t="s">
        <v>10</v>
      </c>
      <c r="F416" s="4" t="s">
        <v>52</v>
      </c>
      <c r="I416">
        <f t="shared" si="133"/>
        <v>0</v>
      </c>
      <c r="J416">
        <f t="shared" si="134"/>
        <v>0</v>
      </c>
      <c r="K416">
        <f t="shared" si="135"/>
        <v>0</v>
      </c>
      <c r="L416">
        <f t="shared" si="136"/>
        <v>0</v>
      </c>
      <c r="M416">
        <f t="shared" si="137"/>
        <v>0</v>
      </c>
      <c r="N416">
        <f t="shared" si="138"/>
        <v>0</v>
      </c>
      <c r="O416">
        <f t="shared" si="139"/>
        <v>0</v>
      </c>
      <c r="P416">
        <f t="shared" si="140"/>
        <v>0</v>
      </c>
      <c r="Q416">
        <f t="shared" si="141"/>
        <v>0</v>
      </c>
      <c r="R416">
        <f t="shared" si="142"/>
        <v>0</v>
      </c>
      <c r="S416">
        <f t="shared" si="143"/>
        <v>0</v>
      </c>
      <c r="T416">
        <f t="shared" si="144"/>
        <v>0</v>
      </c>
      <c r="U416">
        <f t="shared" si="145"/>
        <v>0</v>
      </c>
      <c r="V416">
        <f t="shared" si="146"/>
        <v>0</v>
      </c>
      <c r="W416">
        <f t="shared" si="147"/>
        <v>0</v>
      </c>
      <c r="X416">
        <f t="shared" si="148"/>
        <v>0</v>
      </c>
      <c r="Y416">
        <f t="shared" si="149"/>
        <v>0</v>
      </c>
      <c r="Z416">
        <f t="shared" si="150"/>
        <v>0</v>
      </c>
      <c r="AA416">
        <f t="shared" si="151"/>
        <v>0</v>
      </c>
      <c r="AB416">
        <f t="shared" si="152"/>
        <v>0</v>
      </c>
      <c r="AC416" t="str">
        <f t="shared" si="153"/>
        <v>98%</v>
      </c>
      <c r="AJ416">
        <f t="shared" si="154"/>
        <v>0</v>
      </c>
    </row>
    <row r="417" spans="1:36" x14ac:dyDescent="0.3">
      <c r="A417" s="2">
        <v>344</v>
      </c>
      <c r="B417" s="2">
        <v>17316</v>
      </c>
      <c r="C417" s="2" t="s">
        <v>549</v>
      </c>
      <c r="D417" s="4">
        <v>11</v>
      </c>
      <c r="E417" s="4" t="s">
        <v>10</v>
      </c>
      <c r="F417" s="4" t="s">
        <v>52</v>
      </c>
      <c r="I417">
        <f t="shared" si="133"/>
        <v>0</v>
      </c>
      <c r="J417">
        <f t="shared" si="134"/>
        <v>0</v>
      </c>
      <c r="K417">
        <f t="shared" si="135"/>
        <v>0</v>
      </c>
      <c r="L417">
        <f t="shared" si="136"/>
        <v>0</v>
      </c>
      <c r="M417">
        <f t="shared" si="137"/>
        <v>0</v>
      </c>
      <c r="N417">
        <f t="shared" si="138"/>
        <v>0</v>
      </c>
      <c r="O417">
        <f t="shared" si="139"/>
        <v>0</v>
      </c>
      <c r="P417">
        <f t="shared" si="140"/>
        <v>0</v>
      </c>
      <c r="Q417">
        <f t="shared" si="141"/>
        <v>0</v>
      </c>
      <c r="R417">
        <f t="shared" si="142"/>
        <v>0</v>
      </c>
      <c r="S417">
        <f t="shared" si="143"/>
        <v>0</v>
      </c>
      <c r="T417">
        <f t="shared" si="144"/>
        <v>0</v>
      </c>
      <c r="U417">
        <f t="shared" si="145"/>
        <v>0</v>
      </c>
      <c r="V417">
        <f t="shared" si="146"/>
        <v>0</v>
      </c>
      <c r="W417">
        <f t="shared" si="147"/>
        <v>0</v>
      </c>
      <c r="X417">
        <f t="shared" si="148"/>
        <v>0</v>
      </c>
      <c r="Y417">
        <f t="shared" si="149"/>
        <v>0</v>
      </c>
      <c r="Z417">
        <f t="shared" si="150"/>
        <v>0</v>
      </c>
      <c r="AA417">
        <f t="shared" si="151"/>
        <v>0</v>
      </c>
      <c r="AB417">
        <f t="shared" si="152"/>
        <v>0</v>
      </c>
      <c r="AC417" t="str">
        <f t="shared" si="153"/>
        <v>98%</v>
      </c>
      <c r="AJ417">
        <f t="shared" si="154"/>
        <v>0</v>
      </c>
    </row>
    <row r="418" spans="1:36" x14ac:dyDescent="0.3">
      <c r="A418" s="2">
        <v>346</v>
      </c>
      <c r="B418" s="2">
        <v>17318</v>
      </c>
      <c r="C418" s="2" t="s">
        <v>551</v>
      </c>
      <c r="D418" s="4">
        <v>8</v>
      </c>
      <c r="E418" s="4" t="s">
        <v>10</v>
      </c>
      <c r="F418" s="4" t="s">
        <v>52</v>
      </c>
      <c r="I418">
        <f t="shared" si="133"/>
        <v>0</v>
      </c>
      <c r="J418">
        <f t="shared" si="134"/>
        <v>0</v>
      </c>
      <c r="K418">
        <f t="shared" si="135"/>
        <v>0</v>
      </c>
      <c r="L418">
        <f t="shared" si="136"/>
        <v>0</v>
      </c>
      <c r="M418">
        <f t="shared" si="137"/>
        <v>0</v>
      </c>
      <c r="N418">
        <f t="shared" si="138"/>
        <v>0</v>
      </c>
      <c r="O418">
        <f t="shared" si="139"/>
        <v>0</v>
      </c>
      <c r="P418">
        <f t="shared" si="140"/>
        <v>0</v>
      </c>
      <c r="Q418">
        <f t="shared" si="141"/>
        <v>0</v>
      </c>
      <c r="R418">
        <f t="shared" si="142"/>
        <v>0</v>
      </c>
      <c r="S418">
        <f t="shared" si="143"/>
        <v>0</v>
      </c>
      <c r="T418">
        <f t="shared" si="144"/>
        <v>0</v>
      </c>
      <c r="U418">
        <f t="shared" si="145"/>
        <v>0</v>
      </c>
      <c r="V418">
        <f t="shared" si="146"/>
        <v>0</v>
      </c>
      <c r="W418">
        <f t="shared" si="147"/>
        <v>0</v>
      </c>
      <c r="X418">
        <f t="shared" si="148"/>
        <v>0</v>
      </c>
      <c r="Y418">
        <f t="shared" si="149"/>
        <v>0</v>
      </c>
      <c r="Z418">
        <f t="shared" si="150"/>
        <v>0</v>
      </c>
      <c r="AA418">
        <f t="shared" si="151"/>
        <v>0</v>
      </c>
      <c r="AB418">
        <f t="shared" si="152"/>
        <v>0</v>
      </c>
      <c r="AC418" t="str">
        <f t="shared" si="153"/>
        <v>98%</v>
      </c>
      <c r="AJ418">
        <f t="shared" si="154"/>
        <v>0</v>
      </c>
    </row>
    <row r="419" spans="1:36" x14ac:dyDescent="0.3">
      <c r="A419" s="2">
        <v>347</v>
      </c>
      <c r="B419" s="2">
        <v>18226</v>
      </c>
      <c r="C419" s="2" t="s">
        <v>552</v>
      </c>
      <c r="D419" s="4">
        <v>45</v>
      </c>
      <c r="E419" s="4" t="s">
        <v>10</v>
      </c>
      <c r="F419" s="4" t="s">
        <v>52</v>
      </c>
      <c r="I419">
        <f t="shared" si="133"/>
        <v>0</v>
      </c>
      <c r="J419">
        <f t="shared" si="134"/>
        <v>0</v>
      </c>
      <c r="K419">
        <f t="shared" si="135"/>
        <v>0</v>
      </c>
      <c r="L419">
        <f t="shared" si="136"/>
        <v>0</v>
      </c>
      <c r="M419">
        <f t="shared" si="137"/>
        <v>0</v>
      </c>
      <c r="N419">
        <f t="shared" si="138"/>
        <v>0</v>
      </c>
      <c r="O419">
        <f t="shared" si="139"/>
        <v>0</v>
      </c>
      <c r="P419">
        <f t="shared" si="140"/>
        <v>0</v>
      </c>
      <c r="Q419">
        <f t="shared" si="141"/>
        <v>0</v>
      </c>
      <c r="R419">
        <f t="shared" si="142"/>
        <v>0</v>
      </c>
      <c r="S419">
        <f t="shared" si="143"/>
        <v>0</v>
      </c>
      <c r="T419">
        <f t="shared" si="144"/>
        <v>0</v>
      </c>
      <c r="U419">
        <f t="shared" si="145"/>
        <v>0</v>
      </c>
      <c r="V419">
        <f t="shared" si="146"/>
        <v>0</v>
      </c>
      <c r="W419">
        <f t="shared" si="147"/>
        <v>0</v>
      </c>
      <c r="X419">
        <f t="shared" si="148"/>
        <v>0</v>
      </c>
      <c r="Y419">
        <f t="shared" si="149"/>
        <v>0</v>
      </c>
      <c r="Z419">
        <f t="shared" si="150"/>
        <v>0</v>
      </c>
      <c r="AA419">
        <f t="shared" si="151"/>
        <v>0</v>
      </c>
      <c r="AB419">
        <f t="shared" si="152"/>
        <v>0</v>
      </c>
      <c r="AC419" t="str">
        <f t="shared" si="153"/>
        <v>98%</v>
      </c>
      <c r="AJ419">
        <f t="shared" si="154"/>
        <v>0</v>
      </c>
    </row>
    <row r="420" spans="1:36" x14ac:dyDescent="0.3">
      <c r="A420" s="2">
        <v>354</v>
      </c>
      <c r="B420" s="35">
        <v>17882</v>
      </c>
      <c r="C420" s="35" t="s">
        <v>560</v>
      </c>
      <c r="D420" s="46">
        <v>48</v>
      </c>
      <c r="E420" s="46" t="s">
        <v>10</v>
      </c>
      <c r="F420" s="46" t="s">
        <v>561</v>
      </c>
      <c r="I420">
        <f t="shared" si="133"/>
        <v>0</v>
      </c>
      <c r="J420">
        <f t="shared" si="134"/>
        <v>0</v>
      </c>
      <c r="K420">
        <f t="shared" si="135"/>
        <v>0</v>
      </c>
      <c r="L420">
        <f t="shared" si="136"/>
        <v>0</v>
      </c>
      <c r="M420">
        <f t="shared" si="137"/>
        <v>0</v>
      </c>
      <c r="N420">
        <f t="shared" si="138"/>
        <v>0</v>
      </c>
      <c r="O420">
        <f t="shared" si="139"/>
        <v>0</v>
      </c>
      <c r="P420">
        <f t="shared" si="140"/>
        <v>0</v>
      </c>
      <c r="Q420">
        <f t="shared" si="141"/>
        <v>0</v>
      </c>
      <c r="R420">
        <f t="shared" si="142"/>
        <v>0</v>
      </c>
      <c r="S420">
        <f t="shared" si="143"/>
        <v>0</v>
      </c>
      <c r="T420">
        <f t="shared" si="144"/>
        <v>0</v>
      </c>
      <c r="U420">
        <f t="shared" si="145"/>
        <v>0</v>
      </c>
      <c r="V420">
        <f t="shared" si="146"/>
        <v>0</v>
      </c>
      <c r="W420">
        <f t="shared" si="147"/>
        <v>0</v>
      </c>
      <c r="X420">
        <f t="shared" si="148"/>
        <v>0</v>
      </c>
      <c r="Y420">
        <f t="shared" si="149"/>
        <v>0</v>
      </c>
      <c r="Z420">
        <f t="shared" si="150"/>
        <v>0</v>
      </c>
      <c r="AA420">
        <f t="shared" si="151"/>
        <v>0</v>
      </c>
      <c r="AB420">
        <f t="shared" si="152"/>
        <v>0</v>
      </c>
      <c r="AC420" t="str">
        <f t="shared" si="153"/>
        <v>98%</v>
      </c>
      <c r="AJ420">
        <f t="shared" si="154"/>
        <v>0</v>
      </c>
    </row>
    <row r="421" spans="1:36" ht="115.2" x14ac:dyDescent="0.3">
      <c r="A421" s="2">
        <v>356</v>
      </c>
      <c r="B421" s="2">
        <v>18227</v>
      </c>
      <c r="C421" s="2" t="s">
        <v>563</v>
      </c>
      <c r="D421" s="4">
        <v>46</v>
      </c>
      <c r="E421" s="4" t="s">
        <v>9</v>
      </c>
      <c r="F421" s="4" t="s">
        <v>564</v>
      </c>
      <c r="I421">
        <f t="shared" si="133"/>
        <v>0</v>
      </c>
      <c r="J421">
        <f t="shared" si="134"/>
        <v>0</v>
      </c>
      <c r="K421">
        <f t="shared" si="135"/>
        <v>0</v>
      </c>
      <c r="L421">
        <f t="shared" si="136"/>
        <v>0</v>
      </c>
      <c r="M421">
        <f t="shared" si="137"/>
        <v>0</v>
      </c>
      <c r="N421">
        <f t="shared" si="138"/>
        <v>0</v>
      </c>
      <c r="O421">
        <f t="shared" si="139"/>
        <v>0</v>
      </c>
      <c r="P421">
        <f t="shared" si="140"/>
        <v>0</v>
      </c>
      <c r="Q421">
        <f t="shared" si="141"/>
        <v>0</v>
      </c>
      <c r="R421">
        <f t="shared" si="142"/>
        <v>0</v>
      </c>
      <c r="S421">
        <f t="shared" si="143"/>
        <v>0</v>
      </c>
      <c r="T421">
        <f t="shared" si="144"/>
        <v>0</v>
      </c>
      <c r="U421">
        <f t="shared" si="145"/>
        <v>0</v>
      </c>
      <c r="V421">
        <f t="shared" si="146"/>
        <v>0</v>
      </c>
      <c r="W421">
        <f t="shared" si="147"/>
        <v>0</v>
      </c>
      <c r="X421">
        <f t="shared" si="148"/>
        <v>0</v>
      </c>
      <c r="Y421">
        <f t="shared" si="149"/>
        <v>0</v>
      </c>
      <c r="Z421">
        <f t="shared" si="150"/>
        <v>0</v>
      </c>
      <c r="AA421">
        <f t="shared" si="151"/>
        <v>0</v>
      </c>
      <c r="AB421">
        <f t="shared" si="152"/>
        <v>0</v>
      </c>
      <c r="AC421" t="str">
        <f t="shared" si="153"/>
        <v>98%</v>
      </c>
      <c r="AJ421">
        <f t="shared" si="154"/>
        <v>1</v>
      </c>
    </row>
    <row r="422" spans="1:36" x14ac:dyDescent="0.3">
      <c r="A422" s="2">
        <v>358</v>
      </c>
      <c r="B422" s="2">
        <v>18324</v>
      </c>
      <c r="C422" s="2" t="s">
        <v>566</v>
      </c>
      <c r="D422" s="4">
        <v>31</v>
      </c>
      <c r="E422" s="4" t="s">
        <v>9</v>
      </c>
      <c r="F422" s="4" t="s">
        <v>52</v>
      </c>
      <c r="I422">
        <f t="shared" si="133"/>
        <v>0</v>
      </c>
      <c r="J422">
        <f t="shared" si="134"/>
        <v>0</v>
      </c>
      <c r="K422">
        <f t="shared" si="135"/>
        <v>0</v>
      </c>
      <c r="L422">
        <f t="shared" si="136"/>
        <v>0</v>
      </c>
      <c r="M422">
        <f t="shared" si="137"/>
        <v>0</v>
      </c>
      <c r="N422">
        <f t="shared" si="138"/>
        <v>0</v>
      </c>
      <c r="O422">
        <f t="shared" si="139"/>
        <v>0</v>
      </c>
      <c r="P422">
        <f t="shared" si="140"/>
        <v>0</v>
      </c>
      <c r="Q422">
        <f t="shared" si="141"/>
        <v>0</v>
      </c>
      <c r="R422">
        <f t="shared" si="142"/>
        <v>0</v>
      </c>
      <c r="S422">
        <f t="shared" si="143"/>
        <v>0</v>
      </c>
      <c r="T422">
        <f t="shared" si="144"/>
        <v>0</v>
      </c>
      <c r="U422">
        <f t="shared" si="145"/>
        <v>0</v>
      </c>
      <c r="V422">
        <f t="shared" si="146"/>
        <v>0</v>
      </c>
      <c r="W422">
        <f t="shared" si="147"/>
        <v>0</v>
      </c>
      <c r="X422">
        <f t="shared" si="148"/>
        <v>0</v>
      </c>
      <c r="Y422">
        <f t="shared" si="149"/>
        <v>0</v>
      </c>
      <c r="Z422">
        <f t="shared" si="150"/>
        <v>0</v>
      </c>
      <c r="AA422">
        <f t="shared" si="151"/>
        <v>0</v>
      </c>
      <c r="AB422">
        <f t="shared" si="152"/>
        <v>0</v>
      </c>
      <c r="AC422" t="str">
        <f t="shared" si="153"/>
        <v>98%</v>
      </c>
      <c r="AJ422">
        <f t="shared" si="154"/>
        <v>0</v>
      </c>
    </row>
    <row r="423" spans="1:36" x14ac:dyDescent="0.3">
      <c r="A423" s="2">
        <v>363</v>
      </c>
      <c r="B423" s="2">
        <v>17748</v>
      </c>
      <c r="C423" s="2" t="s">
        <v>573</v>
      </c>
      <c r="D423" s="4">
        <v>26</v>
      </c>
      <c r="E423" s="4" t="s">
        <v>10</v>
      </c>
      <c r="F423" s="4" t="s">
        <v>52</v>
      </c>
      <c r="I423">
        <f t="shared" si="133"/>
        <v>0</v>
      </c>
      <c r="J423">
        <f t="shared" si="134"/>
        <v>0</v>
      </c>
      <c r="K423">
        <f t="shared" si="135"/>
        <v>0</v>
      </c>
      <c r="L423">
        <f t="shared" si="136"/>
        <v>0</v>
      </c>
      <c r="M423">
        <f t="shared" si="137"/>
        <v>0</v>
      </c>
      <c r="N423">
        <f t="shared" si="138"/>
        <v>0</v>
      </c>
      <c r="O423">
        <f t="shared" si="139"/>
        <v>0</v>
      </c>
      <c r="P423">
        <f t="shared" si="140"/>
        <v>0</v>
      </c>
      <c r="Q423">
        <f t="shared" si="141"/>
        <v>0</v>
      </c>
      <c r="R423">
        <f t="shared" si="142"/>
        <v>0</v>
      </c>
      <c r="S423">
        <f t="shared" si="143"/>
        <v>0</v>
      </c>
      <c r="T423">
        <f t="shared" si="144"/>
        <v>0</v>
      </c>
      <c r="U423">
        <f t="shared" si="145"/>
        <v>0</v>
      </c>
      <c r="V423">
        <f t="shared" si="146"/>
        <v>0</v>
      </c>
      <c r="W423">
        <f t="shared" si="147"/>
        <v>0</v>
      </c>
      <c r="X423">
        <f t="shared" si="148"/>
        <v>0</v>
      </c>
      <c r="Y423">
        <f t="shared" si="149"/>
        <v>0</v>
      </c>
      <c r="Z423">
        <f t="shared" si="150"/>
        <v>0</v>
      </c>
      <c r="AA423">
        <f t="shared" si="151"/>
        <v>0</v>
      </c>
      <c r="AB423">
        <f t="shared" si="152"/>
        <v>0</v>
      </c>
      <c r="AC423" t="str">
        <f t="shared" si="153"/>
        <v>98%</v>
      </c>
      <c r="AJ423">
        <f t="shared" si="154"/>
        <v>0</v>
      </c>
    </row>
    <row r="424" spans="1:36" x14ac:dyDescent="0.3">
      <c r="A424" s="2">
        <v>364</v>
      </c>
      <c r="B424" s="2">
        <v>17968</v>
      </c>
      <c r="C424" s="2" t="s">
        <v>574</v>
      </c>
      <c r="D424" s="4">
        <v>23</v>
      </c>
      <c r="E424" s="4" t="s">
        <v>10</v>
      </c>
      <c r="F424" s="4" t="s">
        <v>52</v>
      </c>
      <c r="I424">
        <f t="shared" si="133"/>
        <v>0</v>
      </c>
      <c r="J424">
        <f t="shared" si="134"/>
        <v>0</v>
      </c>
      <c r="K424">
        <f t="shared" si="135"/>
        <v>0</v>
      </c>
      <c r="L424">
        <f t="shared" si="136"/>
        <v>0</v>
      </c>
      <c r="M424">
        <f t="shared" si="137"/>
        <v>0</v>
      </c>
      <c r="N424">
        <f t="shared" si="138"/>
        <v>0</v>
      </c>
      <c r="O424">
        <f t="shared" si="139"/>
        <v>0</v>
      </c>
      <c r="P424">
        <f t="shared" si="140"/>
        <v>0</v>
      </c>
      <c r="Q424">
        <f t="shared" si="141"/>
        <v>0</v>
      </c>
      <c r="R424">
        <f t="shared" si="142"/>
        <v>0</v>
      </c>
      <c r="S424">
        <f t="shared" si="143"/>
        <v>0</v>
      </c>
      <c r="T424">
        <f t="shared" si="144"/>
        <v>0</v>
      </c>
      <c r="U424">
        <f t="shared" si="145"/>
        <v>0</v>
      </c>
      <c r="V424">
        <f t="shared" si="146"/>
        <v>0</v>
      </c>
      <c r="W424">
        <f t="shared" si="147"/>
        <v>0</v>
      </c>
      <c r="X424">
        <f t="shared" si="148"/>
        <v>0</v>
      </c>
      <c r="Y424">
        <f t="shared" si="149"/>
        <v>0</v>
      </c>
      <c r="Z424">
        <f t="shared" si="150"/>
        <v>0</v>
      </c>
      <c r="AA424">
        <f t="shared" si="151"/>
        <v>0</v>
      </c>
      <c r="AB424">
        <f t="shared" si="152"/>
        <v>0</v>
      </c>
      <c r="AC424" t="str">
        <f t="shared" si="153"/>
        <v>98%</v>
      </c>
      <c r="AJ424">
        <f t="shared" si="154"/>
        <v>0</v>
      </c>
    </row>
    <row r="425" spans="1:36" ht="57.6" x14ac:dyDescent="0.3">
      <c r="A425" s="2">
        <v>367</v>
      </c>
      <c r="B425" s="35">
        <v>18050</v>
      </c>
      <c r="C425" s="35" t="s">
        <v>577</v>
      </c>
      <c r="D425" s="46">
        <v>3</v>
      </c>
      <c r="E425" s="46" t="s">
        <v>9</v>
      </c>
      <c r="F425" s="46" t="s">
        <v>578</v>
      </c>
      <c r="I425">
        <f t="shared" si="133"/>
        <v>0</v>
      </c>
      <c r="J425">
        <f t="shared" si="134"/>
        <v>0</v>
      </c>
      <c r="K425">
        <f t="shared" si="135"/>
        <v>0</v>
      </c>
      <c r="L425">
        <f t="shared" si="136"/>
        <v>0</v>
      </c>
      <c r="M425">
        <f t="shared" si="137"/>
        <v>0</v>
      </c>
      <c r="N425">
        <f t="shared" si="138"/>
        <v>0</v>
      </c>
      <c r="O425">
        <f t="shared" si="139"/>
        <v>0</v>
      </c>
      <c r="P425">
        <f t="shared" si="140"/>
        <v>0</v>
      </c>
      <c r="Q425">
        <f t="shared" si="141"/>
        <v>0</v>
      </c>
      <c r="R425">
        <f t="shared" si="142"/>
        <v>0</v>
      </c>
      <c r="S425">
        <f t="shared" si="143"/>
        <v>0</v>
      </c>
      <c r="T425">
        <f t="shared" si="144"/>
        <v>0</v>
      </c>
      <c r="U425">
        <f t="shared" si="145"/>
        <v>0</v>
      </c>
      <c r="V425">
        <f t="shared" si="146"/>
        <v>0</v>
      </c>
      <c r="W425">
        <f t="shared" si="147"/>
        <v>0</v>
      </c>
      <c r="X425">
        <f t="shared" si="148"/>
        <v>0</v>
      </c>
      <c r="Y425">
        <f t="shared" si="149"/>
        <v>0</v>
      </c>
      <c r="Z425">
        <f t="shared" si="150"/>
        <v>0</v>
      </c>
      <c r="AA425">
        <f t="shared" si="151"/>
        <v>0</v>
      </c>
      <c r="AB425">
        <f t="shared" si="152"/>
        <v>0</v>
      </c>
      <c r="AC425" t="str">
        <f t="shared" si="153"/>
        <v>98%</v>
      </c>
      <c r="AJ425">
        <f t="shared" si="154"/>
        <v>0</v>
      </c>
    </row>
    <row r="426" spans="1:36" ht="86.4" x14ac:dyDescent="0.3">
      <c r="A426" s="2">
        <v>369</v>
      </c>
      <c r="B426" s="35">
        <v>18318</v>
      </c>
      <c r="C426" s="35" t="s">
        <v>580</v>
      </c>
      <c r="D426" s="46">
        <v>49</v>
      </c>
      <c r="E426" s="46" t="s">
        <v>9</v>
      </c>
      <c r="F426" s="70" t="s">
        <v>581</v>
      </c>
      <c r="I426">
        <f t="shared" si="133"/>
        <v>0</v>
      </c>
      <c r="J426">
        <f t="shared" si="134"/>
        <v>0</v>
      </c>
      <c r="K426">
        <f t="shared" si="135"/>
        <v>0</v>
      </c>
      <c r="L426">
        <f t="shared" si="136"/>
        <v>0</v>
      </c>
      <c r="M426">
        <f t="shared" si="137"/>
        <v>0</v>
      </c>
      <c r="N426">
        <f t="shared" si="138"/>
        <v>0</v>
      </c>
      <c r="O426">
        <f t="shared" si="139"/>
        <v>0</v>
      </c>
      <c r="P426">
        <f t="shared" si="140"/>
        <v>0</v>
      </c>
      <c r="Q426">
        <f t="shared" si="141"/>
        <v>0</v>
      </c>
      <c r="R426">
        <f t="shared" si="142"/>
        <v>0</v>
      </c>
      <c r="S426">
        <f t="shared" si="143"/>
        <v>0</v>
      </c>
      <c r="T426">
        <f t="shared" si="144"/>
        <v>0</v>
      </c>
      <c r="U426">
        <f t="shared" si="145"/>
        <v>0</v>
      </c>
      <c r="V426">
        <f t="shared" si="146"/>
        <v>0</v>
      </c>
      <c r="W426">
        <f t="shared" si="147"/>
        <v>0</v>
      </c>
      <c r="X426">
        <f t="shared" si="148"/>
        <v>0</v>
      </c>
      <c r="Y426">
        <f t="shared" si="149"/>
        <v>0</v>
      </c>
      <c r="Z426">
        <f t="shared" si="150"/>
        <v>0</v>
      </c>
      <c r="AA426">
        <f t="shared" si="151"/>
        <v>0</v>
      </c>
      <c r="AB426">
        <f t="shared" si="152"/>
        <v>0</v>
      </c>
      <c r="AC426" t="str">
        <f t="shared" si="153"/>
        <v>98%</v>
      </c>
      <c r="AJ426">
        <f t="shared" si="154"/>
        <v>0</v>
      </c>
    </row>
    <row r="427" spans="1:36" x14ac:dyDescent="0.3">
      <c r="A427" s="2">
        <v>373</v>
      </c>
      <c r="B427" s="35">
        <v>18448</v>
      </c>
      <c r="C427" s="35" t="s">
        <v>586</v>
      </c>
      <c r="D427" s="46">
        <v>28</v>
      </c>
      <c r="E427" s="46" t="s">
        <v>9</v>
      </c>
      <c r="F427" s="46" t="s">
        <v>52</v>
      </c>
      <c r="I427">
        <f t="shared" si="133"/>
        <v>0</v>
      </c>
      <c r="J427">
        <f t="shared" si="134"/>
        <v>0</v>
      </c>
      <c r="K427">
        <f t="shared" si="135"/>
        <v>0</v>
      </c>
      <c r="L427">
        <f t="shared" si="136"/>
        <v>0</v>
      </c>
      <c r="M427">
        <f t="shared" si="137"/>
        <v>0</v>
      </c>
      <c r="N427">
        <f t="shared" si="138"/>
        <v>0</v>
      </c>
      <c r="O427">
        <f t="shared" si="139"/>
        <v>0</v>
      </c>
      <c r="P427">
        <f t="shared" si="140"/>
        <v>0</v>
      </c>
      <c r="Q427">
        <f t="shared" si="141"/>
        <v>0</v>
      </c>
      <c r="R427">
        <f t="shared" si="142"/>
        <v>0</v>
      </c>
      <c r="S427">
        <f t="shared" si="143"/>
        <v>0</v>
      </c>
      <c r="T427">
        <f t="shared" si="144"/>
        <v>0</v>
      </c>
      <c r="U427">
        <f t="shared" si="145"/>
        <v>0</v>
      </c>
      <c r="V427">
        <f t="shared" si="146"/>
        <v>0</v>
      </c>
      <c r="W427">
        <f t="shared" si="147"/>
        <v>0</v>
      </c>
      <c r="X427">
        <f t="shared" si="148"/>
        <v>0</v>
      </c>
      <c r="Y427">
        <f t="shared" si="149"/>
        <v>0</v>
      </c>
      <c r="Z427">
        <f t="shared" si="150"/>
        <v>0</v>
      </c>
      <c r="AA427">
        <f t="shared" si="151"/>
        <v>0</v>
      </c>
      <c r="AB427">
        <f t="shared" si="152"/>
        <v>0</v>
      </c>
      <c r="AC427" t="str">
        <f t="shared" si="153"/>
        <v>98%</v>
      </c>
      <c r="AJ427">
        <f t="shared" si="154"/>
        <v>0</v>
      </c>
    </row>
    <row r="428" spans="1:36" ht="28.8" x14ac:dyDescent="0.3">
      <c r="A428" s="2">
        <v>374</v>
      </c>
      <c r="B428" s="35">
        <v>18329</v>
      </c>
      <c r="C428" s="35" t="s">
        <v>587</v>
      </c>
      <c r="D428" s="46">
        <v>39</v>
      </c>
      <c r="E428" s="46" t="s">
        <v>9</v>
      </c>
      <c r="F428" s="46" t="s">
        <v>588</v>
      </c>
      <c r="I428">
        <f t="shared" si="133"/>
        <v>0</v>
      </c>
      <c r="J428">
        <f t="shared" si="134"/>
        <v>0</v>
      </c>
      <c r="K428">
        <f t="shared" si="135"/>
        <v>0</v>
      </c>
      <c r="L428">
        <f t="shared" si="136"/>
        <v>0</v>
      </c>
      <c r="M428">
        <f t="shared" si="137"/>
        <v>0</v>
      </c>
      <c r="N428">
        <f t="shared" si="138"/>
        <v>0</v>
      </c>
      <c r="O428">
        <f t="shared" si="139"/>
        <v>0</v>
      </c>
      <c r="P428">
        <f t="shared" si="140"/>
        <v>0</v>
      </c>
      <c r="Q428">
        <f t="shared" si="141"/>
        <v>0</v>
      </c>
      <c r="R428">
        <f t="shared" si="142"/>
        <v>0</v>
      </c>
      <c r="S428">
        <f t="shared" si="143"/>
        <v>0</v>
      </c>
      <c r="T428">
        <f t="shared" si="144"/>
        <v>0</v>
      </c>
      <c r="U428">
        <f t="shared" si="145"/>
        <v>0</v>
      </c>
      <c r="V428">
        <f t="shared" si="146"/>
        <v>0</v>
      </c>
      <c r="W428">
        <f t="shared" si="147"/>
        <v>0</v>
      </c>
      <c r="X428">
        <f t="shared" si="148"/>
        <v>0</v>
      </c>
      <c r="Y428">
        <f t="shared" si="149"/>
        <v>0</v>
      </c>
      <c r="Z428">
        <f t="shared" si="150"/>
        <v>0</v>
      </c>
      <c r="AA428">
        <f t="shared" si="151"/>
        <v>0</v>
      </c>
      <c r="AB428">
        <f t="shared" si="152"/>
        <v>0</v>
      </c>
      <c r="AC428" t="str">
        <f t="shared" si="153"/>
        <v>98%</v>
      </c>
      <c r="AJ428">
        <f t="shared" si="154"/>
        <v>0</v>
      </c>
    </row>
    <row r="429" spans="1:36" x14ac:dyDescent="0.3">
      <c r="A429" s="2">
        <v>375</v>
      </c>
      <c r="B429" s="35">
        <v>17969</v>
      </c>
      <c r="C429" s="35" t="s">
        <v>589</v>
      </c>
      <c r="D429" s="46">
        <v>30</v>
      </c>
      <c r="E429" s="46" t="s">
        <v>10</v>
      </c>
      <c r="F429" s="46" t="s">
        <v>52</v>
      </c>
      <c r="I429">
        <f t="shared" si="133"/>
        <v>0</v>
      </c>
      <c r="J429">
        <f t="shared" si="134"/>
        <v>0</v>
      </c>
      <c r="K429">
        <f t="shared" si="135"/>
        <v>0</v>
      </c>
      <c r="L429">
        <f t="shared" si="136"/>
        <v>0</v>
      </c>
      <c r="M429">
        <f t="shared" si="137"/>
        <v>0</v>
      </c>
      <c r="N429">
        <f t="shared" si="138"/>
        <v>0</v>
      </c>
      <c r="O429">
        <f t="shared" si="139"/>
        <v>0</v>
      </c>
      <c r="P429">
        <f t="shared" si="140"/>
        <v>0</v>
      </c>
      <c r="Q429">
        <f t="shared" si="141"/>
        <v>0</v>
      </c>
      <c r="R429">
        <f t="shared" si="142"/>
        <v>0</v>
      </c>
      <c r="S429">
        <f t="shared" si="143"/>
        <v>0</v>
      </c>
      <c r="T429">
        <f t="shared" si="144"/>
        <v>0</v>
      </c>
      <c r="U429">
        <f t="shared" si="145"/>
        <v>0</v>
      </c>
      <c r="V429">
        <f t="shared" si="146"/>
        <v>0</v>
      </c>
      <c r="W429">
        <f t="shared" si="147"/>
        <v>0</v>
      </c>
      <c r="X429">
        <f t="shared" si="148"/>
        <v>0</v>
      </c>
      <c r="Y429">
        <f t="shared" si="149"/>
        <v>0</v>
      </c>
      <c r="Z429">
        <f t="shared" si="150"/>
        <v>0</v>
      </c>
      <c r="AA429">
        <f t="shared" si="151"/>
        <v>0</v>
      </c>
      <c r="AB429">
        <f t="shared" si="152"/>
        <v>0</v>
      </c>
      <c r="AC429" t="str">
        <f t="shared" si="153"/>
        <v>98%</v>
      </c>
      <c r="AJ429">
        <f t="shared" si="154"/>
        <v>0</v>
      </c>
    </row>
    <row r="430" spans="1:36" ht="43.2" x14ac:dyDescent="0.3">
      <c r="A430" s="2">
        <v>377</v>
      </c>
      <c r="B430" s="35">
        <v>18501</v>
      </c>
      <c r="C430" s="35" t="s">
        <v>591</v>
      </c>
      <c r="D430" s="46">
        <v>43</v>
      </c>
      <c r="E430" s="46" t="s">
        <v>9</v>
      </c>
      <c r="F430" s="46" t="s">
        <v>592</v>
      </c>
      <c r="I430">
        <f t="shared" si="133"/>
        <v>0</v>
      </c>
      <c r="J430">
        <f t="shared" si="134"/>
        <v>0</v>
      </c>
      <c r="K430">
        <f t="shared" si="135"/>
        <v>0</v>
      </c>
      <c r="L430">
        <f t="shared" si="136"/>
        <v>0</v>
      </c>
      <c r="M430">
        <f t="shared" si="137"/>
        <v>0</v>
      </c>
      <c r="N430">
        <f t="shared" si="138"/>
        <v>0</v>
      </c>
      <c r="O430">
        <f t="shared" si="139"/>
        <v>0</v>
      </c>
      <c r="P430">
        <f t="shared" si="140"/>
        <v>0</v>
      </c>
      <c r="Q430">
        <f t="shared" si="141"/>
        <v>0</v>
      </c>
      <c r="R430">
        <f t="shared" si="142"/>
        <v>0</v>
      </c>
      <c r="S430">
        <f t="shared" si="143"/>
        <v>0</v>
      </c>
      <c r="T430">
        <f t="shared" si="144"/>
        <v>0</v>
      </c>
      <c r="U430">
        <f t="shared" si="145"/>
        <v>0</v>
      </c>
      <c r="V430">
        <f t="shared" si="146"/>
        <v>0</v>
      </c>
      <c r="W430">
        <f t="shared" si="147"/>
        <v>0</v>
      </c>
      <c r="X430">
        <f t="shared" si="148"/>
        <v>0</v>
      </c>
      <c r="Y430">
        <f t="shared" si="149"/>
        <v>0</v>
      </c>
      <c r="Z430">
        <f t="shared" si="150"/>
        <v>0</v>
      </c>
      <c r="AA430">
        <f t="shared" si="151"/>
        <v>0</v>
      </c>
      <c r="AB430">
        <f t="shared" si="152"/>
        <v>0</v>
      </c>
      <c r="AC430" t="str">
        <f t="shared" si="153"/>
        <v>98%</v>
      </c>
      <c r="AJ430">
        <f t="shared" si="154"/>
        <v>0</v>
      </c>
    </row>
    <row r="431" spans="1:36" x14ac:dyDescent="0.3">
      <c r="A431" s="2">
        <v>380</v>
      </c>
      <c r="B431" s="35">
        <v>18599</v>
      </c>
      <c r="C431" s="35" t="s">
        <v>595</v>
      </c>
      <c r="D431" s="46">
        <v>24</v>
      </c>
      <c r="E431" s="46" t="s">
        <v>10</v>
      </c>
      <c r="F431" s="46" t="s">
        <v>52</v>
      </c>
      <c r="I431">
        <f t="shared" si="133"/>
        <v>0</v>
      </c>
      <c r="J431">
        <f t="shared" si="134"/>
        <v>0</v>
      </c>
      <c r="K431">
        <f t="shared" si="135"/>
        <v>0</v>
      </c>
      <c r="L431">
        <f t="shared" si="136"/>
        <v>0</v>
      </c>
      <c r="M431">
        <f t="shared" si="137"/>
        <v>0</v>
      </c>
      <c r="N431">
        <f t="shared" si="138"/>
        <v>0</v>
      </c>
      <c r="O431">
        <f t="shared" si="139"/>
        <v>0</v>
      </c>
      <c r="P431">
        <f t="shared" si="140"/>
        <v>0</v>
      </c>
      <c r="Q431">
        <f t="shared" si="141"/>
        <v>0</v>
      </c>
      <c r="R431">
        <f t="shared" si="142"/>
        <v>0</v>
      </c>
      <c r="S431">
        <f t="shared" si="143"/>
        <v>0</v>
      </c>
      <c r="T431">
        <f t="shared" si="144"/>
        <v>0</v>
      </c>
      <c r="U431">
        <f t="shared" si="145"/>
        <v>0</v>
      </c>
      <c r="V431">
        <f t="shared" si="146"/>
        <v>0</v>
      </c>
      <c r="W431">
        <f t="shared" si="147"/>
        <v>0</v>
      </c>
      <c r="X431">
        <f t="shared" si="148"/>
        <v>0</v>
      </c>
      <c r="Y431">
        <f t="shared" si="149"/>
        <v>0</v>
      </c>
      <c r="Z431">
        <f t="shared" si="150"/>
        <v>0</v>
      </c>
      <c r="AA431">
        <f t="shared" si="151"/>
        <v>0</v>
      </c>
      <c r="AB431">
        <f t="shared" si="152"/>
        <v>0</v>
      </c>
      <c r="AC431" t="str">
        <f t="shared" si="153"/>
        <v>98%</v>
      </c>
      <c r="AJ431">
        <f t="shared" si="154"/>
        <v>0</v>
      </c>
    </row>
    <row r="432" spans="1:36" x14ac:dyDescent="0.3">
      <c r="A432" s="2">
        <v>381</v>
      </c>
      <c r="B432" s="35">
        <v>18617</v>
      </c>
      <c r="C432" s="35" t="s">
        <v>596</v>
      </c>
      <c r="D432" s="46">
        <v>32</v>
      </c>
      <c r="E432" s="46" t="s">
        <v>10</v>
      </c>
      <c r="F432" s="46" t="s">
        <v>52</v>
      </c>
      <c r="I432">
        <f t="shared" si="133"/>
        <v>0</v>
      </c>
      <c r="J432">
        <f t="shared" si="134"/>
        <v>0</v>
      </c>
      <c r="K432">
        <f t="shared" si="135"/>
        <v>0</v>
      </c>
      <c r="L432">
        <f t="shared" si="136"/>
        <v>0</v>
      </c>
      <c r="M432">
        <f t="shared" si="137"/>
        <v>0</v>
      </c>
      <c r="N432">
        <f t="shared" si="138"/>
        <v>0</v>
      </c>
      <c r="O432">
        <f t="shared" si="139"/>
        <v>0</v>
      </c>
      <c r="P432">
        <f t="shared" si="140"/>
        <v>0</v>
      </c>
      <c r="Q432">
        <f t="shared" si="141"/>
        <v>0</v>
      </c>
      <c r="R432">
        <f t="shared" si="142"/>
        <v>0</v>
      </c>
      <c r="S432">
        <f t="shared" si="143"/>
        <v>0</v>
      </c>
      <c r="T432">
        <f t="shared" si="144"/>
        <v>0</v>
      </c>
      <c r="U432">
        <f t="shared" si="145"/>
        <v>0</v>
      </c>
      <c r="V432">
        <f t="shared" si="146"/>
        <v>0</v>
      </c>
      <c r="W432">
        <f t="shared" si="147"/>
        <v>0</v>
      </c>
      <c r="X432">
        <f t="shared" si="148"/>
        <v>0</v>
      </c>
      <c r="Y432">
        <f t="shared" si="149"/>
        <v>0</v>
      </c>
      <c r="Z432">
        <f t="shared" si="150"/>
        <v>0</v>
      </c>
      <c r="AA432">
        <f t="shared" si="151"/>
        <v>0</v>
      </c>
      <c r="AB432">
        <f t="shared" si="152"/>
        <v>0</v>
      </c>
      <c r="AC432" t="str">
        <f t="shared" si="153"/>
        <v>98%</v>
      </c>
      <c r="AJ432">
        <f t="shared" si="154"/>
        <v>0</v>
      </c>
    </row>
    <row r="433" spans="1:36" x14ac:dyDescent="0.3">
      <c r="A433" s="2">
        <v>386</v>
      </c>
      <c r="B433" s="2">
        <v>18400</v>
      </c>
      <c r="C433" s="2" t="s">
        <v>607</v>
      </c>
      <c r="D433" s="4">
        <v>5</v>
      </c>
      <c r="E433" s="4" t="s">
        <v>9</v>
      </c>
      <c r="F433" s="4" t="s">
        <v>52</v>
      </c>
      <c r="I433">
        <f t="shared" si="133"/>
        <v>0</v>
      </c>
      <c r="J433">
        <f t="shared" si="134"/>
        <v>0</v>
      </c>
      <c r="K433">
        <f t="shared" si="135"/>
        <v>0</v>
      </c>
      <c r="L433">
        <f t="shared" si="136"/>
        <v>0</v>
      </c>
      <c r="M433">
        <f t="shared" si="137"/>
        <v>0</v>
      </c>
      <c r="N433">
        <f t="shared" si="138"/>
        <v>0</v>
      </c>
      <c r="O433">
        <f t="shared" si="139"/>
        <v>0</v>
      </c>
      <c r="P433">
        <f t="shared" si="140"/>
        <v>0</v>
      </c>
      <c r="Q433">
        <f t="shared" si="141"/>
        <v>0</v>
      </c>
      <c r="R433">
        <f t="shared" si="142"/>
        <v>0</v>
      </c>
      <c r="S433">
        <f t="shared" si="143"/>
        <v>0</v>
      </c>
      <c r="T433">
        <f t="shared" si="144"/>
        <v>0</v>
      </c>
      <c r="U433">
        <f t="shared" si="145"/>
        <v>0</v>
      </c>
      <c r="V433">
        <f t="shared" si="146"/>
        <v>0</v>
      </c>
      <c r="W433">
        <f t="shared" si="147"/>
        <v>0</v>
      </c>
      <c r="X433">
        <f t="shared" si="148"/>
        <v>0</v>
      </c>
      <c r="Y433">
        <f t="shared" si="149"/>
        <v>0</v>
      </c>
      <c r="Z433">
        <f t="shared" si="150"/>
        <v>0</v>
      </c>
      <c r="AA433">
        <f t="shared" si="151"/>
        <v>0</v>
      </c>
      <c r="AB433">
        <f t="shared" si="152"/>
        <v>0</v>
      </c>
      <c r="AC433" t="str">
        <f t="shared" si="153"/>
        <v>98%</v>
      </c>
      <c r="AJ433">
        <f t="shared" si="154"/>
        <v>0</v>
      </c>
    </row>
    <row r="434" spans="1:36" ht="28.8" x14ac:dyDescent="0.3">
      <c r="A434" s="2">
        <v>387</v>
      </c>
      <c r="B434" s="2">
        <v>18399</v>
      </c>
      <c r="C434" s="2" t="s">
        <v>608</v>
      </c>
      <c r="D434" s="4">
        <v>7</v>
      </c>
      <c r="E434" s="4" t="s">
        <v>10</v>
      </c>
      <c r="F434" s="4" t="s">
        <v>609</v>
      </c>
      <c r="I434">
        <f t="shared" si="133"/>
        <v>0</v>
      </c>
      <c r="J434">
        <f t="shared" si="134"/>
        <v>0</v>
      </c>
      <c r="K434">
        <f t="shared" si="135"/>
        <v>0</v>
      </c>
      <c r="L434">
        <f t="shared" si="136"/>
        <v>0</v>
      </c>
      <c r="M434">
        <f t="shared" si="137"/>
        <v>0</v>
      </c>
      <c r="N434">
        <f t="shared" si="138"/>
        <v>0</v>
      </c>
      <c r="O434">
        <f t="shared" si="139"/>
        <v>0</v>
      </c>
      <c r="P434">
        <f t="shared" si="140"/>
        <v>0</v>
      </c>
      <c r="Q434">
        <f t="shared" si="141"/>
        <v>0</v>
      </c>
      <c r="R434">
        <f t="shared" si="142"/>
        <v>0</v>
      </c>
      <c r="S434">
        <f t="shared" si="143"/>
        <v>0</v>
      </c>
      <c r="T434">
        <f t="shared" si="144"/>
        <v>0</v>
      </c>
      <c r="U434">
        <f t="shared" si="145"/>
        <v>0</v>
      </c>
      <c r="V434">
        <f t="shared" si="146"/>
        <v>0</v>
      </c>
      <c r="W434">
        <f t="shared" si="147"/>
        <v>0</v>
      </c>
      <c r="X434">
        <f t="shared" si="148"/>
        <v>0</v>
      </c>
      <c r="Y434">
        <f t="shared" si="149"/>
        <v>0</v>
      </c>
      <c r="Z434">
        <f t="shared" si="150"/>
        <v>0</v>
      </c>
      <c r="AA434">
        <f t="shared" si="151"/>
        <v>0</v>
      </c>
      <c r="AB434">
        <f t="shared" si="152"/>
        <v>0</v>
      </c>
      <c r="AC434" t="str">
        <f t="shared" si="153"/>
        <v>98%</v>
      </c>
      <c r="AJ434">
        <f t="shared" si="154"/>
        <v>0</v>
      </c>
    </row>
    <row r="435" spans="1:36" x14ac:dyDescent="0.3">
      <c r="A435" s="2">
        <v>388</v>
      </c>
      <c r="B435" s="2">
        <v>18545</v>
      </c>
      <c r="C435" s="2" t="s">
        <v>610</v>
      </c>
      <c r="D435" s="4">
        <v>31</v>
      </c>
      <c r="E435" s="4" t="s">
        <v>9</v>
      </c>
      <c r="F435" s="4" t="s">
        <v>52</v>
      </c>
      <c r="I435">
        <f t="shared" si="133"/>
        <v>0</v>
      </c>
      <c r="J435">
        <f t="shared" si="134"/>
        <v>0</v>
      </c>
      <c r="K435">
        <f t="shared" si="135"/>
        <v>0</v>
      </c>
      <c r="L435">
        <f t="shared" si="136"/>
        <v>0</v>
      </c>
      <c r="M435">
        <f t="shared" si="137"/>
        <v>0</v>
      </c>
      <c r="N435">
        <f t="shared" si="138"/>
        <v>0</v>
      </c>
      <c r="O435">
        <f t="shared" si="139"/>
        <v>0</v>
      </c>
      <c r="P435">
        <f t="shared" si="140"/>
        <v>0</v>
      </c>
      <c r="Q435">
        <f t="shared" si="141"/>
        <v>0</v>
      </c>
      <c r="R435">
        <f t="shared" si="142"/>
        <v>0</v>
      </c>
      <c r="S435">
        <f t="shared" si="143"/>
        <v>0</v>
      </c>
      <c r="T435">
        <f t="shared" si="144"/>
        <v>0</v>
      </c>
      <c r="U435">
        <f t="shared" si="145"/>
        <v>0</v>
      </c>
      <c r="V435">
        <f t="shared" si="146"/>
        <v>0</v>
      </c>
      <c r="W435">
        <f t="shared" si="147"/>
        <v>0</v>
      </c>
      <c r="X435">
        <f t="shared" si="148"/>
        <v>0</v>
      </c>
      <c r="Y435">
        <f t="shared" si="149"/>
        <v>0</v>
      </c>
      <c r="Z435">
        <f t="shared" si="150"/>
        <v>0</v>
      </c>
      <c r="AA435">
        <f t="shared" si="151"/>
        <v>0</v>
      </c>
      <c r="AB435">
        <f t="shared" si="152"/>
        <v>0</v>
      </c>
      <c r="AC435" t="str">
        <f t="shared" si="153"/>
        <v>98%</v>
      </c>
      <c r="AJ435">
        <f t="shared" si="154"/>
        <v>0</v>
      </c>
    </row>
    <row r="436" spans="1:36" x14ac:dyDescent="0.3">
      <c r="A436" s="2">
        <v>389</v>
      </c>
      <c r="B436" s="2">
        <v>18546</v>
      </c>
      <c r="C436" s="2" t="s">
        <v>611</v>
      </c>
      <c r="D436" s="4">
        <v>34</v>
      </c>
      <c r="E436" s="4" t="s">
        <v>10</v>
      </c>
      <c r="F436" s="4" t="s">
        <v>612</v>
      </c>
      <c r="I436">
        <f t="shared" si="133"/>
        <v>0</v>
      </c>
      <c r="J436">
        <f t="shared" si="134"/>
        <v>0</v>
      </c>
      <c r="K436">
        <f t="shared" si="135"/>
        <v>0</v>
      </c>
      <c r="L436">
        <f t="shared" si="136"/>
        <v>0</v>
      </c>
      <c r="M436">
        <f t="shared" si="137"/>
        <v>0</v>
      </c>
      <c r="N436">
        <f t="shared" si="138"/>
        <v>0</v>
      </c>
      <c r="O436">
        <f t="shared" si="139"/>
        <v>0</v>
      </c>
      <c r="P436">
        <f t="shared" si="140"/>
        <v>0</v>
      </c>
      <c r="Q436">
        <f t="shared" si="141"/>
        <v>0</v>
      </c>
      <c r="R436">
        <f t="shared" si="142"/>
        <v>0</v>
      </c>
      <c r="S436">
        <f t="shared" si="143"/>
        <v>0</v>
      </c>
      <c r="T436">
        <f t="shared" si="144"/>
        <v>0</v>
      </c>
      <c r="U436">
        <f t="shared" si="145"/>
        <v>0</v>
      </c>
      <c r="V436">
        <f t="shared" si="146"/>
        <v>0</v>
      </c>
      <c r="W436">
        <f t="shared" si="147"/>
        <v>0</v>
      </c>
      <c r="X436">
        <f t="shared" si="148"/>
        <v>0</v>
      </c>
      <c r="Y436">
        <f t="shared" si="149"/>
        <v>0</v>
      </c>
      <c r="Z436">
        <f t="shared" si="150"/>
        <v>0</v>
      </c>
      <c r="AA436">
        <f t="shared" si="151"/>
        <v>0</v>
      </c>
      <c r="AB436">
        <f t="shared" si="152"/>
        <v>0</v>
      </c>
      <c r="AC436" t="str">
        <f t="shared" si="153"/>
        <v>98%</v>
      </c>
      <c r="AJ436">
        <f t="shared" si="154"/>
        <v>0</v>
      </c>
    </row>
    <row r="437" spans="1:36" x14ac:dyDescent="0.3">
      <c r="A437" s="2">
        <v>390</v>
      </c>
      <c r="B437" s="2">
        <v>18616</v>
      </c>
      <c r="C437" s="2" t="s">
        <v>613</v>
      </c>
      <c r="D437" s="4">
        <v>25</v>
      </c>
      <c r="E437" s="4" t="s">
        <v>9</v>
      </c>
      <c r="F437" s="4" t="s">
        <v>52</v>
      </c>
      <c r="I437">
        <f t="shared" si="133"/>
        <v>0</v>
      </c>
      <c r="J437">
        <f t="shared" si="134"/>
        <v>0</v>
      </c>
      <c r="K437">
        <f t="shared" si="135"/>
        <v>0</v>
      </c>
      <c r="L437">
        <f t="shared" si="136"/>
        <v>0</v>
      </c>
      <c r="M437">
        <f t="shared" si="137"/>
        <v>0</v>
      </c>
      <c r="N437">
        <f t="shared" si="138"/>
        <v>0</v>
      </c>
      <c r="O437">
        <f t="shared" si="139"/>
        <v>0</v>
      </c>
      <c r="P437">
        <f t="shared" si="140"/>
        <v>0</v>
      </c>
      <c r="Q437">
        <f t="shared" si="141"/>
        <v>0</v>
      </c>
      <c r="R437">
        <f t="shared" si="142"/>
        <v>0</v>
      </c>
      <c r="S437">
        <f t="shared" si="143"/>
        <v>0</v>
      </c>
      <c r="T437">
        <f t="shared" si="144"/>
        <v>0</v>
      </c>
      <c r="U437">
        <f t="shared" si="145"/>
        <v>0</v>
      </c>
      <c r="V437">
        <f t="shared" si="146"/>
        <v>0</v>
      </c>
      <c r="W437">
        <f t="shared" si="147"/>
        <v>0</v>
      </c>
      <c r="X437">
        <f t="shared" si="148"/>
        <v>0</v>
      </c>
      <c r="Y437">
        <f t="shared" si="149"/>
        <v>0</v>
      </c>
      <c r="Z437">
        <f t="shared" si="150"/>
        <v>0</v>
      </c>
      <c r="AA437">
        <f t="shared" si="151"/>
        <v>0</v>
      </c>
      <c r="AB437">
        <f t="shared" si="152"/>
        <v>0</v>
      </c>
      <c r="AC437" t="str">
        <f t="shared" si="153"/>
        <v>98%</v>
      </c>
      <c r="AJ437">
        <f t="shared" si="154"/>
        <v>0</v>
      </c>
    </row>
    <row r="438" spans="1:36" x14ac:dyDescent="0.3">
      <c r="A438" s="2">
        <v>391</v>
      </c>
      <c r="B438" s="2">
        <v>18951</v>
      </c>
      <c r="C438" s="2" t="s">
        <v>614</v>
      </c>
      <c r="D438" s="4">
        <v>32</v>
      </c>
      <c r="E438" s="4" t="s">
        <v>10</v>
      </c>
      <c r="F438" s="4" t="s">
        <v>52</v>
      </c>
      <c r="I438">
        <f t="shared" si="133"/>
        <v>0</v>
      </c>
      <c r="J438">
        <f t="shared" si="134"/>
        <v>0</v>
      </c>
      <c r="K438">
        <f t="shared" si="135"/>
        <v>0</v>
      </c>
      <c r="L438">
        <f t="shared" si="136"/>
        <v>0</v>
      </c>
      <c r="M438">
        <f t="shared" si="137"/>
        <v>0</v>
      </c>
      <c r="N438">
        <f t="shared" si="138"/>
        <v>0</v>
      </c>
      <c r="O438">
        <f t="shared" si="139"/>
        <v>0</v>
      </c>
      <c r="P438">
        <f t="shared" si="140"/>
        <v>0</v>
      </c>
      <c r="Q438">
        <f t="shared" si="141"/>
        <v>0</v>
      </c>
      <c r="R438">
        <f t="shared" si="142"/>
        <v>0</v>
      </c>
      <c r="S438">
        <f t="shared" si="143"/>
        <v>0</v>
      </c>
      <c r="T438">
        <f t="shared" si="144"/>
        <v>0</v>
      </c>
      <c r="U438">
        <f t="shared" si="145"/>
        <v>0</v>
      </c>
      <c r="V438">
        <f t="shared" si="146"/>
        <v>0</v>
      </c>
      <c r="W438">
        <f t="shared" si="147"/>
        <v>0</v>
      </c>
      <c r="X438">
        <f t="shared" si="148"/>
        <v>0</v>
      </c>
      <c r="Y438">
        <f t="shared" si="149"/>
        <v>0</v>
      </c>
      <c r="Z438">
        <f t="shared" si="150"/>
        <v>0</v>
      </c>
      <c r="AA438">
        <f t="shared" si="151"/>
        <v>0</v>
      </c>
      <c r="AB438">
        <f t="shared" si="152"/>
        <v>0</v>
      </c>
      <c r="AC438" t="str">
        <f t="shared" si="153"/>
        <v>98%</v>
      </c>
      <c r="AJ438">
        <f t="shared" si="154"/>
        <v>0</v>
      </c>
    </row>
    <row r="439" spans="1:36" ht="57.6" x14ac:dyDescent="0.3">
      <c r="A439" s="2">
        <v>392</v>
      </c>
      <c r="B439" s="2">
        <v>18456</v>
      </c>
      <c r="C439" s="2" t="s">
        <v>615</v>
      </c>
      <c r="D439" s="4">
        <v>43</v>
      </c>
      <c r="E439" s="4" t="s">
        <v>9</v>
      </c>
      <c r="F439" s="4" t="s">
        <v>616</v>
      </c>
      <c r="I439">
        <f t="shared" si="133"/>
        <v>0</v>
      </c>
      <c r="J439">
        <f t="shared" si="134"/>
        <v>0</v>
      </c>
      <c r="K439">
        <f t="shared" si="135"/>
        <v>0</v>
      </c>
      <c r="L439">
        <f t="shared" si="136"/>
        <v>0</v>
      </c>
      <c r="M439">
        <f t="shared" si="137"/>
        <v>0</v>
      </c>
      <c r="N439">
        <f t="shared" si="138"/>
        <v>0</v>
      </c>
      <c r="O439">
        <f t="shared" si="139"/>
        <v>0</v>
      </c>
      <c r="P439">
        <f t="shared" si="140"/>
        <v>0</v>
      </c>
      <c r="Q439">
        <f t="shared" si="141"/>
        <v>0</v>
      </c>
      <c r="R439">
        <f t="shared" si="142"/>
        <v>0</v>
      </c>
      <c r="S439">
        <f t="shared" si="143"/>
        <v>0</v>
      </c>
      <c r="T439">
        <f t="shared" si="144"/>
        <v>0</v>
      </c>
      <c r="U439">
        <f t="shared" si="145"/>
        <v>0</v>
      </c>
      <c r="V439">
        <f t="shared" si="146"/>
        <v>0</v>
      </c>
      <c r="W439">
        <f t="shared" si="147"/>
        <v>0</v>
      </c>
      <c r="X439">
        <f t="shared" si="148"/>
        <v>0</v>
      </c>
      <c r="Y439">
        <f t="shared" si="149"/>
        <v>0</v>
      </c>
      <c r="Z439">
        <f t="shared" si="150"/>
        <v>0</v>
      </c>
      <c r="AA439">
        <f t="shared" si="151"/>
        <v>0</v>
      </c>
      <c r="AB439">
        <f t="shared" si="152"/>
        <v>0</v>
      </c>
      <c r="AC439" t="str">
        <f t="shared" si="153"/>
        <v>98%</v>
      </c>
      <c r="AJ439">
        <f t="shared" si="154"/>
        <v>0</v>
      </c>
    </row>
    <row r="440" spans="1:36" ht="28.8" x14ac:dyDescent="0.3">
      <c r="A440" s="2">
        <v>394</v>
      </c>
      <c r="B440" s="2">
        <v>18593</v>
      </c>
      <c r="C440" s="2" t="s">
        <v>619</v>
      </c>
      <c r="D440" s="4">
        <v>31</v>
      </c>
      <c r="E440" s="4" t="s">
        <v>10</v>
      </c>
      <c r="F440" s="4" t="s">
        <v>620</v>
      </c>
      <c r="I440">
        <f t="shared" si="133"/>
        <v>0</v>
      </c>
      <c r="J440">
        <f t="shared" si="134"/>
        <v>0</v>
      </c>
      <c r="K440">
        <f t="shared" si="135"/>
        <v>0</v>
      </c>
      <c r="L440">
        <f t="shared" si="136"/>
        <v>0</v>
      </c>
      <c r="M440">
        <f t="shared" si="137"/>
        <v>0</v>
      </c>
      <c r="N440">
        <f t="shared" si="138"/>
        <v>0</v>
      </c>
      <c r="O440">
        <f t="shared" si="139"/>
        <v>0</v>
      </c>
      <c r="P440">
        <f t="shared" si="140"/>
        <v>0</v>
      </c>
      <c r="Q440">
        <f t="shared" si="141"/>
        <v>0</v>
      </c>
      <c r="R440">
        <f t="shared" si="142"/>
        <v>0</v>
      </c>
      <c r="S440">
        <f t="shared" si="143"/>
        <v>0</v>
      </c>
      <c r="T440">
        <f t="shared" si="144"/>
        <v>0</v>
      </c>
      <c r="U440">
        <f t="shared" si="145"/>
        <v>0</v>
      </c>
      <c r="V440">
        <f t="shared" si="146"/>
        <v>0</v>
      </c>
      <c r="W440">
        <f t="shared" si="147"/>
        <v>0</v>
      </c>
      <c r="X440">
        <f t="shared" si="148"/>
        <v>0</v>
      </c>
      <c r="Y440">
        <f t="shared" si="149"/>
        <v>0</v>
      </c>
      <c r="Z440">
        <f t="shared" si="150"/>
        <v>0</v>
      </c>
      <c r="AA440">
        <f t="shared" si="151"/>
        <v>0</v>
      </c>
      <c r="AB440">
        <f t="shared" si="152"/>
        <v>0</v>
      </c>
      <c r="AC440" t="str">
        <f t="shared" si="153"/>
        <v>98%</v>
      </c>
      <c r="AJ440">
        <f t="shared" si="154"/>
        <v>0</v>
      </c>
    </row>
    <row r="441" spans="1:36" x14ac:dyDescent="0.3">
      <c r="A441" s="2">
        <v>395</v>
      </c>
      <c r="B441" s="2">
        <v>18505</v>
      </c>
      <c r="C441" s="2" t="s">
        <v>621</v>
      </c>
      <c r="D441" s="4">
        <v>35</v>
      </c>
      <c r="E441" s="4" t="s">
        <v>10</v>
      </c>
      <c r="F441" s="4" t="s">
        <v>52</v>
      </c>
      <c r="I441">
        <f t="shared" si="133"/>
        <v>0</v>
      </c>
      <c r="J441">
        <f t="shared" si="134"/>
        <v>0</v>
      </c>
      <c r="K441">
        <f t="shared" si="135"/>
        <v>0</v>
      </c>
      <c r="L441">
        <f t="shared" si="136"/>
        <v>0</v>
      </c>
      <c r="M441">
        <f t="shared" si="137"/>
        <v>0</v>
      </c>
      <c r="N441">
        <f t="shared" si="138"/>
        <v>0</v>
      </c>
      <c r="O441">
        <f t="shared" si="139"/>
        <v>0</v>
      </c>
      <c r="P441">
        <f t="shared" si="140"/>
        <v>0</v>
      </c>
      <c r="Q441">
        <f t="shared" si="141"/>
        <v>0</v>
      </c>
      <c r="R441">
        <f t="shared" si="142"/>
        <v>0</v>
      </c>
      <c r="S441">
        <f t="shared" si="143"/>
        <v>0</v>
      </c>
      <c r="T441">
        <f t="shared" si="144"/>
        <v>0</v>
      </c>
      <c r="U441">
        <f t="shared" si="145"/>
        <v>0</v>
      </c>
      <c r="V441">
        <f t="shared" si="146"/>
        <v>0</v>
      </c>
      <c r="W441">
        <f t="shared" si="147"/>
        <v>0</v>
      </c>
      <c r="X441">
        <f t="shared" si="148"/>
        <v>0</v>
      </c>
      <c r="Y441">
        <f t="shared" si="149"/>
        <v>0</v>
      </c>
      <c r="Z441">
        <f t="shared" si="150"/>
        <v>0</v>
      </c>
      <c r="AA441">
        <f t="shared" si="151"/>
        <v>0</v>
      </c>
      <c r="AB441">
        <f t="shared" si="152"/>
        <v>0</v>
      </c>
      <c r="AC441" t="str">
        <f t="shared" si="153"/>
        <v>98%</v>
      </c>
      <c r="AJ441">
        <f t="shared" si="154"/>
        <v>0</v>
      </c>
    </row>
    <row r="442" spans="1:36" x14ac:dyDescent="0.3">
      <c r="A442" s="2">
        <v>397</v>
      </c>
      <c r="B442" s="2">
        <v>18958</v>
      </c>
      <c r="C442" s="2" t="s">
        <v>623</v>
      </c>
      <c r="D442" s="4">
        <v>38</v>
      </c>
      <c r="E442" s="4" t="s">
        <v>10</v>
      </c>
      <c r="F442" s="4" t="s">
        <v>52</v>
      </c>
      <c r="I442">
        <f t="shared" si="133"/>
        <v>0</v>
      </c>
      <c r="J442">
        <f t="shared" si="134"/>
        <v>0</v>
      </c>
      <c r="K442">
        <f t="shared" si="135"/>
        <v>0</v>
      </c>
      <c r="L442">
        <f t="shared" si="136"/>
        <v>0</v>
      </c>
      <c r="M442">
        <f t="shared" si="137"/>
        <v>0</v>
      </c>
      <c r="N442">
        <f t="shared" si="138"/>
        <v>0</v>
      </c>
      <c r="O442">
        <f t="shared" si="139"/>
        <v>0</v>
      </c>
      <c r="P442">
        <f t="shared" si="140"/>
        <v>0</v>
      </c>
      <c r="Q442">
        <f t="shared" si="141"/>
        <v>0</v>
      </c>
      <c r="R442">
        <f t="shared" si="142"/>
        <v>0</v>
      </c>
      <c r="S442">
        <f t="shared" si="143"/>
        <v>0</v>
      </c>
      <c r="T442">
        <f t="shared" si="144"/>
        <v>0</v>
      </c>
      <c r="U442">
        <f t="shared" si="145"/>
        <v>0</v>
      </c>
      <c r="V442">
        <f t="shared" si="146"/>
        <v>0</v>
      </c>
      <c r="W442">
        <f t="shared" si="147"/>
        <v>0</v>
      </c>
      <c r="X442">
        <f t="shared" si="148"/>
        <v>0</v>
      </c>
      <c r="Y442">
        <f t="shared" si="149"/>
        <v>0</v>
      </c>
      <c r="Z442">
        <f t="shared" si="150"/>
        <v>0</v>
      </c>
      <c r="AA442">
        <f t="shared" si="151"/>
        <v>0</v>
      </c>
      <c r="AB442">
        <f t="shared" si="152"/>
        <v>0</v>
      </c>
      <c r="AC442" t="str">
        <f t="shared" si="153"/>
        <v>98%</v>
      </c>
      <c r="AJ442">
        <f t="shared" si="154"/>
        <v>0</v>
      </c>
    </row>
    <row r="443" spans="1:36" x14ac:dyDescent="0.3">
      <c r="A443" s="2">
        <v>399</v>
      </c>
      <c r="B443" s="2">
        <v>19185</v>
      </c>
      <c r="C443" s="2" t="s">
        <v>625</v>
      </c>
      <c r="D443" s="4">
        <v>35</v>
      </c>
      <c r="E443" s="4" t="s">
        <v>9</v>
      </c>
      <c r="F443" s="4" t="s">
        <v>52</v>
      </c>
      <c r="I443">
        <f t="shared" si="133"/>
        <v>0</v>
      </c>
      <c r="J443">
        <f t="shared" si="134"/>
        <v>0</v>
      </c>
      <c r="K443">
        <f t="shared" si="135"/>
        <v>0</v>
      </c>
      <c r="L443">
        <f t="shared" si="136"/>
        <v>0</v>
      </c>
      <c r="M443">
        <f t="shared" si="137"/>
        <v>0</v>
      </c>
      <c r="N443">
        <f t="shared" si="138"/>
        <v>0</v>
      </c>
      <c r="O443">
        <f t="shared" si="139"/>
        <v>0</v>
      </c>
      <c r="P443">
        <f t="shared" si="140"/>
        <v>0</v>
      </c>
      <c r="Q443">
        <f t="shared" si="141"/>
        <v>0</v>
      </c>
      <c r="R443">
        <f t="shared" si="142"/>
        <v>0</v>
      </c>
      <c r="S443">
        <f t="shared" si="143"/>
        <v>0</v>
      </c>
      <c r="T443">
        <f t="shared" si="144"/>
        <v>0</v>
      </c>
      <c r="U443">
        <f t="shared" si="145"/>
        <v>0</v>
      </c>
      <c r="V443">
        <f t="shared" si="146"/>
        <v>0</v>
      </c>
      <c r="W443">
        <f t="shared" si="147"/>
        <v>0</v>
      </c>
      <c r="X443">
        <f t="shared" si="148"/>
        <v>0</v>
      </c>
      <c r="Y443">
        <f t="shared" si="149"/>
        <v>0</v>
      </c>
      <c r="Z443">
        <f t="shared" si="150"/>
        <v>0</v>
      </c>
      <c r="AA443">
        <f t="shared" si="151"/>
        <v>0</v>
      </c>
      <c r="AB443">
        <f t="shared" si="152"/>
        <v>0</v>
      </c>
      <c r="AC443" t="str">
        <f t="shared" si="153"/>
        <v>98%</v>
      </c>
      <c r="AJ443">
        <f t="shared" si="154"/>
        <v>0</v>
      </c>
    </row>
    <row r="444" spans="1:36" x14ac:dyDescent="0.3">
      <c r="A444" s="2">
        <v>402</v>
      </c>
      <c r="B444" s="2">
        <v>18547</v>
      </c>
      <c r="C444" s="2" t="s">
        <v>628</v>
      </c>
      <c r="D444" s="4">
        <v>3</v>
      </c>
      <c r="E444" s="4" t="s">
        <v>9</v>
      </c>
      <c r="F444" s="4" t="s">
        <v>52</v>
      </c>
      <c r="I444">
        <f t="shared" si="133"/>
        <v>0</v>
      </c>
      <c r="J444">
        <f t="shared" si="134"/>
        <v>0</v>
      </c>
      <c r="K444">
        <f t="shared" si="135"/>
        <v>0</v>
      </c>
      <c r="L444">
        <f t="shared" si="136"/>
        <v>0</v>
      </c>
      <c r="M444">
        <f t="shared" si="137"/>
        <v>0</v>
      </c>
      <c r="N444">
        <f t="shared" si="138"/>
        <v>0</v>
      </c>
      <c r="O444">
        <f t="shared" si="139"/>
        <v>0</v>
      </c>
      <c r="P444">
        <f t="shared" si="140"/>
        <v>0</v>
      </c>
      <c r="Q444">
        <f t="shared" si="141"/>
        <v>0</v>
      </c>
      <c r="R444">
        <f t="shared" si="142"/>
        <v>0</v>
      </c>
      <c r="S444">
        <f t="shared" si="143"/>
        <v>0</v>
      </c>
      <c r="T444">
        <f t="shared" si="144"/>
        <v>0</v>
      </c>
      <c r="U444">
        <f t="shared" si="145"/>
        <v>0</v>
      </c>
      <c r="V444">
        <f t="shared" si="146"/>
        <v>0</v>
      </c>
      <c r="W444">
        <f t="shared" si="147"/>
        <v>0</v>
      </c>
      <c r="X444">
        <f t="shared" si="148"/>
        <v>0</v>
      </c>
      <c r="Y444">
        <f t="shared" si="149"/>
        <v>0</v>
      </c>
      <c r="Z444">
        <f t="shared" si="150"/>
        <v>0</v>
      </c>
      <c r="AA444">
        <f t="shared" si="151"/>
        <v>0</v>
      </c>
      <c r="AB444">
        <f t="shared" si="152"/>
        <v>0</v>
      </c>
      <c r="AC444" t="str">
        <f t="shared" si="153"/>
        <v>98%</v>
      </c>
      <c r="AJ444">
        <f t="shared" si="154"/>
        <v>0</v>
      </c>
    </row>
    <row r="445" spans="1:36" ht="129.6" x14ac:dyDescent="0.3">
      <c r="A445" s="2">
        <v>403</v>
      </c>
      <c r="B445" s="2">
        <v>18446</v>
      </c>
      <c r="C445" s="2" t="s">
        <v>630</v>
      </c>
      <c r="D445" s="4">
        <v>46</v>
      </c>
      <c r="E445" s="4" t="s">
        <v>9</v>
      </c>
      <c r="F445" s="4" t="s">
        <v>629</v>
      </c>
      <c r="I445">
        <f t="shared" si="133"/>
        <v>0</v>
      </c>
      <c r="J445">
        <f t="shared" si="134"/>
        <v>0</v>
      </c>
      <c r="K445">
        <f t="shared" si="135"/>
        <v>0</v>
      </c>
      <c r="L445">
        <f t="shared" si="136"/>
        <v>0</v>
      </c>
      <c r="M445">
        <f t="shared" si="137"/>
        <v>0</v>
      </c>
      <c r="N445">
        <f t="shared" si="138"/>
        <v>0</v>
      </c>
      <c r="O445">
        <f t="shared" si="139"/>
        <v>0</v>
      </c>
      <c r="P445">
        <f t="shared" si="140"/>
        <v>0</v>
      </c>
      <c r="Q445">
        <f t="shared" si="141"/>
        <v>0</v>
      </c>
      <c r="R445">
        <f t="shared" si="142"/>
        <v>0</v>
      </c>
      <c r="S445">
        <f t="shared" si="143"/>
        <v>0</v>
      </c>
      <c r="T445">
        <f t="shared" si="144"/>
        <v>0</v>
      </c>
      <c r="U445">
        <f t="shared" si="145"/>
        <v>0</v>
      </c>
      <c r="V445">
        <f t="shared" si="146"/>
        <v>0</v>
      </c>
      <c r="W445">
        <f t="shared" si="147"/>
        <v>0</v>
      </c>
      <c r="X445">
        <f t="shared" si="148"/>
        <v>0</v>
      </c>
      <c r="Y445">
        <f t="shared" si="149"/>
        <v>0</v>
      </c>
      <c r="Z445">
        <f t="shared" si="150"/>
        <v>0</v>
      </c>
      <c r="AA445">
        <f t="shared" si="151"/>
        <v>0</v>
      </c>
      <c r="AB445">
        <f t="shared" si="152"/>
        <v>0</v>
      </c>
      <c r="AC445" t="str">
        <f t="shared" si="153"/>
        <v>98%</v>
      </c>
      <c r="AJ445">
        <f t="shared" si="154"/>
        <v>1</v>
      </c>
    </row>
    <row r="446" spans="1:36" ht="28.8" x14ac:dyDescent="0.3">
      <c r="A446" s="2">
        <v>405</v>
      </c>
      <c r="B446" s="2">
        <v>18727</v>
      </c>
      <c r="C446" s="2" t="s">
        <v>632</v>
      </c>
      <c r="D446" s="4">
        <v>13</v>
      </c>
      <c r="E446" s="4" t="s">
        <v>10</v>
      </c>
      <c r="F446" s="4" t="s">
        <v>633</v>
      </c>
      <c r="I446">
        <f t="shared" si="133"/>
        <v>0</v>
      </c>
      <c r="J446">
        <f t="shared" si="134"/>
        <v>0</v>
      </c>
      <c r="K446">
        <f t="shared" si="135"/>
        <v>0</v>
      </c>
      <c r="L446">
        <f t="shared" si="136"/>
        <v>0</v>
      </c>
      <c r="M446">
        <f t="shared" si="137"/>
        <v>0</v>
      </c>
      <c r="N446">
        <f t="shared" si="138"/>
        <v>0</v>
      </c>
      <c r="O446">
        <f t="shared" si="139"/>
        <v>0</v>
      </c>
      <c r="P446">
        <f t="shared" si="140"/>
        <v>0</v>
      </c>
      <c r="Q446">
        <f t="shared" si="141"/>
        <v>0</v>
      </c>
      <c r="R446">
        <f t="shared" si="142"/>
        <v>0</v>
      </c>
      <c r="S446">
        <f t="shared" si="143"/>
        <v>0</v>
      </c>
      <c r="T446">
        <f t="shared" si="144"/>
        <v>0</v>
      </c>
      <c r="U446">
        <f t="shared" si="145"/>
        <v>0</v>
      </c>
      <c r="V446">
        <f t="shared" si="146"/>
        <v>0</v>
      </c>
      <c r="W446">
        <f t="shared" si="147"/>
        <v>0</v>
      </c>
      <c r="X446">
        <f t="shared" si="148"/>
        <v>0</v>
      </c>
      <c r="Y446">
        <f t="shared" si="149"/>
        <v>0</v>
      </c>
      <c r="Z446">
        <f t="shared" si="150"/>
        <v>0</v>
      </c>
      <c r="AA446">
        <f t="shared" si="151"/>
        <v>0</v>
      </c>
      <c r="AB446">
        <f t="shared" si="152"/>
        <v>0</v>
      </c>
      <c r="AC446" t="str">
        <f t="shared" si="153"/>
        <v>98%</v>
      </c>
      <c r="AJ446">
        <f t="shared" si="154"/>
        <v>0</v>
      </c>
    </row>
    <row r="447" spans="1:36" x14ac:dyDescent="0.3">
      <c r="A447" s="2">
        <v>408</v>
      </c>
      <c r="B447" s="2">
        <v>19063</v>
      </c>
      <c r="C447" s="2" t="s">
        <v>637</v>
      </c>
      <c r="D447" s="4">
        <v>47</v>
      </c>
      <c r="E447" s="4" t="s">
        <v>9</v>
      </c>
      <c r="F447" s="4" t="s">
        <v>638</v>
      </c>
      <c r="I447">
        <f t="shared" si="133"/>
        <v>0</v>
      </c>
      <c r="J447">
        <f t="shared" si="134"/>
        <v>0</v>
      </c>
      <c r="K447">
        <f t="shared" si="135"/>
        <v>0</v>
      </c>
      <c r="L447">
        <f t="shared" si="136"/>
        <v>0</v>
      </c>
      <c r="M447">
        <f t="shared" si="137"/>
        <v>0</v>
      </c>
      <c r="N447">
        <f t="shared" si="138"/>
        <v>0</v>
      </c>
      <c r="O447">
        <f t="shared" si="139"/>
        <v>0</v>
      </c>
      <c r="P447">
        <f t="shared" si="140"/>
        <v>0</v>
      </c>
      <c r="Q447">
        <f t="shared" si="141"/>
        <v>0</v>
      </c>
      <c r="R447">
        <f t="shared" si="142"/>
        <v>0</v>
      </c>
      <c r="S447">
        <f t="shared" si="143"/>
        <v>0</v>
      </c>
      <c r="T447">
        <f t="shared" si="144"/>
        <v>0</v>
      </c>
      <c r="U447">
        <f t="shared" si="145"/>
        <v>0</v>
      </c>
      <c r="V447">
        <f t="shared" si="146"/>
        <v>0</v>
      </c>
      <c r="W447">
        <f t="shared" si="147"/>
        <v>0</v>
      </c>
      <c r="X447">
        <f t="shared" si="148"/>
        <v>0</v>
      </c>
      <c r="Y447">
        <f t="shared" si="149"/>
        <v>0</v>
      </c>
      <c r="Z447">
        <f t="shared" si="150"/>
        <v>0</v>
      </c>
      <c r="AA447">
        <f t="shared" si="151"/>
        <v>0</v>
      </c>
      <c r="AB447">
        <f t="shared" si="152"/>
        <v>0</v>
      </c>
      <c r="AC447" t="str">
        <f t="shared" si="153"/>
        <v>98%</v>
      </c>
      <c r="AJ447">
        <f t="shared" si="154"/>
        <v>0</v>
      </c>
    </row>
    <row r="448" spans="1:36" x14ac:dyDescent="0.3">
      <c r="A448" s="2">
        <v>410</v>
      </c>
      <c r="B448" s="2">
        <v>18503</v>
      </c>
      <c r="C448" s="2" t="s">
        <v>639</v>
      </c>
      <c r="D448" s="4">
        <v>43</v>
      </c>
      <c r="E448" s="4" t="s">
        <v>10</v>
      </c>
      <c r="F448" s="4" t="s">
        <v>52</v>
      </c>
      <c r="I448">
        <f t="shared" si="133"/>
        <v>0</v>
      </c>
      <c r="J448">
        <f t="shared" si="134"/>
        <v>0</v>
      </c>
      <c r="K448">
        <f t="shared" si="135"/>
        <v>0</v>
      </c>
      <c r="L448">
        <f t="shared" si="136"/>
        <v>0</v>
      </c>
      <c r="M448">
        <f t="shared" si="137"/>
        <v>0</v>
      </c>
      <c r="N448">
        <f t="shared" si="138"/>
        <v>0</v>
      </c>
      <c r="O448">
        <f t="shared" si="139"/>
        <v>0</v>
      </c>
      <c r="P448">
        <f t="shared" si="140"/>
        <v>0</v>
      </c>
      <c r="Q448">
        <f t="shared" si="141"/>
        <v>0</v>
      </c>
      <c r="R448">
        <f t="shared" si="142"/>
        <v>0</v>
      </c>
      <c r="S448">
        <f t="shared" si="143"/>
        <v>0</v>
      </c>
      <c r="T448">
        <f t="shared" si="144"/>
        <v>0</v>
      </c>
      <c r="U448">
        <f t="shared" si="145"/>
        <v>0</v>
      </c>
      <c r="V448">
        <f t="shared" si="146"/>
        <v>0</v>
      </c>
      <c r="W448">
        <f t="shared" si="147"/>
        <v>0</v>
      </c>
      <c r="X448">
        <f t="shared" si="148"/>
        <v>0</v>
      </c>
      <c r="Y448">
        <f t="shared" si="149"/>
        <v>0</v>
      </c>
      <c r="Z448">
        <f t="shared" si="150"/>
        <v>0</v>
      </c>
      <c r="AA448">
        <f t="shared" si="151"/>
        <v>0</v>
      </c>
      <c r="AB448">
        <f t="shared" si="152"/>
        <v>0</v>
      </c>
      <c r="AC448" t="str">
        <f t="shared" si="153"/>
        <v>98%</v>
      </c>
      <c r="AJ448">
        <f t="shared" si="154"/>
        <v>0</v>
      </c>
    </row>
    <row r="449" spans="1:36" ht="72" x14ac:dyDescent="0.3">
      <c r="A449" s="2">
        <v>413</v>
      </c>
      <c r="B449" s="2">
        <v>18408</v>
      </c>
      <c r="C449" s="2" t="s">
        <v>644</v>
      </c>
      <c r="D449" s="4">
        <v>48</v>
      </c>
      <c r="E449" s="4" t="s">
        <v>10</v>
      </c>
      <c r="F449" s="4" t="s">
        <v>645</v>
      </c>
      <c r="I449">
        <f t="shared" si="133"/>
        <v>0</v>
      </c>
      <c r="J449">
        <f t="shared" si="134"/>
        <v>0</v>
      </c>
      <c r="K449">
        <f t="shared" si="135"/>
        <v>0</v>
      </c>
      <c r="L449">
        <f t="shared" si="136"/>
        <v>0</v>
      </c>
      <c r="M449">
        <f t="shared" si="137"/>
        <v>0</v>
      </c>
      <c r="N449">
        <f t="shared" si="138"/>
        <v>0</v>
      </c>
      <c r="O449">
        <f t="shared" si="139"/>
        <v>0</v>
      </c>
      <c r="P449">
        <f t="shared" si="140"/>
        <v>0</v>
      </c>
      <c r="Q449">
        <f t="shared" si="141"/>
        <v>0</v>
      </c>
      <c r="R449">
        <f t="shared" si="142"/>
        <v>0</v>
      </c>
      <c r="S449">
        <f t="shared" si="143"/>
        <v>0</v>
      </c>
      <c r="T449">
        <f t="shared" si="144"/>
        <v>0</v>
      </c>
      <c r="U449">
        <f t="shared" si="145"/>
        <v>0</v>
      </c>
      <c r="V449">
        <f t="shared" si="146"/>
        <v>0</v>
      </c>
      <c r="W449">
        <f t="shared" si="147"/>
        <v>0</v>
      </c>
      <c r="X449">
        <f t="shared" si="148"/>
        <v>0</v>
      </c>
      <c r="Y449">
        <f t="shared" si="149"/>
        <v>0</v>
      </c>
      <c r="Z449">
        <f t="shared" si="150"/>
        <v>0</v>
      </c>
      <c r="AA449">
        <f t="shared" si="151"/>
        <v>0</v>
      </c>
      <c r="AB449">
        <f t="shared" si="152"/>
        <v>0</v>
      </c>
      <c r="AC449" t="str">
        <f t="shared" si="153"/>
        <v>98%</v>
      </c>
      <c r="AJ449">
        <f t="shared" si="154"/>
        <v>0</v>
      </c>
    </row>
    <row r="450" spans="1:36" x14ac:dyDescent="0.3">
      <c r="A450" s="2">
        <v>414</v>
      </c>
      <c r="B450" s="2">
        <v>18954</v>
      </c>
      <c r="C450" s="2" t="s">
        <v>646</v>
      </c>
      <c r="D450" s="4">
        <v>33</v>
      </c>
      <c r="E450" s="4" t="s">
        <v>9</v>
      </c>
      <c r="F450" s="4" t="s">
        <v>52</v>
      </c>
      <c r="I450">
        <f t="shared" si="133"/>
        <v>0</v>
      </c>
      <c r="J450">
        <f t="shared" si="134"/>
        <v>0</v>
      </c>
      <c r="K450">
        <f t="shared" si="135"/>
        <v>0</v>
      </c>
      <c r="L450">
        <f t="shared" si="136"/>
        <v>0</v>
      </c>
      <c r="M450">
        <f t="shared" si="137"/>
        <v>0</v>
      </c>
      <c r="N450">
        <f t="shared" si="138"/>
        <v>0</v>
      </c>
      <c r="O450">
        <f t="shared" si="139"/>
        <v>0</v>
      </c>
      <c r="P450">
        <f t="shared" si="140"/>
        <v>0</v>
      </c>
      <c r="Q450">
        <f t="shared" si="141"/>
        <v>0</v>
      </c>
      <c r="R450">
        <f t="shared" si="142"/>
        <v>0</v>
      </c>
      <c r="S450">
        <f t="shared" si="143"/>
        <v>0</v>
      </c>
      <c r="T450">
        <f t="shared" si="144"/>
        <v>0</v>
      </c>
      <c r="U450">
        <f t="shared" si="145"/>
        <v>0</v>
      </c>
      <c r="V450">
        <f t="shared" si="146"/>
        <v>0</v>
      </c>
      <c r="W450">
        <f t="shared" si="147"/>
        <v>0</v>
      </c>
      <c r="X450">
        <f t="shared" si="148"/>
        <v>0</v>
      </c>
      <c r="Y450">
        <f t="shared" si="149"/>
        <v>0</v>
      </c>
      <c r="Z450">
        <f t="shared" si="150"/>
        <v>0</v>
      </c>
      <c r="AA450">
        <f t="shared" si="151"/>
        <v>0</v>
      </c>
      <c r="AB450">
        <f t="shared" si="152"/>
        <v>0</v>
      </c>
      <c r="AC450" t="str">
        <f t="shared" si="153"/>
        <v>98%</v>
      </c>
      <c r="AJ450">
        <f t="shared" si="154"/>
        <v>0</v>
      </c>
    </row>
    <row r="451" spans="1:36" x14ac:dyDescent="0.3">
      <c r="A451" s="2">
        <v>415</v>
      </c>
      <c r="B451" s="2">
        <v>18953</v>
      </c>
      <c r="C451" s="2" t="s">
        <v>647</v>
      </c>
      <c r="D451" s="4">
        <v>8</v>
      </c>
      <c r="E451" s="4" t="s">
        <v>10</v>
      </c>
      <c r="F451" s="4" t="s">
        <v>52</v>
      </c>
      <c r="I451">
        <f t="shared" ref="I451:I498" si="155">IF(D451&gt;79.9,4,IF(D451&gt;69.9,3,IF(D451&gt;59.9,2,IF(D451&gt;49.9,1,0))))</f>
        <v>0</v>
      </c>
      <c r="J451">
        <f t="shared" ref="J451:J498" si="156">IF(ISNUMBER(FIND("MIOCARDIC",F451)),1,0)</f>
        <v>0</v>
      </c>
      <c r="K451">
        <f t="shared" ref="K451:K498" si="157">IF(ISNUMBER(FIND("TEST1",F451)),1,0)</f>
        <v>0</v>
      </c>
      <c r="L451">
        <f t="shared" ref="L451:L498" si="158">IF(ISNUMBER(FIND("TEST2",F451)),1,0)</f>
        <v>0</v>
      </c>
      <c r="M451">
        <f t="shared" ref="M451:M498" si="159">IF(ISNUMBER(FIND("TEST3",F451)),1,0)</f>
        <v>0</v>
      </c>
      <c r="N451">
        <f t="shared" ref="N451:N498" si="160">IF(ISNUMBER(FIND("DEMENTA",F451)),1,0)</f>
        <v>0</v>
      </c>
      <c r="O451">
        <f t="shared" ref="O451:O498" si="161">IF(ISNUMBER(FIND("TEST4",F451)),1,0)</f>
        <v>0</v>
      </c>
      <c r="P451">
        <f t="shared" ref="P451:P498" si="162">IF(ISNUMBER(FIND("TEST5",F451)),1,0)</f>
        <v>0</v>
      </c>
      <c r="Q451">
        <f t="shared" ref="Q451:Q498" si="163">IF(ISNUMBER(FIND("TEST6",F451)),1,0)</f>
        <v>0</v>
      </c>
      <c r="R451">
        <f t="shared" ref="R451:R498" si="164">IF(ISNUMBER(FIND("TEST7",F451)),1,0)</f>
        <v>0</v>
      </c>
      <c r="S451">
        <f t="shared" ref="S451:S498" si="165">IF(ISNUMBER(FIND("TEST8",F451)),3,0)</f>
        <v>0</v>
      </c>
      <c r="T451">
        <f t="shared" ref="T451:T498" si="166">IF(ISNUMBER(FIND("TEST9",F451)),1,0)</f>
        <v>0</v>
      </c>
      <c r="U451">
        <f t="shared" ref="U451:U498" si="167">IF(ISNUMBER(FIND("TEST10",F451)),1,0)</f>
        <v>0</v>
      </c>
      <c r="V451">
        <f t="shared" ref="V451:V498" si="168">IF(ISNUMBER(FIND("HIV",F451)),6,0)</f>
        <v>0</v>
      </c>
      <c r="W451">
        <f t="shared" ref="W451:W498" si="169">IF(ISNUMBER(FIND("BCR",F451)),2,0)</f>
        <v>0</v>
      </c>
      <c r="X451">
        <f t="shared" ref="X451:X498" si="170">IF(ISNUMBER(FIND("CANCER",F451)),2,0)</f>
        <v>0</v>
      </c>
      <c r="Y451">
        <f t="shared" ref="Y451:Y498" si="171">IF(ISNUMBER(FIND("META444",F451)),4,0)</f>
        <v>0</v>
      </c>
      <c r="Z451">
        <f t="shared" ref="Z451:Z498" si="172">IF(ISNUMBER(FIND("LEUCEMIE",F451)),2,0)</f>
        <v>0</v>
      </c>
      <c r="AA451">
        <f t="shared" ref="AA451:AA498" si="173">IF(ISNUMBER(FIND("LIMFOM",F451)),2,0)</f>
        <v>0</v>
      </c>
      <c r="AB451">
        <f t="shared" ref="AB451:AB498" si="174">SUM(I451:AA451)</f>
        <v>0</v>
      </c>
      <c r="AC451" t="str">
        <f t="shared" ref="AC451:AC498" si="175">IF(AB451&gt;6.9,"0%",IF(AB451&gt;5.9,"2%",IF(AB451&gt;4.9,"21%",IF(AB451&gt;3.9,"53%",IF(AB451&gt;2.9,"77%",IF(AB451&gt;1.9,"90%",IF(AB451&gt;0.9,"96%","98%")))))))</f>
        <v>98%</v>
      </c>
      <c r="AJ451">
        <f t="shared" ref="AJ451:AJ514" si="176">IF(ISNUMBER(FIND("HTA",F451)),1,0)</f>
        <v>0</v>
      </c>
    </row>
    <row r="452" spans="1:36" ht="57.6" x14ac:dyDescent="0.3">
      <c r="A452" s="2">
        <v>416</v>
      </c>
      <c r="B452" s="2">
        <v>18598</v>
      </c>
      <c r="C452" s="2" t="s">
        <v>648</v>
      </c>
      <c r="D452" s="4">
        <v>37</v>
      </c>
      <c r="E452" s="4" t="s">
        <v>9</v>
      </c>
      <c r="F452" s="4" t="s">
        <v>778</v>
      </c>
      <c r="I452">
        <f t="shared" si="155"/>
        <v>0</v>
      </c>
      <c r="J452">
        <f t="shared" si="156"/>
        <v>0</v>
      </c>
      <c r="K452">
        <f t="shared" si="157"/>
        <v>0</v>
      </c>
      <c r="L452">
        <f t="shared" si="158"/>
        <v>0</v>
      </c>
      <c r="M452">
        <f t="shared" si="159"/>
        <v>0</v>
      </c>
      <c r="N452">
        <f t="shared" si="160"/>
        <v>0</v>
      </c>
      <c r="O452">
        <f t="shared" si="161"/>
        <v>0</v>
      </c>
      <c r="P452">
        <f t="shared" si="162"/>
        <v>0</v>
      </c>
      <c r="Q452">
        <f t="shared" si="163"/>
        <v>0</v>
      </c>
      <c r="R452">
        <f t="shared" si="164"/>
        <v>0</v>
      </c>
      <c r="S452">
        <f t="shared" si="165"/>
        <v>0</v>
      </c>
      <c r="T452">
        <f t="shared" si="166"/>
        <v>0</v>
      </c>
      <c r="U452">
        <f t="shared" si="167"/>
        <v>0</v>
      </c>
      <c r="V452">
        <f t="shared" si="168"/>
        <v>0</v>
      </c>
      <c r="W452">
        <f t="shared" si="169"/>
        <v>0</v>
      </c>
      <c r="X452">
        <f t="shared" si="170"/>
        <v>0</v>
      </c>
      <c r="Y452">
        <f t="shared" si="171"/>
        <v>0</v>
      </c>
      <c r="Z452">
        <f t="shared" si="172"/>
        <v>0</v>
      </c>
      <c r="AA452">
        <f t="shared" si="173"/>
        <v>0</v>
      </c>
      <c r="AB452">
        <f t="shared" si="174"/>
        <v>0</v>
      </c>
      <c r="AC452" t="str">
        <f t="shared" si="175"/>
        <v>98%</v>
      </c>
      <c r="AJ452">
        <f t="shared" si="176"/>
        <v>1</v>
      </c>
    </row>
    <row r="453" spans="1:36" ht="100.8" x14ac:dyDescent="0.3">
      <c r="A453" s="2">
        <v>417</v>
      </c>
      <c r="B453" s="2">
        <v>18962</v>
      </c>
      <c r="C453" s="2" t="s">
        <v>649</v>
      </c>
      <c r="D453" s="4">
        <v>38</v>
      </c>
      <c r="E453" s="4" t="s">
        <v>9</v>
      </c>
      <c r="F453" s="4" t="s">
        <v>650</v>
      </c>
      <c r="I453">
        <f t="shared" si="155"/>
        <v>0</v>
      </c>
      <c r="J453">
        <f t="shared" si="156"/>
        <v>0</v>
      </c>
      <c r="K453">
        <f t="shared" si="157"/>
        <v>0</v>
      </c>
      <c r="L453">
        <f t="shared" si="158"/>
        <v>0</v>
      </c>
      <c r="M453">
        <f t="shared" si="159"/>
        <v>0</v>
      </c>
      <c r="N453">
        <f t="shared" si="160"/>
        <v>0</v>
      </c>
      <c r="O453">
        <f t="shared" si="161"/>
        <v>0</v>
      </c>
      <c r="P453">
        <f t="shared" si="162"/>
        <v>0</v>
      </c>
      <c r="Q453">
        <f t="shared" si="163"/>
        <v>0</v>
      </c>
      <c r="R453">
        <f t="shared" si="164"/>
        <v>0</v>
      </c>
      <c r="S453">
        <f t="shared" si="165"/>
        <v>0</v>
      </c>
      <c r="T453">
        <f t="shared" si="166"/>
        <v>0</v>
      </c>
      <c r="U453">
        <f t="shared" si="167"/>
        <v>0</v>
      </c>
      <c r="V453">
        <f t="shared" si="168"/>
        <v>0</v>
      </c>
      <c r="W453">
        <f t="shared" si="169"/>
        <v>0</v>
      </c>
      <c r="X453">
        <f t="shared" si="170"/>
        <v>0</v>
      </c>
      <c r="Y453">
        <f t="shared" si="171"/>
        <v>0</v>
      </c>
      <c r="Z453">
        <f t="shared" si="172"/>
        <v>0</v>
      </c>
      <c r="AA453">
        <f t="shared" si="173"/>
        <v>0</v>
      </c>
      <c r="AB453">
        <f t="shared" si="174"/>
        <v>0</v>
      </c>
      <c r="AC453" t="str">
        <f t="shared" si="175"/>
        <v>98%</v>
      </c>
      <c r="AJ453">
        <f t="shared" si="176"/>
        <v>0</v>
      </c>
    </row>
    <row r="454" spans="1:36" x14ac:dyDescent="0.3">
      <c r="A454" s="2">
        <v>419</v>
      </c>
      <c r="B454" s="2">
        <v>18326</v>
      </c>
      <c r="C454" s="2" t="s">
        <v>652</v>
      </c>
      <c r="D454" s="4">
        <v>3</v>
      </c>
      <c r="E454" s="4" t="s">
        <v>9</v>
      </c>
      <c r="F454" s="4" t="s">
        <v>52</v>
      </c>
      <c r="I454">
        <f t="shared" si="155"/>
        <v>0</v>
      </c>
      <c r="J454">
        <f t="shared" si="156"/>
        <v>0</v>
      </c>
      <c r="K454">
        <f t="shared" si="157"/>
        <v>0</v>
      </c>
      <c r="L454">
        <f t="shared" si="158"/>
        <v>0</v>
      </c>
      <c r="M454">
        <f t="shared" si="159"/>
        <v>0</v>
      </c>
      <c r="N454">
        <f t="shared" si="160"/>
        <v>0</v>
      </c>
      <c r="O454">
        <f t="shared" si="161"/>
        <v>0</v>
      </c>
      <c r="P454">
        <f t="shared" si="162"/>
        <v>0</v>
      </c>
      <c r="Q454">
        <f t="shared" si="163"/>
        <v>0</v>
      </c>
      <c r="R454">
        <f t="shared" si="164"/>
        <v>0</v>
      </c>
      <c r="S454">
        <f t="shared" si="165"/>
        <v>0</v>
      </c>
      <c r="T454">
        <f t="shared" si="166"/>
        <v>0</v>
      </c>
      <c r="U454">
        <f t="shared" si="167"/>
        <v>0</v>
      </c>
      <c r="V454">
        <f t="shared" si="168"/>
        <v>0</v>
      </c>
      <c r="W454">
        <f t="shared" si="169"/>
        <v>0</v>
      </c>
      <c r="X454">
        <f t="shared" si="170"/>
        <v>0</v>
      </c>
      <c r="Y454">
        <f t="shared" si="171"/>
        <v>0</v>
      </c>
      <c r="Z454">
        <f t="shared" si="172"/>
        <v>0</v>
      </c>
      <c r="AA454">
        <f t="shared" si="173"/>
        <v>0</v>
      </c>
      <c r="AB454">
        <f t="shared" si="174"/>
        <v>0</v>
      </c>
      <c r="AC454" t="str">
        <f t="shared" si="175"/>
        <v>98%</v>
      </c>
      <c r="AJ454">
        <f t="shared" si="176"/>
        <v>0</v>
      </c>
    </row>
    <row r="455" spans="1:36" ht="57.6" x14ac:dyDescent="0.3">
      <c r="A455" s="2">
        <v>420</v>
      </c>
      <c r="B455" s="2">
        <v>18245</v>
      </c>
      <c r="C455" s="2" t="s">
        <v>654</v>
      </c>
      <c r="D455" s="4">
        <v>32</v>
      </c>
      <c r="E455" s="4" t="s">
        <v>10</v>
      </c>
      <c r="F455" s="4" t="s">
        <v>653</v>
      </c>
      <c r="I455">
        <f t="shared" si="155"/>
        <v>0</v>
      </c>
      <c r="J455">
        <f t="shared" si="156"/>
        <v>0</v>
      </c>
      <c r="K455">
        <f t="shared" si="157"/>
        <v>0</v>
      </c>
      <c r="L455">
        <f t="shared" si="158"/>
        <v>0</v>
      </c>
      <c r="M455">
        <f t="shared" si="159"/>
        <v>0</v>
      </c>
      <c r="N455">
        <f t="shared" si="160"/>
        <v>0</v>
      </c>
      <c r="O455">
        <f t="shared" si="161"/>
        <v>0</v>
      </c>
      <c r="P455">
        <f t="shared" si="162"/>
        <v>0</v>
      </c>
      <c r="Q455">
        <f t="shared" si="163"/>
        <v>0</v>
      </c>
      <c r="R455">
        <f t="shared" si="164"/>
        <v>0</v>
      </c>
      <c r="S455">
        <f t="shared" si="165"/>
        <v>0</v>
      </c>
      <c r="T455">
        <f t="shared" si="166"/>
        <v>0</v>
      </c>
      <c r="U455">
        <f t="shared" si="167"/>
        <v>0</v>
      </c>
      <c r="V455">
        <f t="shared" si="168"/>
        <v>0</v>
      </c>
      <c r="W455">
        <f t="shared" si="169"/>
        <v>0</v>
      </c>
      <c r="X455">
        <f t="shared" si="170"/>
        <v>0</v>
      </c>
      <c r="Y455">
        <f t="shared" si="171"/>
        <v>0</v>
      </c>
      <c r="Z455">
        <f t="shared" si="172"/>
        <v>0</v>
      </c>
      <c r="AA455">
        <f t="shared" si="173"/>
        <v>0</v>
      </c>
      <c r="AB455">
        <f t="shared" si="174"/>
        <v>0</v>
      </c>
      <c r="AC455" t="str">
        <f t="shared" si="175"/>
        <v>98%</v>
      </c>
      <c r="AJ455">
        <f t="shared" si="176"/>
        <v>0</v>
      </c>
    </row>
    <row r="456" spans="1:36" ht="86.4" x14ac:dyDescent="0.3">
      <c r="A456" s="2">
        <v>421</v>
      </c>
      <c r="B456" s="2">
        <v>18323</v>
      </c>
      <c r="C456" s="2" t="s">
        <v>656</v>
      </c>
      <c r="D456" s="4">
        <v>30</v>
      </c>
      <c r="E456" s="4" t="s">
        <v>9</v>
      </c>
      <c r="F456" s="4" t="s">
        <v>655</v>
      </c>
      <c r="I456">
        <f t="shared" si="155"/>
        <v>0</v>
      </c>
      <c r="J456">
        <f t="shared" si="156"/>
        <v>0</v>
      </c>
      <c r="K456">
        <f t="shared" si="157"/>
        <v>0</v>
      </c>
      <c r="L456">
        <f t="shared" si="158"/>
        <v>0</v>
      </c>
      <c r="M456">
        <f t="shared" si="159"/>
        <v>0</v>
      </c>
      <c r="N456">
        <f t="shared" si="160"/>
        <v>0</v>
      </c>
      <c r="O456">
        <f t="shared" si="161"/>
        <v>0</v>
      </c>
      <c r="P456">
        <f t="shared" si="162"/>
        <v>0</v>
      </c>
      <c r="Q456">
        <f t="shared" si="163"/>
        <v>0</v>
      </c>
      <c r="R456">
        <f t="shared" si="164"/>
        <v>0</v>
      </c>
      <c r="S456">
        <f t="shared" si="165"/>
        <v>0</v>
      </c>
      <c r="T456">
        <f t="shared" si="166"/>
        <v>0</v>
      </c>
      <c r="U456">
        <f t="shared" si="167"/>
        <v>0</v>
      </c>
      <c r="V456">
        <f t="shared" si="168"/>
        <v>0</v>
      </c>
      <c r="W456">
        <f t="shared" si="169"/>
        <v>0</v>
      </c>
      <c r="X456">
        <f t="shared" si="170"/>
        <v>0</v>
      </c>
      <c r="Y456">
        <f t="shared" si="171"/>
        <v>0</v>
      </c>
      <c r="Z456">
        <f t="shared" si="172"/>
        <v>0</v>
      </c>
      <c r="AA456">
        <f t="shared" si="173"/>
        <v>0</v>
      </c>
      <c r="AB456">
        <f t="shared" si="174"/>
        <v>0</v>
      </c>
      <c r="AC456" t="str">
        <f t="shared" si="175"/>
        <v>98%</v>
      </c>
      <c r="AJ456">
        <f t="shared" si="176"/>
        <v>0</v>
      </c>
    </row>
    <row r="457" spans="1:36" ht="115.2" x14ac:dyDescent="0.3">
      <c r="A457" s="2">
        <v>424</v>
      </c>
      <c r="B457" s="2">
        <v>19071</v>
      </c>
      <c r="C457" s="2" t="s">
        <v>662</v>
      </c>
      <c r="D457" s="4">
        <v>0</v>
      </c>
      <c r="E457" s="4" t="s">
        <v>9</v>
      </c>
      <c r="F457" s="4" t="s">
        <v>663</v>
      </c>
      <c r="I457">
        <f t="shared" si="155"/>
        <v>0</v>
      </c>
      <c r="J457">
        <f t="shared" si="156"/>
        <v>0</v>
      </c>
      <c r="K457">
        <f t="shared" si="157"/>
        <v>0</v>
      </c>
      <c r="L457">
        <f t="shared" si="158"/>
        <v>0</v>
      </c>
      <c r="M457">
        <f t="shared" si="159"/>
        <v>0</v>
      </c>
      <c r="N457">
        <f t="shared" si="160"/>
        <v>0</v>
      </c>
      <c r="O457">
        <f t="shared" si="161"/>
        <v>0</v>
      </c>
      <c r="P457">
        <f t="shared" si="162"/>
        <v>0</v>
      </c>
      <c r="Q457">
        <f t="shared" si="163"/>
        <v>0</v>
      </c>
      <c r="R457">
        <f t="shared" si="164"/>
        <v>0</v>
      </c>
      <c r="S457">
        <f t="shared" si="165"/>
        <v>0</v>
      </c>
      <c r="T457">
        <f t="shared" si="166"/>
        <v>0</v>
      </c>
      <c r="U457">
        <f t="shared" si="167"/>
        <v>0</v>
      </c>
      <c r="V457">
        <f t="shared" si="168"/>
        <v>0</v>
      </c>
      <c r="W457">
        <f t="shared" si="169"/>
        <v>0</v>
      </c>
      <c r="X457">
        <f t="shared" si="170"/>
        <v>0</v>
      </c>
      <c r="Y457">
        <f t="shared" si="171"/>
        <v>0</v>
      </c>
      <c r="Z457">
        <f t="shared" si="172"/>
        <v>0</v>
      </c>
      <c r="AA457">
        <f t="shared" si="173"/>
        <v>0</v>
      </c>
      <c r="AB457">
        <f t="shared" si="174"/>
        <v>0</v>
      </c>
      <c r="AC457" t="str">
        <f t="shared" si="175"/>
        <v>98%</v>
      </c>
      <c r="AJ457">
        <f t="shared" si="176"/>
        <v>0</v>
      </c>
    </row>
    <row r="458" spans="1:36" x14ac:dyDescent="0.3">
      <c r="A458" s="2">
        <v>433</v>
      </c>
      <c r="B458" s="2">
        <v>18401</v>
      </c>
      <c r="C458" s="2" t="s">
        <v>672</v>
      </c>
      <c r="D458" s="4">
        <v>15</v>
      </c>
      <c r="E458" s="4" t="s">
        <v>9</v>
      </c>
      <c r="F458" s="4" t="s">
        <v>52</v>
      </c>
      <c r="I458">
        <f t="shared" si="155"/>
        <v>0</v>
      </c>
      <c r="J458">
        <f t="shared" si="156"/>
        <v>0</v>
      </c>
      <c r="K458">
        <f t="shared" si="157"/>
        <v>0</v>
      </c>
      <c r="L458">
        <f t="shared" si="158"/>
        <v>0</v>
      </c>
      <c r="M458">
        <f t="shared" si="159"/>
        <v>0</v>
      </c>
      <c r="N458">
        <f t="shared" si="160"/>
        <v>0</v>
      </c>
      <c r="O458">
        <f t="shared" si="161"/>
        <v>0</v>
      </c>
      <c r="P458">
        <f t="shared" si="162"/>
        <v>0</v>
      </c>
      <c r="Q458">
        <f t="shared" si="163"/>
        <v>0</v>
      </c>
      <c r="R458">
        <f t="shared" si="164"/>
        <v>0</v>
      </c>
      <c r="S458">
        <f t="shared" si="165"/>
        <v>0</v>
      </c>
      <c r="T458">
        <f t="shared" si="166"/>
        <v>0</v>
      </c>
      <c r="U458">
        <f t="shared" si="167"/>
        <v>0</v>
      </c>
      <c r="V458">
        <f t="shared" si="168"/>
        <v>0</v>
      </c>
      <c r="W458">
        <f t="shared" si="169"/>
        <v>0</v>
      </c>
      <c r="X458">
        <f t="shared" si="170"/>
        <v>0</v>
      </c>
      <c r="Y458">
        <f t="shared" si="171"/>
        <v>0</v>
      </c>
      <c r="Z458">
        <f t="shared" si="172"/>
        <v>0</v>
      </c>
      <c r="AA458">
        <f t="shared" si="173"/>
        <v>0</v>
      </c>
      <c r="AB458">
        <f t="shared" si="174"/>
        <v>0</v>
      </c>
      <c r="AC458" t="str">
        <f t="shared" si="175"/>
        <v>98%</v>
      </c>
      <c r="AJ458">
        <f t="shared" si="176"/>
        <v>0</v>
      </c>
    </row>
    <row r="459" spans="1:36" x14ac:dyDescent="0.3">
      <c r="A459" s="2">
        <v>434</v>
      </c>
      <c r="B459" s="2">
        <v>18559</v>
      </c>
      <c r="C459" s="2" t="s">
        <v>673</v>
      </c>
      <c r="D459" s="4">
        <v>10</v>
      </c>
      <c r="E459" s="4" t="s">
        <v>9</v>
      </c>
      <c r="F459" s="4" t="s">
        <v>52</v>
      </c>
      <c r="I459">
        <f t="shared" si="155"/>
        <v>0</v>
      </c>
      <c r="J459">
        <f t="shared" si="156"/>
        <v>0</v>
      </c>
      <c r="K459">
        <f t="shared" si="157"/>
        <v>0</v>
      </c>
      <c r="L459">
        <f t="shared" si="158"/>
        <v>0</v>
      </c>
      <c r="M459">
        <f t="shared" si="159"/>
        <v>0</v>
      </c>
      <c r="N459">
        <f t="shared" si="160"/>
        <v>0</v>
      </c>
      <c r="O459">
        <f t="shared" si="161"/>
        <v>0</v>
      </c>
      <c r="P459">
        <f t="shared" si="162"/>
        <v>0</v>
      </c>
      <c r="Q459">
        <f t="shared" si="163"/>
        <v>0</v>
      </c>
      <c r="R459">
        <f t="shared" si="164"/>
        <v>0</v>
      </c>
      <c r="S459">
        <f t="shared" si="165"/>
        <v>0</v>
      </c>
      <c r="T459">
        <f t="shared" si="166"/>
        <v>0</v>
      </c>
      <c r="U459">
        <f t="shared" si="167"/>
        <v>0</v>
      </c>
      <c r="V459">
        <f t="shared" si="168"/>
        <v>0</v>
      </c>
      <c r="W459">
        <f t="shared" si="169"/>
        <v>0</v>
      </c>
      <c r="X459">
        <f t="shared" si="170"/>
        <v>0</v>
      </c>
      <c r="Y459">
        <f t="shared" si="171"/>
        <v>0</v>
      </c>
      <c r="Z459">
        <f t="shared" si="172"/>
        <v>0</v>
      </c>
      <c r="AA459">
        <f t="shared" si="173"/>
        <v>0</v>
      </c>
      <c r="AB459">
        <f t="shared" si="174"/>
        <v>0</v>
      </c>
      <c r="AC459" t="str">
        <f t="shared" si="175"/>
        <v>98%</v>
      </c>
      <c r="AJ459">
        <f t="shared" si="176"/>
        <v>0</v>
      </c>
    </row>
    <row r="460" spans="1:36" x14ac:dyDescent="0.3">
      <c r="A460" s="2">
        <v>437</v>
      </c>
      <c r="B460" s="2">
        <v>19838</v>
      </c>
      <c r="C460" s="2" t="s">
        <v>678</v>
      </c>
      <c r="D460" s="4">
        <v>24</v>
      </c>
      <c r="E460" s="4" t="s">
        <v>9</v>
      </c>
      <c r="F460" s="4" t="s">
        <v>52</v>
      </c>
      <c r="I460">
        <f t="shared" si="155"/>
        <v>0</v>
      </c>
      <c r="J460">
        <f t="shared" si="156"/>
        <v>0</v>
      </c>
      <c r="K460">
        <f t="shared" si="157"/>
        <v>0</v>
      </c>
      <c r="L460">
        <f t="shared" si="158"/>
        <v>0</v>
      </c>
      <c r="M460">
        <f t="shared" si="159"/>
        <v>0</v>
      </c>
      <c r="N460">
        <f t="shared" si="160"/>
        <v>0</v>
      </c>
      <c r="O460">
        <f t="shared" si="161"/>
        <v>0</v>
      </c>
      <c r="P460">
        <f t="shared" si="162"/>
        <v>0</v>
      </c>
      <c r="Q460">
        <f t="shared" si="163"/>
        <v>0</v>
      </c>
      <c r="R460">
        <f t="shared" si="164"/>
        <v>0</v>
      </c>
      <c r="S460">
        <f t="shared" si="165"/>
        <v>0</v>
      </c>
      <c r="T460">
        <f t="shared" si="166"/>
        <v>0</v>
      </c>
      <c r="U460">
        <f t="shared" si="167"/>
        <v>0</v>
      </c>
      <c r="V460">
        <f t="shared" si="168"/>
        <v>0</v>
      </c>
      <c r="W460">
        <f t="shared" si="169"/>
        <v>0</v>
      </c>
      <c r="X460">
        <f t="shared" si="170"/>
        <v>0</v>
      </c>
      <c r="Y460">
        <f t="shared" si="171"/>
        <v>0</v>
      </c>
      <c r="Z460">
        <f t="shared" si="172"/>
        <v>0</v>
      </c>
      <c r="AA460">
        <f t="shared" si="173"/>
        <v>0</v>
      </c>
      <c r="AB460">
        <f t="shared" si="174"/>
        <v>0</v>
      </c>
      <c r="AC460" t="str">
        <f t="shared" si="175"/>
        <v>98%</v>
      </c>
      <c r="AJ460">
        <f t="shared" si="176"/>
        <v>0</v>
      </c>
    </row>
    <row r="461" spans="1:36" x14ac:dyDescent="0.3">
      <c r="A461" s="2">
        <v>438</v>
      </c>
      <c r="B461" s="2">
        <v>19533</v>
      </c>
      <c r="C461" s="2" t="s">
        <v>681</v>
      </c>
      <c r="D461" s="4">
        <v>33</v>
      </c>
      <c r="E461" s="4" t="s">
        <v>10</v>
      </c>
      <c r="F461" s="4" t="s">
        <v>682</v>
      </c>
      <c r="I461">
        <f t="shared" si="155"/>
        <v>0</v>
      </c>
      <c r="J461">
        <f t="shared" si="156"/>
        <v>0</v>
      </c>
      <c r="K461">
        <f t="shared" si="157"/>
        <v>0</v>
      </c>
      <c r="L461">
        <f t="shared" si="158"/>
        <v>0</v>
      </c>
      <c r="M461">
        <f t="shared" si="159"/>
        <v>0</v>
      </c>
      <c r="N461">
        <f t="shared" si="160"/>
        <v>0</v>
      </c>
      <c r="O461">
        <f t="shared" si="161"/>
        <v>0</v>
      </c>
      <c r="P461">
        <f t="shared" si="162"/>
        <v>0</v>
      </c>
      <c r="Q461">
        <f t="shared" si="163"/>
        <v>0</v>
      </c>
      <c r="R461">
        <f t="shared" si="164"/>
        <v>0</v>
      </c>
      <c r="S461">
        <f t="shared" si="165"/>
        <v>0</v>
      </c>
      <c r="T461">
        <f t="shared" si="166"/>
        <v>0</v>
      </c>
      <c r="U461">
        <f t="shared" si="167"/>
        <v>0</v>
      </c>
      <c r="V461">
        <f t="shared" si="168"/>
        <v>0</v>
      </c>
      <c r="W461">
        <f t="shared" si="169"/>
        <v>0</v>
      </c>
      <c r="X461">
        <f t="shared" si="170"/>
        <v>0</v>
      </c>
      <c r="Y461">
        <f t="shared" si="171"/>
        <v>0</v>
      </c>
      <c r="Z461">
        <f t="shared" si="172"/>
        <v>0</v>
      </c>
      <c r="AA461">
        <f t="shared" si="173"/>
        <v>0</v>
      </c>
      <c r="AB461">
        <f t="shared" si="174"/>
        <v>0</v>
      </c>
      <c r="AC461" t="str">
        <f t="shared" si="175"/>
        <v>98%</v>
      </c>
      <c r="AJ461">
        <f t="shared" si="176"/>
        <v>0</v>
      </c>
    </row>
    <row r="462" spans="1:36" x14ac:dyDescent="0.3">
      <c r="A462" s="2">
        <v>440</v>
      </c>
      <c r="B462" s="2">
        <v>19407</v>
      </c>
      <c r="C462" s="2" t="s">
        <v>684</v>
      </c>
      <c r="D462" s="4">
        <v>33</v>
      </c>
      <c r="E462" s="4" t="s">
        <v>9</v>
      </c>
      <c r="F462" s="4" t="s">
        <v>52</v>
      </c>
      <c r="I462">
        <f t="shared" si="155"/>
        <v>0</v>
      </c>
      <c r="J462">
        <f t="shared" si="156"/>
        <v>0</v>
      </c>
      <c r="K462">
        <f t="shared" si="157"/>
        <v>0</v>
      </c>
      <c r="L462">
        <f t="shared" si="158"/>
        <v>0</v>
      </c>
      <c r="M462">
        <f t="shared" si="159"/>
        <v>0</v>
      </c>
      <c r="N462">
        <f t="shared" si="160"/>
        <v>0</v>
      </c>
      <c r="O462">
        <f t="shared" si="161"/>
        <v>0</v>
      </c>
      <c r="P462">
        <f t="shared" si="162"/>
        <v>0</v>
      </c>
      <c r="Q462">
        <f t="shared" si="163"/>
        <v>0</v>
      </c>
      <c r="R462">
        <f t="shared" si="164"/>
        <v>0</v>
      </c>
      <c r="S462">
        <f t="shared" si="165"/>
        <v>0</v>
      </c>
      <c r="T462">
        <f t="shared" si="166"/>
        <v>0</v>
      </c>
      <c r="U462">
        <f t="shared" si="167"/>
        <v>0</v>
      </c>
      <c r="V462">
        <f t="shared" si="168"/>
        <v>0</v>
      </c>
      <c r="W462">
        <f t="shared" si="169"/>
        <v>0</v>
      </c>
      <c r="X462">
        <f t="shared" si="170"/>
        <v>0</v>
      </c>
      <c r="Y462">
        <f t="shared" si="171"/>
        <v>0</v>
      </c>
      <c r="Z462">
        <f t="shared" si="172"/>
        <v>0</v>
      </c>
      <c r="AA462">
        <f t="shared" si="173"/>
        <v>0</v>
      </c>
      <c r="AB462">
        <f t="shared" si="174"/>
        <v>0</v>
      </c>
      <c r="AC462" t="str">
        <f t="shared" si="175"/>
        <v>98%</v>
      </c>
      <c r="AJ462">
        <f t="shared" si="176"/>
        <v>0</v>
      </c>
    </row>
    <row r="463" spans="1:36" x14ac:dyDescent="0.3">
      <c r="A463" s="2">
        <v>441</v>
      </c>
      <c r="B463" s="2">
        <v>19633</v>
      </c>
      <c r="C463" s="2" t="s">
        <v>685</v>
      </c>
      <c r="D463" s="4">
        <v>30</v>
      </c>
      <c r="E463" s="4" t="s">
        <v>10</v>
      </c>
      <c r="F463" s="4" t="s">
        <v>52</v>
      </c>
      <c r="I463">
        <f t="shared" si="155"/>
        <v>0</v>
      </c>
      <c r="J463">
        <f t="shared" si="156"/>
        <v>0</v>
      </c>
      <c r="K463">
        <f t="shared" si="157"/>
        <v>0</v>
      </c>
      <c r="L463">
        <f t="shared" si="158"/>
        <v>0</v>
      </c>
      <c r="M463">
        <f t="shared" si="159"/>
        <v>0</v>
      </c>
      <c r="N463">
        <f t="shared" si="160"/>
        <v>0</v>
      </c>
      <c r="O463">
        <f t="shared" si="161"/>
        <v>0</v>
      </c>
      <c r="P463">
        <f t="shared" si="162"/>
        <v>0</v>
      </c>
      <c r="Q463">
        <f t="shared" si="163"/>
        <v>0</v>
      </c>
      <c r="R463">
        <f t="shared" si="164"/>
        <v>0</v>
      </c>
      <c r="S463">
        <f t="shared" si="165"/>
        <v>0</v>
      </c>
      <c r="T463">
        <f t="shared" si="166"/>
        <v>0</v>
      </c>
      <c r="U463">
        <f t="shared" si="167"/>
        <v>0</v>
      </c>
      <c r="V463">
        <f t="shared" si="168"/>
        <v>0</v>
      </c>
      <c r="W463">
        <f t="shared" si="169"/>
        <v>0</v>
      </c>
      <c r="X463">
        <f t="shared" si="170"/>
        <v>0</v>
      </c>
      <c r="Y463">
        <f t="shared" si="171"/>
        <v>0</v>
      </c>
      <c r="Z463">
        <f t="shared" si="172"/>
        <v>0</v>
      </c>
      <c r="AA463">
        <f t="shared" si="173"/>
        <v>0</v>
      </c>
      <c r="AB463">
        <f t="shared" si="174"/>
        <v>0</v>
      </c>
      <c r="AC463" t="str">
        <f t="shared" si="175"/>
        <v>98%</v>
      </c>
      <c r="AJ463">
        <f t="shared" si="176"/>
        <v>0</v>
      </c>
    </row>
    <row r="464" spans="1:36" x14ac:dyDescent="0.3">
      <c r="A464" s="2">
        <v>442</v>
      </c>
      <c r="B464" s="2">
        <v>19537</v>
      </c>
      <c r="C464" s="2" t="s">
        <v>686</v>
      </c>
      <c r="D464" s="4">
        <v>9</v>
      </c>
      <c r="E464" s="4" t="s">
        <v>10</v>
      </c>
      <c r="F464" s="4" t="s">
        <v>52</v>
      </c>
      <c r="I464">
        <f t="shared" si="155"/>
        <v>0</v>
      </c>
      <c r="J464">
        <f t="shared" si="156"/>
        <v>0</v>
      </c>
      <c r="K464">
        <f t="shared" si="157"/>
        <v>0</v>
      </c>
      <c r="L464">
        <f t="shared" si="158"/>
        <v>0</v>
      </c>
      <c r="M464">
        <f t="shared" si="159"/>
        <v>0</v>
      </c>
      <c r="N464">
        <f t="shared" si="160"/>
        <v>0</v>
      </c>
      <c r="O464">
        <f t="shared" si="161"/>
        <v>0</v>
      </c>
      <c r="P464">
        <f t="shared" si="162"/>
        <v>0</v>
      </c>
      <c r="Q464">
        <f t="shared" si="163"/>
        <v>0</v>
      </c>
      <c r="R464">
        <f t="shared" si="164"/>
        <v>0</v>
      </c>
      <c r="S464">
        <f t="shared" si="165"/>
        <v>0</v>
      </c>
      <c r="T464">
        <f t="shared" si="166"/>
        <v>0</v>
      </c>
      <c r="U464">
        <f t="shared" si="167"/>
        <v>0</v>
      </c>
      <c r="V464">
        <f t="shared" si="168"/>
        <v>0</v>
      </c>
      <c r="W464">
        <f t="shared" si="169"/>
        <v>0</v>
      </c>
      <c r="X464">
        <f t="shared" si="170"/>
        <v>0</v>
      </c>
      <c r="Y464">
        <f t="shared" si="171"/>
        <v>0</v>
      </c>
      <c r="Z464">
        <f t="shared" si="172"/>
        <v>0</v>
      </c>
      <c r="AA464">
        <f t="shared" si="173"/>
        <v>0</v>
      </c>
      <c r="AB464">
        <f t="shared" si="174"/>
        <v>0</v>
      </c>
      <c r="AC464" t="str">
        <f t="shared" si="175"/>
        <v>98%</v>
      </c>
      <c r="AJ464">
        <f t="shared" si="176"/>
        <v>0</v>
      </c>
    </row>
    <row r="465" spans="1:36" x14ac:dyDescent="0.3">
      <c r="A465" s="2">
        <v>443</v>
      </c>
      <c r="B465" s="2">
        <v>19659</v>
      </c>
      <c r="C465" s="2" t="s">
        <v>687</v>
      </c>
      <c r="D465" s="4">
        <v>35</v>
      </c>
      <c r="E465" s="4" t="s">
        <v>10</v>
      </c>
      <c r="F465" s="4" t="s">
        <v>52</v>
      </c>
      <c r="I465">
        <f t="shared" si="155"/>
        <v>0</v>
      </c>
      <c r="J465">
        <f t="shared" si="156"/>
        <v>0</v>
      </c>
      <c r="K465">
        <f t="shared" si="157"/>
        <v>0</v>
      </c>
      <c r="L465">
        <f t="shared" si="158"/>
        <v>0</v>
      </c>
      <c r="M465">
        <f t="shared" si="159"/>
        <v>0</v>
      </c>
      <c r="N465">
        <f t="shared" si="160"/>
        <v>0</v>
      </c>
      <c r="O465">
        <f t="shared" si="161"/>
        <v>0</v>
      </c>
      <c r="P465">
        <f t="shared" si="162"/>
        <v>0</v>
      </c>
      <c r="Q465">
        <f t="shared" si="163"/>
        <v>0</v>
      </c>
      <c r="R465">
        <f t="shared" si="164"/>
        <v>0</v>
      </c>
      <c r="S465">
        <f t="shared" si="165"/>
        <v>0</v>
      </c>
      <c r="T465">
        <f t="shared" si="166"/>
        <v>0</v>
      </c>
      <c r="U465">
        <f t="shared" si="167"/>
        <v>0</v>
      </c>
      <c r="V465">
        <f t="shared" si="168"/>
        <v>0</v>
      </c>
      <c r="W465">
        <f t="shared" si="169"/>
        <v>0</v>
      </c>
      <c r="X465">
        <f t="shared" si="170"/>
        <v>0</v>
      </c>
      <c r="Y465">
        <f t="shared" si="171"/>
        <v>0</v>
      </c>
      <c r="Z465">
        <f t="shared" si="172"/>
        <v>0</v>
      </c>
      <c r="AA465">
        <f t="shared" si="173"/>
        <v>0</v>
      </c>
      <c r="AB465">
        <f t="shared" si="174"/>
        <v>0</v>
      </c>
      <c r="AC465" t="str">
        <f t="shared" si="175"/>
        <v>98%</v>
      </c>
      <c r="AJ465">
        <f t="shared" si="176"/>
        <v>0</v>
      </c>
    </row>
    <row r="466" spans="1:36" x14ac:dyDescent="0.3">
      <c r="A466" s="2">
        <v>444</v>
      </c>
      <c r="B466" s="2">
        <v>19535</v>
      </c>
      <c r="C466" s="2" t="s">
        <v>688</v>
      </c>
      <c r="D466" s="4">
        <v>3</v>
      </c>
      <c r="E466" s="4" t="s">
        <v>9</v>
      </c>
      <c r="F466" s="4" t="s">
        <v>52</v>
      </c>
      <c r="I466">
        <f t="shared" si="155"/>
        <v>0</v>
      </c>
      <c r="J466">
        <f t="shared" si="156"/>
        <v>0</v>
      </c>
      <c r="K466">
        <f t="shared" si="157"/>
        <v>0</v>
      </c>
      <c r="L466">
        <f t="shared" si="158"/>
        <v>0</v>
      </c>
      <c r="M466">
        <f t="shared" si="159"/>
        <v>0</v>
      </c>
      <c r="N466">
        <f t="shared" si="160"/>
        <v>0</v>
      </c>
      <c r="O466">
        <f t="shared" si="161"/>
        <v>0</v>
      </c>
      <c r="P466">
        <f t="shared" si="162"/>
        <v>0</v>
      </c>
      <c r="Q466">
        <f t="shared" si="163"/>
        <v>0</v>
      </c>
      <c r="R466">
        <f t="shared" si="164"/>
        <v>0</v>
      </c>
      <c r="S466">
        <f t="shared" si="165"/>
        <v>0</v>
      </c>
      <c r="T466">
        <f t="shared" si="166"/>
        <v>0</v>
      </c>
      <c r="U466">
        <f t="shared" si="167"/>
        <v>0</v>
      </c>
      <c r="V466">
        <f t="shared" si="168"/>
        <v>0</v>
      </c>
      <c r="W466">
        <f t="shared" si="169"/>
        <v>0</v>
      </c>
      <c r="X466">
        <f t="shared" si="170"/>
        <v>0</v>
      </c>
      <c r="Y466">
        <f t="shared" si="171"/>
        <v>0</v>
      </c>
      <c r="Z466">
        <f t="shared" si="172"/>
        <v>0</v>
      </c>
      <c r="AA466">
        <f t="shared" si="173"/>
        <v>0</v>
      </c>
      <c r="AB466">
        <f t="shared" si="174"/>
        <v>0</v>
      </c>
      <c r="AC466" t="str">
        <f t="shared" si="175"/>
        <v>98%</v>
      </c>
      <c r="AJ466">
        <f t="shared" si="176"/>
        <v>0</v>
      </c>
    </row>
    <row r="467" spans="1:36" x14ac:dyDescent="0.3">
      <c r="A467" s="2">
        <v>446</v>
      </c>
      <c r="B467" s="2">
        <v>19310</v>
      </c>
      <c r="C467" s="2" t="s">
        <v>690</v>
      </c>
      <c r="D467" s="4">
        <v>14</v>
      </c>
      <c r="E467" s="4" t="s">
        <v>9</v>
      </c>
      <c r="F467" s="4" t="s">
        <v>52</v>
      </c>
      <c r="I467">
        <f t="shared" si="155"/>
        <v>0</v>
      </c>
      <c r="J467">
        <f t="shared" si="156"/>
        <v>0</v>
      </c>
      <c r="K467">
        <f t="shared" si="157"/>
        <v>0</v>
      </c>
      <c r="L467">
        <f t="shared" si="158"/>
        <v>0</v>
      </c>
      <c r="M467">
        <f t="shared" si="159"/>
        <v>0</v>
      </c>
      <c r="N467">
        <f t="shared" si="160"/>
        <v>0</v>
      </c>
      <c r="O467">
        <f t="shared" si="161"/>
        <v>0</v>
      </c>
      <c r="P467">
        <f t="shared" si="162"/>
        <v>0</v>
      </c>
      <c r="Q467">
        <f t="shared" si="163"/>
        <v>0</v>
      </c>
      <c r="R467">
        <f t="shared" si="164"/>
        <v>0</v>
      </c>
      <c r="S467">
        <f t="shared" si="165"/>
        <v>0</v>
      </c>
      <c r="T467">
        <f t="shared" si="166"/>
        <v>0</v>
      </c>
      <c r="U467">
        <f t="shared" si="167"/>
        <v>0</v>
      </c>
      <c r="V467">
        <f t="shared" si="168"/>
        <v>0</v>
      </c>
      <c r="W467">
        <f t="shared" si="169"/>
        <v>0</v>
      </c>
      <c r="X467">
        <f t="shared" si="170"/>
        <v>0</v>
      </c>
      <c r="Y467">
        <f t="shared" si="171"/>
        <v>0</v>
      </c>
      <c r="Z467">
        <f t="shared" si="172"/>
        <v>0</v>
      </c>
      <c r="AA467">
        <f t="shared" si="173"/>
        <v>0</v>
      </c>
      <c r="AB467">
        <f t="shared" si="174"/>
        <v>0</v>
      </c>
      <c r="AC467" t="str">
        <f t="shared" si="175"/>
        <v>98%</v>
      </c>
      <c r="AJ467">
        <f t="shared" si="176"/>
        <v>0</v>
      </c>
    </row>
    <row r="468" spans="1:36" x14ac:dyDescent="0.3">
      <c r="A468" s="2">
        <v>447</v>
      </c>
      <c r="B468" s="2">
        <v>19329</v>
      </c>
      <c r="C468" s="2" t="s">
        <v>691</v>
      </c>
      <c r="D468" s="4">
        <v>7</v>
      </c>
      <c r="E468" s="4" t="s">
        <v>10</v>
      </c>
      <c r="F468" s="4" t="s">
        <v>52</v>
      </c>
      <c r="I468">
        <f t="shared" si="155"/>
        <v>0</v>
      </c>
      <c r="J468">
        <f t="shared" si="156"/>
        <v>0</v>
      </c>
      <c r="K468">
        <f t="shared" si="157"/>
        <v>0</v>
      </c>
      <c r="L468">
        <f t="shared" si="158"/>
        <v>0</v>
      </c>
      <c r="M468">
        <f t="shared" si="159"/>
        <v>0</v>
      </c>
      <c r="N468">
        <f t="shared" si="160"/>
        <v>0</v>
      </c>
      <c r="O468">
        <f t="shared" si="161"/>
        <v>0</v>
      </c>
      <c r="P468">
        <f t="shared" si="162"/>
        <v>0</v>
      </c>
      <c r="Q468">
        <f t="shared" si="163"/>
        <v>0</v>
      </c>
      <c r="R468">
        <f t="shared" si="164"/>
        <v>0</v>
      </c>
      <c r="S468">
        <f t="shared" si="165"/>
        <v>0</v>
      </c>
      <c r="T468">
        <f t="shared" si="166"/>
        <v>0</v>
      </c>
      <c r="U468">
        <f t="shared" si="167"/>
        <v>0</v>
      </c>
      <c r="V468">
        <f t="shared" si="168"/>
        <v>0</v>
      </c>
      <c r="W468">
        <f t="shared" si="169"/>
        <v>0</v>
      </c>
      <c r="X468">
        <f t="shared" si="170"/>
        <v>0</v>
      </c>
      <c r="Y468">
        <f t="shared" si="171"/>
        <v>0</v>
      </c>
      <c r="Z468">
        <f t="shared" si="172"/>
        <v>0</v>
      </c>
      <c r="AA468">
        <f t="shared" si="173"/>
        <v>0</v>
      </c>
      <c r="AB468">
        <f t="shared" si="174"/>
        <v>0</v>
      </c>
      <c r="AC468" t="str">
        <f t="shared" si="175"/>
        <v>98%</v>
      </c>
      <c r="AJ468">
        <f t="shared" si="176"/>
        <v>0</v>
      </c>
    </row>
    <row r="469" spans="1:36" x14ac:dyDescent="0.3">
      <c r="A469" s="2">
        <v>448</v>
      </c>
      <c r="B469" s="2">
        <v>19328</v>
      </c>
      <c r="C469" s="2" t="s">
        <v>692</v>
      </c>
      <c r="D469" s="4">
        <v>37</v>
      </c>
      <c r="E469" s="4" t="s">
        <v>10</v>
      </c>
      <c r="F469" s="4" t="s">
        <v>52</v>
      </c>
      <c r="I469">
        <f t="shared" si="155"/>
        <v>0</v>
      </c>
      <c r="J469">
        <f t="shared" si="156"/>
        <v>0</v>
      </c>
      <c r="K469">
        <f t="shared" si="157"/>
        <v>0</v>
      </c>
      <c r="L469">
        <f t="shared" si="158"/>
        <v>0</v>
      </c>
      <c r="M469">
        <f t="shared" si="159"/>
        <v>0</v>
      </c>
      <c r="N469">
        <f t="shared" si="160"/>
        <v>0</v>
      </c>
      <c r="O469">
        <f t="shared" si="161"/>
        <v>0</v>
      </c>
      <c r="P469">
        <f t="shared" si="162"/>
        <v>0</v>
      </c>
      <c r="Q469">
        <f t="shared" si="163"/>
        <v>0</v>
      </c>
      <c r="R469">
        <f t="shared" si="164"/>
        <v>0</v>
      </c>
      <c r="S469">
        <f t="shared" si="165"/>
        <v>0</v>
      </c>
      <c r="T469">
        <f t="shared" si="166"/>
        <v>0</v>
      </c>
      <c r="U469">
        <f t="shared" si="167"/>
        <v>0</v>
      </c>
      <c r="V469">
        <f t="shared" si="168"/>
        <v>0</v>
      </c>
      <c r="W469">
        <f t="shared" si="169"/>
        <v>0</v>
      </c>
      <c r="X469">
        <f t="shared" si="170"/>
        <v>0</v>
      </c>
      <c r="Y469">
        <f t="shared" si="171"/>
        <v>0</v>
      </c>
      <c r="Z469">
        <f t="shared" si="172"/>
        <v>0</v>
      </c>
      <c r="AA469">
        <f t="shared" si="173"/>
        <v>0</v>
      </c>
      <c r="AB469">
        <f t="shared" si="174"/>
        <v>0</v>
      </c>
      <c r="AC469" t="str">
        <f t="shared" si="175"/>
        <v>98%</v>
      </c>
      <c r="AJ469">
        <f t="shared" si="176"/>
        <v>0</v>
      </c>
    </row>
    <row r="470" spans="1:36" x14ac:dyDescent="0.3">
      <c r="A470" s="2">
        <v>452</v>
      </c>
      <c r="B470" s="2">
        <v>19204</v>
      </c>
      <c r="C470" s="2" t="s">
        <v>708</v>
      </c>
      <c r="D470" s="4">
        <v>45</v>
      </c>
      <c r="E470" s="4" t="s">
        <v>10</v>
      </c>
      <c r="F470" s="4" t="s">
        <v>709</v>
      </c>
      <c r="I470">
        <f t="shared" si="155"/>
        <v>0</v>
      </c>
      <c r="J470">
        <f t="shared" si="156"/>
        <v>0</v>
      </c>
      <c r="K470">
        <f t="shared" si="157"/>
        <v>0</v>
      </c>
      <c r="L470">
        <f t="shared" si="158"/>
        <v>0</v>
      </c>
      <c r="M470">
        <f t="shared" si="159"/>
        <v>0</v>
      </c>
      <c r="N470">
        <f t="shared" si="160"/>
        <v>0</v>
      </c>
      <c r="O470">
        <f t="shared" si="161"/>
        <v>0</v>
      </c>
      <c r="P470">
        <f t="shared" si="162"/>
        <v>0</v>
      </c>
      <c r="Q470">
        <f t="shared" si="163"/>
        <v>0</v>
      </c>
      <c r="R470">
        <f t="shared" si="164"/>
        <v>0</v>
      </c>
      <c r="S470">
        <f t="shared" si="165"/>
        <v>0</v>
      </c>
      <c r="T470">
        <f t="shared" si="166"/>
        <v>0</v>
      </c>
      <c r="U470">
        <f t="shared" si="167"/>
        <v>0</v>
      </c>
      <c r="V470">
        <f t="shared" si="168"/>
        <v>0</v>
      </c>
      <c r="W470">
        <f t="shared" si="169"/>
        <v>0</v>
      </c>
      <c r="X470">
        <f t="shared" si="170"/>
        <v>0</v>
      </c>
      <c r="Y470">
        <f t="shared" si="171"/>
        <v>0</v>
      </c>
      <c r="Z470">
        <f t="shared" si="172"/>
        <v>0</v>
      </c>
      <c r="AA470">
        <f t="shared" si="173"/>
        <v>0</v>
      </c>
      <c r="AB470">
        <f t="shared" si="174"/>
        <v>0</v>
      </c>
      <c r="AC470" t="str">
        <f t="shared" si="175"/>
        <v>98%</v>
      </c>
      <c r="AJ470">
        <f t="shared" si="176"/>
        <v>0</v>
      </c>
    </row>
    <row r="471" spans="1:36" x14ac:dyDescent="0.3">
      <c r="A471" s="2">
        <v>454</v>
      </c>
      <c r="B471" s="2">
        <v>19201</v>
      </c>
      <c r="C471" s="2" t="s">
        <v>711</v>
      </c>
      <c r="D471" s="4">
        <v>1</v>
      </c>
      <c r="E471" s="4" t="s">
        <v>10</v>
      </c>
      <c r="F471" s="4" t="s">
        <v>52</v>
      </c>
      <c r="I471">
        <f t="shared" si="155"/>
        <v>0</v>
      </c>
      <c r="J471">
        <f t="shared" si="156"/>
        <v>0</v>
      </c>
      <c r="K471">
        <f t="shared" si="157"/>
        <v>0</v>
      </c>
      <c r="L471">
        <f t="shared" si="158"/>
        <v>0</v>
      </c>
      <c r="M471">
        <f t="shared" si="159"/>
        <v>0</v>
      </c>
      <c r="N471">
        <f t="shared" si="160"/>
        <v>0</v>
      </c>
      <c r="O471">
        <f t="shared" si="161"/>
        <v>0</v>
      </c>
      <c r="P471">
        <f t="shared" si="162"/>
        <v>0</v>
      </c>
      <c r="Q471">
        <f t="shared" si="163"/>
        <v>0</v>
      </c>
      <c r="R471">
        <f t="shared" si="164"/>
        <v>0</v>
      </c>
      <c r="S471">
        <f t="shared" si="165"/>
        <v>0</v>
      </c>
      <c r="T471">
        <f t="shared" si="166"/>
        <v>0</v>
      </c>
      <c r="U471">
        <f t="shared" si="167"/>
        <v>0</v>
      </c>
      <c r="V471">
        <f t="shared" si="168"/>
        <v>0</v>
      </c>
      <c r="W471">
        <f t="shared" si="169"/>
        <v>0</v>
      </c>
      <c r="X471">
        <f t="shared" si="170"/>
        <v>0</v>
      </c>
      <c r="Y471">
        <f t="shared" si="171"/>
        <v>0</v>
      </c>
      <c r="Z471">
        <f t="shared" si="172"/>
        <v>0</v>
      </c>
      <c r="AA471">
        <f t="shared" si="173"/>
        <v>0</v>
      </c>
      <c r="AB471">
        <f t="shared" si="174"/>
        <v>0</v>
      </c>
      <c r="AC471" t="str">
        <f t="shared" si="175"/>
        <v>98%</v>
      </c>
      <c r="AJ471">
        <f t="shared" si="176"/>
        <v>0</v>
      </c>
    </row>
    <row r="472" spans="1:36" x14ac:dyDescent="0.3">
      <c r="A472" s="2">
        <v>456</v>
      </c>
      <c r="B472" s="2">
        <v>19913</v>
      </c>
      <c r="C472" s="2" t="s">
        <v>713</v>
      </c>
      <c r="D472" s="4">
        <v>39</v>
      </c>
      <c r="E472" s="4" t="s">
        <v>9</v>
      </c>
      <c r="F472" s="4" t="s">
        <v>714</v>
      </c>
      <c r="I472">
        <f t="shared" si="155"/>
        <v>0</v>
      </c>
      <c r="J472">
        <f t="shared" si="156"/>
        <v>0</v>
      </c>
      <c r="K472">
        <f t="shared" si="157"/>
        <v>0</v>
      </c>
      <c r="L472">
        <f t="shared" si="158"/>
        <v>0</v>
      </c>
      <c r="M472">
        <f t="shared" si="159"/>
        <v>0</v>
      </c>
      <c r="N472">
        <f t="shared" si="160"/>
        <v>0</v>
      </c>
      <c r="O472">
        <f t="shared" si="161"/>
        <v>0</v>
      </c>
      <c r="P472">
        <f t="shared" si="162"/>
        <v>0</v>
      </c>
      <c r="Q472">
        <f t="shared" si="163"/>
        <v>0</v>
      </c>
      <c r="R472">
        <f t="shared" si="164"/>
        <v>0</v>
      </c>
      <c r="S472">
        <f t="shared" si="165"/>
        <v>0</v>
      </c>
      <c r="T472">
        <f t="shared" si="166"/>
        <v>0</v>
      </c>
      <c r="U472">
        <f t="shared" si="167"/>
        <v>0</v>
      </c>
      <c r="V472">
        <f t="shared" si="168"/>
        <v>0</v>
      </c>
      <c r="W472">
        <f t="shared" si="169"/>
        <v>0</v>
      </c>
      <c r="X472">
        <f t="shared" si="170"/>
        <v>0</v>
      </c>
      <c r="Y472">
        <f t="shared" si="171"/>
        <v>0</v>
      </c>
      <c r="Z472">
        <f t="shared" si="172"/>
        <v>0</v>
      </c>
      <c r="AA472">
        <f t="shared" si="173"/>
        <v>0</v>
      </c>
      <c r="AB472">
        <f t="shared" si="174"/>
        <v>0</v>
      </c>
      <c r="AC472" t="str">
        <f t="shared" si="175"/>
        <v>98%</v>
      </c>
      <c r="AJ472">
        <f t="shared" si="176"/>
        <v>0</v>
      </c>
    </row>
    <row r="473" spans="1:36" ht="28.8" x14ac:dyDescent="0.3">
      <c r="A473" s="2">
        <v>457</v>
      </c>
      <c r="B473" s="2">
        <v>20075</v>
      </c>
      <c r="C473" s="2" t="s">
        <v>716</v>
      </c>
      <c r="D473" s="4">
        <v>44</v>
      </c>
      <c r="E473" s="4" t="s">
        <v>10</v>
      </c>
      <c r="F473" s="4" t="s">
        <v>717</v>
      </c>
      <c r="I473">
        <f t="shared" si="155"/>
        <v>0</v>
      </c>
      <c r="J473">
        <f t="shared" si="156"/>
        <v>0</v>
      </c>
      <c r="K473">
        <f t="shared" si="157"/>
        <v>0</v>
      </c>
      <c r="L473">
        <f t="shared" si="158"/>
        <v>0</v>
      </c>
      <c r="M473">
        <f t="shared" si="159"/>
        <v>0</v>
      </c>
      <c r="N473">
        <f t="shared" si="160"/>
        <v>0</v>
      </c>
      <c r="O473">
        <f t="shared" si="161"/>
        <v>0</v>
      </c>
      <c r="P473">
        <f t="shared" si="162"/>
        <v>0</v>
      </c>
      <c r="Q473">
        <f t="shared" si="163"/>
        <v>0</v>
      </c>
      <c r="R473">
        <f t="shared" si="164"/>
        <v>0</v>
      </c>
      <c r="S473">
        <f t="shared" si="165"/>
        <v>0</v>
      </c>
      <c r="T473">
        <f t="shared" si="166"/>
        <v>0</v>
      </c>
      <c r="U473">
        <f t="shared" si="167"/>
        <v>0</v>
      </c>
      <c r="V473">
        <f t="shared" si="168"/>
        <v>0</v>
      </c>
      <c r="W473">
        <f t="shared" si="169"/>
        <v>0</v>
      </c>
      <c r="X473">
        <f t="shared" si="170"/>
        <v>0</v>
      </c>
      <c r="Y473">
        <f t="shared" si="171"/>
        <v>0</v>
      </c>
      <c r="Z473">
        <f t="shared" si="172"/>
        <v>0</v>
      </c>
      <c r="AA473">
        <f t="shared" si="173"/>
        <v>0</v>
      </c>
      <c r="AB473">
        <f t="shared" si="174"/>
        <v>0</v>
      </c>
      <c r="AC473" t="str">
        <f t="shared" si="175"/>
        <v>98%</v>
      </c>
      <c r="AJ473">
        <f t="shared" si="176"/>
        <v>1</v>
      </c>
    </row>
    <row r="474" spans="1:36" x14ac:dyDescent="0.3">
      <c r="A474" s="2">
        <v>458</v>
      </c>
      <c r="B474" s="2">
        <v>19847</v>
      </c>
      <c r="C474" s="2" t="s">
        <v>718</v>
      </c>
      <c r="D474" s="4">
        <v>6</v>
      </c>
      <c r="E474" s="4" t="s">
        <v>9</v>
      </c>
      <c r="F474" s="4" t="s">
        <v>52</v>
      </c>
      <c r="I474">
        <f t="shared" si="155"/>
        <v>0</v>
      </c>
      <c r="J474">
        <f t="shared" si="156"/>
        <v>0</v>
      </c>
      <c r="K474">
        <f t="shared" si="157"/>
        <v>0</v>
      </c>
      <c r="L474">
        <f t="shared" si="158"/>
        <v>0</v>
      </c>
      <c r="M474">
        <f t="shared" si="159"/>
        <v>0</v>
      </c>
      <c r="N474">
        <f t="shared" si="160"/>
        <v>0</v>
      </c>
      <c r="O474">
        <f t="shared" si="161"/>
        <v>0</v>
      </c>
      <c r="P474">
        <f t="shared" si="162"/>
        <v>0</v>
      </c>
      <c r="Q474">
        <f t="shared" si="163"/>
        <v>0</v>
      </c>
      <c r="R474">
        <f t="shared" si="164"/>
        <v>0</v>
      </c>
      <c r="S474">
        <f t="shared" si="165"/>
        <v>0</v>
      </c>
      <c r="T474">
        <f t="shared" si="166"/>
        <v>0</v>
      </c>
      <c r="U474">
        <f t="shared" si="167"/>
        <v>0</v>
      </c>
      <c r="V474">
        <f t="shared" si="168"/>
        <v>0</v>
      </c>
      <c r="W474">
        <f t="shared" si="169"/>
        <v>0</v>
      </c>
      <c r="X474">
        <f t="shared" si="170"/>
        <v>0</v>
      </c>
      <c r="Y474">
        <f t="shared" si="171"/>
        <v>0</v>
      </c>
      <c r="Z474">
        <f t="shared" si="172"/>
        <v>0</v>
      </c>
      <c r="AA474">
        <f t="shared" si="173"/>
        <v>0</v>
      </c>
      <c r="AB474">
        <f t="shared" si="174"/>
        <v>0</v>
      </c>
      <c r="AC474" t="str">
        <f t="shared" si="175"/>
        <v>98%</v>
      </c>
      <c r="AJ474">
        <f t="shared" si="176"/>
        <v>0</v>
      </c>
    </row>
    <row r="475" spans="1:36" x14ac:dyDescent="0.3">
      <c r="A475" s="2">
        <v>459</v>
      </c>
      <c r="B475" s="2">
        <v>19846</v>
      </c>
      <c r="C475" s="2" t="s">
        <v>719</v>
      </c>
      <c r="D475" s="4">
        <v>8</v>
      </c>
      <c r="E475" s="4" t="s">
        <v>9</v>
      </c>
      <c r="F475" s="4" t="s">
        <v>52</v>
      </c>
      <c r="I475">
        <f t="shared" si="155"/>
        <v>0</v>
      </c>
      <c r="J475">
        <f t="shared" si="156"/>
        <v>0</v>
      </c>
      <c r="K475">
        <f t="shared" si="157"/>
        <v>0</v>
      </c>
      <c r="L475">
        <f t="shared" si="158"/>
        <v>0</v>
      </c>
      <c r="M475">
        <f t="shared" si="159"/>
        <v>0</v>
      </c>
      <c r="N475">
        <f t="shared" si="160"/>
        <v>0</v>
      </c>
      <c r="O475">
        <f t="shared" si="161"/>
        <v>0</v>
      </c>
      <c r="P475">
        <f t="shared" si="162"/>
        <v>0</v>
      </c>
      <c r="Q475">
        <f t="shared" si="163"/>
        <v>0</v>
      </c>
      <c r="R475">
        <f t="shared" si="164"/>
        <v>0</v>
      </c>
      <c r="S475">
        <f t="shared" si="165"/>
        <v>0</v>
      </c>
      <c r="T475">
        <f t="shared" si="166"/>
        <v>0</v>
      </c>
      <c r="U475">
        <f t="shared" si="167"/>
        <v>0</v>
      </c>
      <c r="V475">
        <f t="shared" si="168"/>
        <v>0</v>
      </c>
      <c r="W475">
        <f t="shared" si="169"/>
        <v>0</v>
      </c>
      <c r="X475">
        <f t="shared" si="170"/>
        <v>0</v>
      </c>
      <c r="Y475">
        <f t="shared" si="171"/>
        <v>0</v>
      </c>
      <c r="Z475">
        <f t="shared" si="172"/>
        <v>0</v>
      </c>
      <c r="AA475">
        <f t="shared" si="173"/>
        <v>0</v>
      </c>
      <c r="AB475">
        <f t="shared" si="174"/>
        <v>0</v>
      </c>
      <c r="AC475" t="str">
        <f t="shared" si="175"/>
        <v>98%</v>
      </c>
      <c r="AJ475">
        <f t="shared" si="176"/>
        <v>0</v>
      </c>
    </row>
    <row r="476" spans="1:36" ht="28.8" x14ac:dyDescent="0.3">
      <c r="A476" s="2">
        <v>460</v>
      </c>
      <c r="B476" s="2">
        <v>20313</v>
      </c>
      <c r="C476" s="2" t="s">
        <v>720</v>
      </c>
      <c r="D476" s="4">
        <v>28</v>
      </c>
      <c r="E476" s="4" t="s">
        <v>9</v>
      </c>
      <c r="F476" s="4" t="s">
        <v>721</v>
      </c>
      <c r="I476">
        <f t="shared" si="155"/>
        <v>0</v>
      </c>
      <c r="J476">
        <f t="shared" si="156"/>
        <v>0</v>
      </c>
      <c r="K476">
        <f t="shared" si="157"/>
        <v>0</v>
      </c>
      <c r="L476">
        <f t="shared" si="158"/>
        <v>0</v>
      </c>
      <c r="M476">
        <f t="shared" si="159"/>
        <v>0</v>
      </c>
      <c r="N476">
        <f t="shared" si="160"/>
        <v>0</v>
      </c>
      <c r="O476">
        <f t="shared" si="161"/>
        <v>0</v>
      </c>
      <c r="P476">
        <f t="shared" si="162"/>
        <v>0</v>
      </c>
      <c r="Q476">
        <f t="shared" si="163"/>
        <v>0</v>
      </c>
      <c r="R476">
        <f t="shared" si="164"/>
        <v>0</v>
      </c>
      <c r="S476">
        <f t="shared" si="165"/>
        <v>0</v>
      </c>
      <c r="T476">
        <f t="shared" si="166"/>
        <v>0</v>
      </c>
      <c r="U476">
        <f t="shared" si="167"/>
        <v>0</v>
      </c>
      <c r="V476">
        <f t="shared" si="168"/>
        <v>0</v>
      </c>
      <c r="W476">
        <f t="shared" si="169"/>
        <v>0</v>
      </c>
      <c r="X476">
        <f t="shared" si="170"/>
        <v>0</v>
      </c>
      <c r="Y476">
        <f t="shared" si="171"/>
        <v>0</v>
      </c>
      <c r="Z476">
        <f t="shared" si="172"/>
        <v>0</v>
      </c>
      <c r="AA476">
        <f t="shared" si="173"/>
        <v>0</v>
      </c>
      <c r="AB476">
        <f t="shared" si="174"/>
        <v>0</v>
      </c>
      <c r="AC476" t="str">
        <f t="shared" si="175"/>
        <v>98%</v>
      </c>
      <c r="AJ476">
        <f t="shared" si="176"/>
        <v>0</v>
      </c>
    </row>
    <row r="477" spans="1:36" x14ac:dyDescent="0.3">
      <c r="A477" s="2">
        <v>461</v>
      </c>
      <c r="B477" s="2">
        <v>20003</v>
      </c>
      <c r="C477" s="2" t="s">
        <v>722</v>
      </c>
      <c r="D477" s="4">
        <v>28</v>
      </c>
      <c r="E477" s="4" t="s">
        <v>10</v>
      </c>
      <c r="F477" s="4" t="s">
        <v>52</v>
      </c>
      <c r="I477">
        <f t="shared" si="155"/>
        <v>0</v>
      </c>
      <c r="J477">
        <f t="shared" si="156"/>
        <v>0</v>
      </c>
      <c r="K477">
        <f t="shared" si="157"/>
        <v>0</v>
      </c>
      <c r="L477">
        <f t="shared" si="158"/>
        <v>0</v>
      </c>
      <c r="M477">
        <f t="shared" si="159"/>
        <v>0</v>
      </c>
      <c r="N477">
        <f t="shared" si="160"/>
        <v>0</v>
      </c>
      <c r="O477">
        <f t="shared" si="161"/>
        <v>0</v>
      </c>
      <c r="P477">
        <f t="shared" si="162"/>
        <v>0</v>
      </c>
      <c r="Q477">
        <f t="shared" si="163"/>
        <v>0</v>
      </c>
      <c r="R477">
        <f t="shared" si="164"/>
        <v>0</v>
      </c>
      <c r="S477">
        <f t="shared" si="165"/>
        <v>0</v>
      </c>
      <c r="T477">
        <f t="shared" si="166"/>
        <v>0</v>
      </c>
      <c r="U477">
        <f t="shared" si="167"/>
        <v>0</v>
      </c>
      <c r="V477">
        <f t="shared" si="168"/>
        <v>0</v>
      </c>
      <c r="W477">
        <f t="shared" si="169"/>
        <v>0</v>
      </c>
      <c r="X477">
        <f t="shared" si="170"/>
        <v>0</v>
      </c>
      <c r="Y477">
        <f t="shared" si="171"/>
        <v>0</v>
      </c>
      <c r="Z477">
        <f t="shared" si="172"/>
        <v>0</v>
      </c>
      <c r="AA477">
        <f t="shared" si="173"/>
        <v>0</v>
      </c>
      <c r="AB477">
        <f t="shared" si="174"/>
        <v>0</v>
      </c>
      <c r="AC477" t="str">
        <f t="shared" si="175"/>
        <v>98%</v>
      </c>
      <c r="AJ477">
        <f t="shared" si="176"/>
        <v>0</v>
      </c>
    </row>
    <row r="478" spans="1:36" ht="115.2" x14ac:dyDescent="0.3">
      <c r="A478" s="2">
        <v>462</v>
      </c>
      <c r="B478" s="2">
        <v>19548</v>
      </c>
      <c r="C478" s="2" t="s">
        <v>723</v>
      </c>
      <c r="D478" s="4">
        <v>18</v>
      </c>
      <c r="E478" s="4" t="s">
        <v>10</v>
      </c>
      <c r="F478" s="4" t="s">
        <v>724</v>
      </c>
      <c r="I478">
        <f t="shared" si="155"/>
        <v>0</v>
      </c>
      <c r="J478">
        <f t="shared" si="156"/>
        <v>0</v>
      </c>
      <c r="K478">
        <f t="shared" si="157"/>
        <v>0</v>
      </c>
      <c r="L478">
        <f t="shared" si="158"/>
        <v>0</v>
      </c>
      <c r="M478">
        <f t="shared" si="159"/>
        <v>0</v>
      </c>
      <c r="N478">
        <f t="shared" si="160"/>
        <v>0</v>
      </c>
      <c r="O478">
        <f t="shared" si="161"/>
        <v>0</v>
      </c>
      <c r="P478">
        <f t="shared" si="162"/>
        <v>0</v>
      </c>
      <c r="Q478">
        <f t="shared" si="163"/>
        <v>0</v>
      </c>
      <c r="R478">
        <f t="shared" si="164"/>
        <v>0</v>
      </c>
      <c r="S478">
        <f t="shared" si="165"/>
        <v>0</v>
      </c>
      <c r="T478">
        <f t="shared" si="166"/>
        <v>0</v>
      </c>
      <c r="U478">
        <f t="shared" si="167"/>
        <v>0</v>
      </c>
      <c r="V478">
        <f t="shared" si="168"/>
        <v>0</v>
      </c>
      <c r="W478">
        <f t="shared" si="169"/>
        <v>0</v>
      </c>
      <c r="X478">
        <f t="shared" si="170"/>
        <v>0</v>
      </c>
      <c r="Y478">
        <f t="shared" si="171"/>
        <v>0</v>
      </c>
      <c r="Z478">
        <f t="shared" si="172"/>
        <v>0</v>
      </c>
      <c r="AA478">
        <f t="shared" si="173"/>
        <v>0</v>
      </c>
      <c r="AB478">
        <f t="shared" si="174"/>
        <v>0</v>
      </c>
      <c r="AC478" t="str">
        <f t="shared" si="175"/>
        <v>98%</v>
      </c>
      <c r="AJ478">
        <f t="shared" si="176"/>
        <v>0</v>
      </c>
    </row>
    <row r="479" spans="1:36" x14ac:dyDescent="0.3">
      <c r="A479" s="2">
        <v>463</v>
      </c>
      <c r="B479" s="2">
        <v>19668</v>
      </c>
      <c r="C479" s="2" t="s">
        <v>725</v>
      </c>
      <c r="D479" s="4">
        <v>2</v>
      </c>
      <c r="E479" s="4" t="s">
        <v>10</v>
      </c>
      <c r="F479" s="4" t="s">
        <v>52</v>
      </c>
      <c r="I479">
        <f t="shared" si="155"/>
        <v>0</v>
      </c>
      <c r="J479">
        <f t="shared" si="156"/>
        <v>0</v>
      </c>
      <c r="K479">
        <f t="shared" si="157"/>
        <v>0</v>
      </c>
      <c r="L479">
        <f t="shared" si="158"/>
        <v>0</v>
      </c>
      <c r="M479">
        <f t="shared" si="159"/>
        <v>0</v>
      </c>
      <c r="N479">
        <f t="shared" si="160"/>
        <v>0</v>
      </c>
      <c r="O479">
        <f t="shared" si="161"/>
        <v>0</v>
      </c>
      <c r="P479">
        <f t="shared" si="162"/>
        <v>0</v>
      </c>
      <c r="Q479">
        <f t="shared" si="163"/>
        <v>0</v>
      </c>
      <c r="R479">
        <f t="shared" si="164"/>
        <v>0</v>
      </c>
      <c r="S479">
        <f t="shared" si="165"/>
        <v>0</v>
      </c>
      <c r="T479">
        <f t="shared" si="166"/>
        <v>0</v>
      </c>
      <c r="U479">
        <f t="shared" si="167"/>
        <v>0</v>
      </c>
      <c r="V479">
        <f t="shared" si="168"/>
        <v>0</v>
      </c>
      <c r="W479">
        <f t="shared" si="169"/>
        <v>0</v>
      </c>
      <c r="X479">
        <f t="shared" si="170"/>
        <v>0</v>
      </c>
      <c r="Y479">
        <f t="shared" si="171"/>
        <v>0</v>
      </c>
      <c r="Z479">
        <f t="shared" si="172"/>
        <v>0</v>
      </c>
      <c r="AA479">
        <f t="shared" si="173"/>
        <v>0</v>
      </c>
      <c r="AB479">
        <f t="shared" si="174"/>
        <v>0</v>
      </c>
      <c r="AC479" t="str">
        <f t="shared" si="175"/>
        <v>98%</v>
      </c>
      <c r="AJ479">
        <f t="shared" si="176"/>
        <v>0</v>
      </c>
    </row>
    <row r="480" spans="1:36" ht="115.2" x14ac:dyDescent="0.3">
      <c r="A480" s="2">
        <v>464</v>
      </c>
      <c r="B480" s="2">
        <v>19549</v>
      </c>
      <c r="C480" s="2" t="s">
        <v>726</v>
      </c>
      <c r="D480" s="4">
        <v>9</v>
      </c>
      <c r="E480" s="4" t="s">
        <v>10</v>
      </c>
      <c r="F480" s="4" t="s">
        <v>727</v>
      </c>
      <c r="I480">
        <f t="shared" si="155"/>
        <v>0</v>
      </c>
      <c r="J480">
        <f t="shared" si="156"/>
        <v>0</v>
      </c>
      <c r="K480">
        <f t="shared" si="157"/>
        <v>0</v>
      </c>
      <c r="L480">
        <f t="shared" si="158"/>
        <v>0</v>
      </c>
      <c r="M480">
        <f t="shared" si="159"/>
        <v>0</v>
      </c>
      <c r="N480">
        <f t="shared" si="160"/>
        <v>0</v>
      </c>
      <c r="O480">
        <f t="shared" si="161"/>
        <v>0</v>
      </c>
      <c r="P480">
        <f t="shared" si="162"/>
        <v>0</v>
      </c>
      <c r="Q480">
        <f t="shared" si="163"/>
        <v>0</v>
      </c>
      <c r="R480">
        <f t="shared" si="164"/>
        <v>0</v>
      </c>
      <c r="S480">
        <f t="shared" si="165"/>
        <v>0</v>
      </c>
      <c r="T480">
        <f t="shared" si="166"/>
        <v>0</v>
      </c>
      <c r="U480">
        <f t="shared" si="167"/>
        <v>0</v>
      </c>
      <c r="V480">
        <f t="shared" si="168"/>
        <v>0</v>
      </c>
      <c r="W480">
        <f t="shared" si="169"/>
        <v>0</v>
      </c>
      <c r="X480">
        <f t="shared" si="170"/>
        <v>0</v>
      </c>
      <c r="Y480">
        <f t="shared" si="171"/>
        <v>0</v>
      </c>
      <c r="Z480">
        <f t="shared" si="172"/>
        <v>0</v>
      </c>
      <c r="AA480">
        <f t="shared" si="173"/>
        <v>0</v>
      </c>
      <c r="AB480">
        <f t="shared" si="174"/>
        <v>0</v>
      </c>
      <c r="AC480" t="str">
        <f t="shared" si="175"/>
        <v>98%</v>
      </c>
      <c r="AJ480">
        <f t="shared" si="176"/>
        <v>0</v>
      </c>
    </row>
    <row r="481" spans="1:36" ht="43.2" x14ac:dyDescent="0.3">
      <c r="A481" s="2">
        <v>465</v>
      </c>
      <c r="B481" s="2">
        <v>19547</v>
      </c>
      <c r="C481" s="2" t="s">
        <v>728</v>
      </c>
      <c r="D481" s="4">
        <v>14</v>
      </c>
      <c r="E481" s="4" t="s">
        <v>9</v>
      </c>
      <c r="F481" s="4" t="s">
        <v>729</v>
      </c>
      <c r="I481">
        <f t="shared" si="155"/>
        <v>0</v>
      </c>
      <c r="J481">
        <f t="shared" si="156"/>
        <v>0</v>
      </c>
      <c r="K481">
        <f t="shared" si="157"/>
        <v>0</v>
      </c>
      <c r="L481">
        <f t="shared" si="158"/>
        <v>0</v>
      </c>
      <c r="M481">
        <f t="shared" si="159"/>
        <v>0</v>
      </c>
      <c r="N481">
        <f t="shared" si="160"/>
        <v>0</v>
      </c>
      <c r="O481">
        <f t="shared" si="161"/>
        <v>0</v>
      </c>
      <c r="P481">
        <f t="shared" si="162"/>
        <v>0</v>
      </c>
      <c r="Q481">
        <f t="shared" si="163"/>
        <v>0</v>
      </c>
      <c r="R481">
        <f t="shared" si="164"/>
        <v>0</v>
      </c>
      <c r="S481">
        <f t="shared" si="165"/>
        <v>0</v>
      </c>
      <c r="T481">
        <f t="shared" si="166"/>
        <v>0</v>
      </c>
      <c r="U481">
        <f t="shared" si="167"/>
        <v>0</v>
      </c>
      <c r="V481">
        <f t="shared" si="168"/>
        <v>0</v>
      </c>
      <c r="W481">
        <f t="shared" si="169"/>
        <v>0</v>
      </c>
      <c r="X481">
        <f t="shared" si="170"/>
        <v>0</v>
      </c>
      <c r="Y481">
        <f t="shared" si="171"/>
        <v>0</v>
      </c>
      <c r="Z481">
        <f t="shared" si="172"/>
        <v>0</v>
      </c>
      <c r="AA481">
        <f t="shared" si="173"/>
        <v>0</v>
      </c>
      <c r="AB481">
        <f t="shared" si="174"/>
        <v>0</v>
      </c>
      <c r="AC481" t="str">
        <f t="shared" si="175"/>
        <v>98%</v>
      </c>
      <c r="AJ481">
        <f t="shared" si="176"/>
        <v>0</v>
      </c>
    </row>
    <row r="482" spans="1:36" ht="86.4" x14ac:dyDescent="0.3">
      <c r="A482" s="2">
        <v>467</v>
      </c>
      <c r="B482" s="2">
        <v>19833</v>
      </c>
      <c r="C482" s="2" t="s">
        <v>731</v>
      </c>
      <c r="D482" s="4">
        <v>47</v>
      </c>
      <c r="E482" s="4" t="s">
        <v>9</v>
      </c>
      <c r="F482" s="4" t="s">
        <v>732</v>
      </c>
      <c r="I482">
        <f t="shared" si="155"/>
        <v>0</v>
      </c>
      <c r="J482">
        <f t="shared" si="156"/>
        <v>0</v>
      </c>
      <c r="K482">
        <f t="shared" si="157"/>
        <v>0</v>
      </c>
      <c r="L482">
        <f t="shared" si="158"/>
        <v>0</v>
      </c>
      <c r="M482">
        <f t="shared" si="159"/>
        <v>0</v>
      </c>
      <c r="N482">
        <f t="shared" si="160"/>
        <v>0</v>
      </c>
      <c r="O482">
        <f t="shared" si="161"/>
        <v>0</v>
      </c>
      <c r="P482">
        <f t="shared" si="162"/>
        <v>0</v>
      </c>
      <c r="Q482">
        <f t="shared" si="163"/>
        <v>0</v>
      </c>
      <c r="R482">
        <f t="shared" si="164"/>
        <v>0</v>
      </c>
      <c r="S482">
        <f t="shared" si="165"/>
        <v>0</v>
      </c>
      <c r="T482">
        <f t="shared" si="166"/>
        <v>0</v>
      </c>
      <c r="U482">
        <f t="shared" si="167"/>
        <v>0</v>
      </c>
      <c r="V482">
        <f t="shared" si="168"/>
        <v>0</v>
      </c>
      <c r="W482">
        <f t="shared" si="169"/>
        <v>0</v>
      </c>
      <c r="X482">
        <f t="shared" si="170"/>
        <v>0</v>
      </c>
      <c r="Y482">
        <f t="shared" si="171"/>
        <v>0</v>
      </c>
      <c r="Z482">
        <f t="shared" si="172"/>
        <v>0</v>
      </c>
      <c r="AA482">
        <f t="shared" si="173"/>
        <v>0</v>
      </c>
      <c r="AB482">
        <f t="shared" si="174"/>
        <v>0</v>
      </c>
      <c r="AC482" t="str">
        <f t="shared" si="175"/>
        <v>98%</v>
      </c>
      <c r="AJ482">
        <f t="shared" si="176"/>
        <v>0</v>
      </c>
    </row>
    <row r="483" spans="1:36" x14ac:dyDescent="0.3">
      <c r="A483" s="2">
        <v>469</v>
      </c>
      <c r="B483" s="2">
        <v>20092</v>
      </c>
      <c r="C483" s="2" t="s">
        <v>735</v>
      </c>
      <c r="D483" s="4">
        <v>18</v>
      </c>
      <c r="E483" s="4" t="s">
        <v>9</v>
      </c>
      <c r="F483" s="4" t="s">
        <v>52</v>
      </c>
      <c r="I483">
        <f t="shared" si="155"/>
        <v>0</v>
      </c>
      <c r="J483">
        <f t="shared" si="156"/>
        <v>0</v>
      </c>
      <c r="K483">
        <f t="shared" si="157"/>
        <v>0</v>
      </c>
      <c r="L483">
        <f t="shared" si="158"/>
        <v>0</v>
      </c>
      <c r="M483">
        <f t="shared" si="159"/>
        <v>0</v>
      </c>
      <c r="N483">
        <f t="shared" si="160"/>
        <v>0</v>
      </c>
      <c r="O483">
        <f t="shared" si="161"/>
        <v>0</v>
      </c>
      <c r="P483">
        <f t="shared" si="162"/>
        <v>0</v>
      </c>
      <c r="Q483">
        <f t="shared" si="163"/>
        <v>0</v>
      </c>
      <c r="R483">
        <f t="shared" si="164"/>
        <v>0</v>
      </c>
      <c r="S483">
        <f t="shared" si="165"/>
        <v>0</v>
      </c>
      <c r="T483">
        <f t="shared" si="166"/>
        <v>0</v>
      </c>
      <c r="U483">
        <f t="shared" si="167"/>
        <v>0</v>
      </c>
      <c r="V483">
        <f t="shared" si="168"/>
        <v>0</v>
      </c>
      <c r="W483">
        <f t="shared" si="169"/>
        <v>0</v>
      </c>
      <c r="X483">
        <f t="shared" si="170"/>
        <v>0</v>
      </c>
      <c r="Y483">
        <f t="shared" si="171"/>
        <v>0</v>
      </c>
      <c r="Z483">
        <f t="shared" si="172"/>
        <v>0</v>
      </c>
      <c r="AA483">
        <f t="shared" si="173"/>
        <v>0</v>
      </c>
      <c r="AB483">
        <f t="shared" si="174"/>
        <v>0</v>
      </c>
      <c r="AC483" t="str">
        <f t="shared" si="175"/>
        <v>98%</v>
      </c>
      <c r="AJ483">
        <f t="shared" si="176"/>
        <v>0</v>
      </c>
    </row>
    <row r="484" spans="1:36" ht="57.6" x14ac:dyDescent="0.3">
      <c r="A484" s="2">
        <v>470</v>
      </c>
      <c r="B484" s="2">
        <v>19801</v>
      </c>
      <c r="C484" s="2" t="s">
        <v>736</v>
      </c>
      <c r="D484" s="4">
        <v>38</v>
      </c>
      <c r="E484" s="4" t="s">
        <v>10</v>
      </c>
      <c r="F484" s="4" t="s">
        <v>737</v>
      </c>
      <c r="I484">
        <f t="shared" si="155"/>
        <v>0</v>
      </c>
      <c r="J484">
        <f t="shared" si="156"/>
        <v>0</v>
      </c>
      <c r="K484">
        <f t="shared" si="157"/>
        <v>0</v>
      </c>
      <c r="L484">
        <f t="shared" si="158"/>
        <v>0</v>
      </c>
      <c r="M484">
        <f t="shared" si="159"/>
        <v>0</v>
      </c>
      <c r="N484">
        <f t="shared" si="160"/>
        <v>0</v>
      </c>
      <c r="O484">
        <f t="shared" si="161"/>
        <v>0</v>
      </c>
      <c r="P484">
        <f t="shared" si="162"/>
        <v>0</v>
      </c>
      <c r="Q484">
        <f t="shared" si="163"/>
        <v>0</v>
      </c>
      <c r="R484">
        <f t="shared" si="164"/>
        <v>0</v>
      </c>
      <c r="S484">
        <f t="shared" si="165"/>
        <v>0</v>
      </c>
      <c r="T484">
        <f t="shared" si="166"/>
        <v>0</v>
      </c>
      <c r="U484">
        <f t="shared" si="167"/>
        <v>0</v>
      </c>
      <c r="V484">
        <f t="shared" si="168"/>
        <v>0</v>
      </c>
      <c r="W484">
        <f t="shared" si="169"/>
        <v>0</v>
      </c>
      <c r="X484">
        <f t="shared" si="170"/>
        <v>0</v>
      </c>
      <c r="Y484">
        <f t="shared" si="171"/>
        <v>0</v>
      </c>
      <c r="Z484">
        <f t="shared" si="172"/>
        <v>0</v>
      </c>
      <c r="AA484">
        <f t="shared" si="173"/>
        <v>0</v>
      </c>
      <c r="AB484">
        <f t="shared" si="174"/>
        <v>0</v>
      </c>
      <c r="AC484" t="str">
        <f t="shared" si="175"/>
        <v>98%</v>
      </c>
      <c r="AJ484">
        <f t="shared" si="176"/>
        <v>0</v>
      </c>
    </row>
    <row r="485" spans="1:36" x14ac:dyDescent="0.3">
      <c r="A485" s="2">
        <v>471</v>
      </c>
      <c r="B485" s="2">
        <v>19800</v>
      </c>
      <c r="C485" s="2" t="s">
        <v>738</v>
      </c>
      <c r="D485" s="4">
        <v>4</v>
      </c>
      <c r="E485" s="4" t="s">
        <v>10</v>
      </c>
      <c r="F485" s="4" t="s">
        <v>52</v>
      </c>
      <c r="I485">
        <f t="shared" si="155"/>
        <v>0</v>
      </c>
      <c r="J485">
        <f t="shared" si="156"/>
        <v>0</v>
      </c>
      <c r="K485">
        <f t="shared" si="157"/>
        <v>0</v>
      </c>
      <c r="L485">
        <f t="shared" si="158"/>
        <v>0</v>
      </c>
      <c r="M485">
        <f t="shared" si="159"/>
        <v>0</v>
      </c>
      <c r="N485">
        <f t="shared" si="160"/>
        <v>0</v>
      </c>
      <c r="O485">
        <f t="shared" si="161"/>
        <v>0</v>
      </c>
      <c r="P485">
        <f t="shared" si="162"/>
        <v>0</v>
      </c>
      <c r="Q485">
        <f t="shared" si="163"/>
        <v>0</v>
      </c>
      <c r="R485">
        <f t="shared" si="164"/>
        <v>0</v>
      </c>
      <c r="S485">
        <f t="shared" si="165"/>
        <v>0</v>
      </c>
      <c r="T485">
        <f t="shared" si="166"/>
        <v>0</v>
      </c>
      <c r="U485">
        <f t="shared" si="167"/>
        <v>0</v>
      </c>
      <c r="V485">
        <f t="shared" si="168"/>
        <v>0</v>
      </c>
      <c r="W485">
        <f t="shared" si="169"/>
        <v>0</v>
      </c>
      <c r="X485">
        <f t="shared" si="170"/>
        <v>0</v>
      </c>
      <c r="Y485">
        <f t="shared" si="171"/>
        <v>0</v>
      </c>
      <c r="Z485">
        <f t="shared" si="172"/>
        <v>0</v>
      </c>
      <c r="AA485">
        <f t="shared" si="173"/>
        <v>0</v>
      </c>
      <c r="AB485">
        <f t="shared" si="174"/>
        <v>0</v>
      </c>
      <c r="AC485" t="str">
        <f t="shared" si="175"/>
        <v>98%</v>
      </c>
      <c r="AJ485">
        <f t="shared" si="176"/>
        <v>0</v>
      </c>
    </row>
    <row r="486" spans="1:36" x14ac:dyDescent="0.3">
      <c r="A486" s="2">
        <v>472</v>
      </c>
      <c r="B486" s="2">
        <v>20170</v>
      </c>
      <c r="C486" s="2" t="s">
        <v>739</v>
      </c>
      <c r="D486" s="4">
        <v>43</v>
      </c>
      <c r="E486" s="4" t="s">
        <v>9</v>
      </c>
      <c r="F486" s="4" t="s">
        <v>740</v>
      </c>
      <c r="I486">
        <f t="shared" si="155"/>
        <v>0</v>
      </c>
      <c r="J486">
        <f t="shared" si="156"/>
        <v>0</v>
      </c>
      <c r="K486">
        <f t="shared" si="157"/>
        <v>0</v>
      </c>
      <c r="L486">
        <f t="shared" si="158"/>
        <v>0</v>
      </c>
      <c r="M486">
        <f t="shared" si="159"/>
        <v>0</v>
      </c>
      <c r="N486">
        <f t="shared" si="160"/>
        <v>0</v>
      </c>
      <c r="O486">
        <f t="shared" si="161"/>
        <v>0</v>
      </c>
      <c r="P486">
        <f t="shared" si="162"/>
        <v>0</v>
      </c>
      <c r="Q486">
        <f t="shared" si="163"/>
        <v>0</v>
      </c>
      <c r="R486">
        <f t="shared" si="164"/>
        <v>0</v>
      </c>
      <c r="S486">
        <f t="shared" si="165"/>
        <v>0</v>
      </c>
      <c r="T486">
        <f t="shared" si="166"/>
        <v>0</v>
      </c>
      <c r="U486">
        <f t="shared" si="167"/>
        <v>0</v>
      </c>
      <c r="V486">
        <f t="shared" si="168"/>
        <v>0</v>
      </c>
      <c r="W486">
        <f t="shared" si="169"/>
        <v>0</v>
      </c>
      <c r="X486">
        <f t="shared" si="170"/>
        <v>0</v>
      </c>
      <c r="Y486">
        <f t="shared" si="171"/>
        <v>0</v>
      </c>
      <c r="Z486">
        <f t="shared" si="172"/>
        <v>0</v>
      </c>
      <c r="AA486">
        <f t="shared" si="173"/>
        <v>0</v>
      </c>
      <c r="AB486">
        <f t="shared" si="174"/>
        <v>0</v>
      </c>
      <c r="AC486" t="str">
        <f t="shared" si="175"/>
        <v>98%</v>
      </c>
      <c r="AJ486">
        <f t="shared" si="176"/>
        <v>0</v>
      </c>
    </row>
    <row r="487" spans="1:36" x14ac:dyDescent="0.3">
      <c r="A487" s="2">
        <v>473</v>
      </c>
      <c r="B487" s="2">
        <v>20085</v>
      </c>
      <c r="C487" s="2" t="s">
        <v>741</v>
      </c>
      <c r="D487" s="4">
        <v>38</v>
      </c>
      <c r="E487" s="4" t="s">
        <v>9</v>
      </c>
      <c r="F487" s="4" t="s">
        <v>52</v>
      </c>
      <c r="I487">
        <f t="shared" si="155"/>
        <v>0</v>
      </c>
      <c r="J487">
        <f t="shared" si="156"/>
        <v>0</v>
      </c>
      <c r="K487">
        <f t="shared" si="157"/>
        <v>0</v>
      </c>
      <c r="L487">
        <f t="shared" si="158"/>
        <v>0</v>
      </c>
      <c r="M487">
        <f t="shared" si="159"/>
        <v>0</v>
      </c>
      <c r="N487">
        <f t="shared" si="160"/>
        <v>0</v>
      </c>
      <c r="O487">
        <f t="shared" si="161"/>
        <v>0</v>
      </c>
      <c r="P487">
        <f t="shared" si="162"/>
        <v>0</v>
      </c>
      <c r="Q487">
        <f t="shared" si="163"/>
        <v>0</v>
      </c>
      <c r="R487">
        <f t="shared" si="164"/>
        <v>0</v>
      </c>
      <c r="S487">
        <f t="shared" si="165"/>
        <v>0</v>
      </c>
      <c r="T487">
        <f t="shared" si="166"/>
        <v>0</v>
      </c>
      <c r="U487">
        <f t="shared" si="167"/>
        <v>0</v>
      </c>
      <c r="V487">
        <f t="shared" si="168"/>
        <v>0</v>
      </c>
      <c r="W487">
        <f t="shared" si="169"/>
        <v>0</v>
      </c>
      <c r="X487">
        <f t="shared" si="170"/>
        <v>0</v>
      </c>
      <c r="Y487">
        <f t="shared" si="171"/>
        <v>0</v>
      </c>
      <c r="Z487">
        <f t="shared" si="172"/>
        <v>0</v>
      </c>
      <c r="AA487">
        <f t="shared" si="173"/>
        <v>0</v>
      </c>
      <c r="AB487">
        <f t="shared" si="174"/>
        <v>0</v>
      </c>
      <c r="AC487" t="str">
        <f t="shared" si="175"/>
        <v>98%</v>
      </c>
      <c r="AJ487">
        <f t="shared" si="176"/>
        <v>0</v>
      </c>
    </row>
    <row r="488" spans="1:36" ht="72" x14ac:dyDescent="0.3">
      <c r="A488" s="2">
        <v>474</v>
      </c>
      <c r="B488" s="2">
        <v>19546</v>
      </c>
      <c r="C488" s="2" t="s">
        <v>742</v>
      </c>
      <c r="D488" s="4">
        <v>15</v>
      </c>
      <c r="E488" s="4" t="s">
        <v>9</v>
      </c>
      <c r="F488" s="4" t="s">
        <v>743</v>
      </c>
      <c r="I488">
        <f t="shared" si="155"/>
        <v>0</v>
      </c>
      <c r="J488">
        <f t="shared" si="156"/>
        <v>0</v>
      </c>
      <c r="K488">
        <f t="shared" si="157"/>
        <v>0</v>
      </c>
      <c r="L488">
        <f t="shared" si="158"/>
        <v>0</v>
      </c>
      <c r="M488">
        <f t="shared" si="159"/>
        <v>0</v>
      </c>
      <c r="N488">
        <f t="shared" si="160"/>
        <v>0</v>
      </c>
      <c r="O488">
        <f t="shared" si="161"/>
        <v>0</v>
      </c>
      <c r="P488">
        <f t="shared" si="162"/>
        <v>0</v>
      </c>
      <c r="Q488">
        <f t="shared" si="163"/>
        <v>0</v>
      </c>
      <c r="R488">
        <f t="shared" si="164"/>
        <v>0</v>
      </c>
      <c r="S488">
        <f t="shared" si="165"/>
        <v>0</v>
      </c>
      <c r="T488">
        <f t="shared" si="166"/>
        <v>0</v>
      </c>
      <c r="U488">
        <f t="shared" si="167"/>
        <v>0</v>
      </c>
      <c r="V488">
        <f t="shared" si="168"/>
        <v>0</v>
      </c>
      <c r="W488">
        <f t="shared" si="169"/>
        <v>0</v>
      </c>
      <c r="X488">
        <f t="shared" si="170"/>
        <v>0</v>
      </c>
      <c r="Y488">
        <f t="shared" si="171"/>
        <v>0</v>
      </c>
      <c r="Z488">
        <f t="shared" si="172"/>
        <v>0</v>
      </c>
      <c r="AA488">
        <f t="shared" si="173"/>
        <v>0</v>
      </c>
      <c r="AB488">
        <f t="shared" si="174"/>
        <v>0</v>
      </c>
      <c r="AC488" t="str">
        <f t="shared" si="175"/>
        <v>98%</v>
      </c>
      <c r="AJ488">
        <f t="shared" si="176"/>
        <v>0</v>
      </c>
    </row>
    <row r="489" spans="1:36" x14ac:dyDescent="0.3">
      <c r="A489" s="2">
        <v>475</v>
      </c>
      <c r="B489" s="2">
        <v>19818</v>
      </c>
      <c r="C489" s="2" t="s">
        <v>744</v>
      </c>
      <c r="D489" s="4">
        <v>36</v>
      </c>
      <c r="E489" s="4" t="s">
        <v>10</v>
      </c>
      <c r="F489" s="4" t="s">
        <v>52</v>
      </c>
      <c r="I489">
        <f t="shared" si="155"/>
        <v>0</v>
      </c>
      <c r="J489">
        <f t="shared" si="156"/>
        <v>0</v>
      </c>
      <c r="K489">
        <f t="shared" si="157"/>
        <v>0</v>
      </c>
      <c r="L489">
        <f t="shared" si="158"/>
        <v>0</v>
      </c>
      <c r="M489">
        <f t="shared" si="159"/>
        <v>0</v>
      </c>
      <c r="N489">
        <f t="shared" si="160"/>
        <v>0</v>
      </c>
      <c r="O489">
        <f t="shared" si="161"/>
        <v>0</v>
      </c>
      <c r="P489">
        <f t="shared" si="162"/>
        <v>0</v>
      </c>
      <c r="Q489">
        <f t="shared" si="163"/>
        <v>0</v>
      </c>
      <c r="R489">
        <f t="shared" si="164"/>
        <v>0</v>
      </c>
      <c r="S489">
        <f t="shared" si="165"/>
        <v>0</v>
      </c>
      <c r="T489">
        <f t="shared" si="166"/>
        <v>0</v>
      </c>
      <c r="U489">
        <f t="shared" si="167"/>
        <v>0</v>
      </c>
      <c r="V489">
        <f t="shared" si="168"/>
        <v>0</v>
      </c>
      <c r="W489">
        <f t="shared" si="169"/>
        <v>0</v>
      </c>
      <c r="X489">
        <f t="shared" si="170"/>
        <v>0</v>
      </c>
      <c r="Y489">
        <f t="shared" si="171"/>
        <v>0</v>
      </c>
      <c r="Z489">
        <f t="shared" si="172"/>
        <v>0</v>
      </c>
      <c r="AA489">
        <f t="shared" si="173"/>
        <v>0</v>
      </c>
      <c r="AB489">
        <f t="shared" si="174"/>
        <v>0</v>
      </c>
      <c r="AC489" t="str">
        <f t="shared" si="175"/>
        <v>98%</v>
      </c>
      <c r="AJ489">
        <f t="shared" si="176"/>
        <v>0</v>
      </c>
    </row>
    <row r="490" spans="1:36" x14ac:dyDescent="0.3">
      <c r="A490" s="2">
        <v>476</v>
      </c>
      <c r="B490" s="2">
        <v>20311</v>
      </c>
      <c r="C490" s="2" t="s">
        <v>745</v>
      </c>
      <c r="D490" s="4">
        <v>31</v>
      </c>
      <c r="E490" s="4" t="s">
        <v>9</v>
      </c>
      <c r="F490" s="4" t="s">
        <v>52</v>
      </c>
      <c r="I490">
        <f t="shared" si="155"/>
        <v>0</v>
      </c>
      <c r="J490">
        <f t="shared" si="156"/>
        <v>0</v>
      </c>
      <c r="K490">
        <f t="shared" si="157"/>
        <v>0</v>
      </c>
      <c r="L490">
        <f t="shared" si="158"/>
        <v>0</v>
      </c>
      <c r="M490">
        <f t="shared" si="159"/>
        <v>0</v>
      </c>
      <c r="N490">
        <f t="shared" si="160"/>
        <v>0</v>
      </c>
      <c r="O490">
        <f t="shared" si="161"/>
        <v>0</v>
      </c>
      <c r="P490">
        <f t="shared" si="162"/>
        <v>0</v>
      </c>
      <c r="Q490">
        <f t="shared" si="163"/>
        <v>0</v>
      </c>
      <c r="R490">
        <f t="shared" si="164"/>
        <v>0</v>
      </c>
      <c r="S490">
        <f t="shared" si="165"/>
        <v>0</v>
      </c>
      <c r="T490">
        <f t="shared" si="166"/>
        <v>0</v>
      </c>
      <c r="U490">
        <f t="shared" si="167"/>
        <v>0</v>
      </c>
      <c r="V490">
        <f t="shared" si="168"/>
        <v>0</v>
      </c>
      <c r="W490">
        <f t="shared" si="169"/>
        <v>0</v>
      </c>
      <c r="X490">
        <f t="shared" si="170"/>
        <v>0</v>
      </c>
      <c r="Y490">
        <f t="shared" si="171"/>
        <v>0</v>
      </c>
      <c r="Z490">
        <f t="shared" si="172"/>
        <v>0</v>
      </c>
      <c r="AA490">
        <f t="shared" si="173"/>
        <v>0</v>
      </c>
      <c r="AB490">
        <f t="shared" si="174"/>
        <v>0</v>
      </c>
      <c r="AC490" t="str">
        <f t="shared" si="175"/>
        <v>98%</v>
      </c>
      <c r="AJ490">
        <f t="shared" si="176"/>
        <v>0</v>
      </c>
    </row>
    <row r="491" spans="1:36" ht="28.8" x14ac:dyDescent="0.3">
      <c r="A491" s="2">
        <v>480</v>
      </c>
      <c r="B491" s="2">
        <v>19848</v>
      </c>
      <c r="C491" s="2" t="s">
        <v>749</v>
      </c>
      <c r="D491" s="4">
        <v>21</v>
      </c>
      <c r="E491" s="4" t="s">
        <v>9</v>
      </c>
      <c r="F491" s="4" t="s">
        <v>750</v>
      </c>
      <c r="I491">
        <f t="shared" si="155"/>
        <v>0</v>
      </c>
      <c r="J491">
        <f t="shared" si="156"/>
        <v>0</v>
      </c>
      <c r="K491">
        <f t="shared" si="157"/>
        <v>0</v>
      </c>
      <c r="L491">
        <f t="shared" si="158"/>
        <v>0</v>
      </c>
      <c r="M491">
        <f t="shared" si="159"/>
        <v>0</v>
      </c>
      <c r="N491">
        <f t="shared" si="160"/>
        <v>0</v>
      </c>
      <c r="O491">
        <f t="shared" si="161"/>
        <v>0</v>
      </c>
      <c r="P491">
        <f t="shared" si="162"/>
        <v>0</v>
      </c>
      <c r="Q491">
        <f t="shared" si="163"/>
        <v>0</v>
      </c>
      <c r="R491">
        <f t="shared" si="164"/>
        <v>0</v>
      </c>
      <c r="S491">
        <f t="shared" si="165"/>
        <v>0</v>
      </c>
      <c r="T491">
        <f t="shared" si="166"/>
        <v>0</v>
      </c>
      <c r="U491">
        <f t="shared" si="167"/>
        <v>0</v>
      </c>
      <c r="V491">
        <f t="shared" si="168"/>
        <v>0</v>
      </c>
      <c r="W491">
        <f t="shared" si="169"/>
        <v>0</v>
      </c>
      <c r="X491">
        <f t="shared" si="170"/>
        <v>0</v>
      </c>
      <c r="Y491">
        <f t="shared" si="171"/>
        <v>0</v>
      </c>
      <c r="Z491">
        <f t="shared" si="172"/>
        <v>0</v>
      </c>
      <c r="AA491">
        <f t="shared" si="173"/>
        <v>0</v>
      </c>
      <c r="AB491">
        <f t="shared" si="174"/>
        <v>0</v>
      </c>
      <c r="AC491" t="str">
        <f t="shared" si="175"/>
        <v>98%</v>
      </c>
      <c r="AJ491">
        <f t="shared" si="176"/>
        <v>0</v>
      </c>
    </row>
    <row r="492" spans="1:36" x14ac:dyDescent="0.3">
      <c r="A492" s="2">
        <v>481</v>
      </c>
      <c r="B492" s="2">
        <v>19505</v>
      </c>
      <c r="C492" s="2" t="s">
        <v>751</v>
      </c>
      <c r="D492" s="4">
        <v>49</v>
      </c>
      <c r="E492" s="4" t="s">
        <v>9</v>
      </c>
      <c r="F492" s="4" t="s">
        <v>52</v>
      </c>
      <c r="I492">
        <f t="shared" si="155"/>
        <v>0</v>
      </c>
      <c r="J492">
        <f t="shared" si="156"/>
        <v>0</v>
      </c>
      <c r="K492">
        <f t="shared" si="157"/>
        <v>0</v>
      </c>
      <c r="L492">
        <f t="shared" si="158"/>
        <v>0</v>
      </c>
      <c r="M492">
        <f t="shared" si="159"/>
        <v>0</v>
      </c>
      <c r="N492">
        <f t="shared" si="160"/>
        <v>0</v>
      </c>
      <c r="O492">
        <f t="shared" si="161"/>
        <v>0</v>
      </c>
      <c r="P492">
        <f t="shared" si="162"/>
        <v>0</v>
      </c>
      <c r="Q492">
        <f t="shared" si="163"/>
        <v>0</v>
      </c>
      <c r="R492">
        <f t="shared" si="164"/>
        <v>0</v>
      </c>
      <c r="S492">
        <f t="shared" si="165"/>
        <v>0</v>
      </c>
      <c r="T492">
        <f t="shared" si="166"/>
        <v>0</v>
      </c>
      <c r="U492">
        <f t="shared" si="167"/>
        <v>0</v>
      </c>
      <c r="V492">
        <f t="shared" si="168"/>
        <v>0</v>
      </c>
      <c r="W492">
        <f t="shared" si="169"/>
        <v>0</v>
      </c>
      <c r="X492">
        <f t="shared" si="170"/>
        <v>0</v>
      </c>
      <c r="Y492">
        <f t="shared" si="171"/>
        <v>0</v>
      </c>
      <c r="Z492">
        <f t="shared" si="172"/>
        <v>0</v>
      </c>
      <c r="AA492">
        <f t="shared" si="173"/>
        <v>0</v>
      </c>
      <c r="AB492">
        <f t="shared" si="174"/>
        <v>0</v>
      </c>
      <c r="AC492" t="str">
        <f t="shared" si="175"/>
        <v>98%</v>
      </c>
      <c r="AJ492">
        <f t="shared" si="176"/>
        <v>0</v>
      </c>
    </row>
    <row r="493" spans="1:36" ht="86.4" x14ac:dyDescent="0.3">
      <c r="A493" s="2">
        <v>485</v>
      </c>
      <c r="B493" s="2">
        <v>20012</v>
      </c>
      <c r="C493" s="88" t="s">
        <v>757</v>
      </c>
      <c r="D493" s="4">
        <v>29</v>
      </c>
      <c r="E493" s="4" t="s">
        <v>10</v>
      </c>
      <c r="F493" s="4" t="s">
        <v>758</v>
      </c>
      <c r="I493">
        <f t="shared" si="155"/>
        <v>0</v>
      </c>
      <c r="J493">
        <f t="shared" si="156"/>
        <v>0</v>
      </c>
      <c r="K493">
        <f t="shared" si="157"/>
        <v>0</v>
      </c>
      <c r="L493">
        <f t="shared" si="158"/>
        <v>0</v>
      </c>
      <c r="M493">
        <f t="shared" si="159"/>
        <v>0</v>
      </c>
      <c r="N493">
        <f t="shared" si="160"/>
        <v>0</v>
      </c>
      <c r="O493">
        <f t="shared" si="161"/>
        <v>0</v>
      </c>
      <c r="P493">
        <f t="shared" si="162"/>
        <v>0</v>
      </c>
      <c r="Q493">
        <f t="shared" si="163"/>
        <v>0</v>
      </c>
      <c r="R493">
        <f t="shared" si="164"/>
        <v>0</v>
      </c>
      <c r="S493">
        <f t="shared" si="165"/>
        <v>0</v>
      </c>
      <c r="T493">
        <f t="shared" si="166"/>
        <v>0</v>
      </c>
      <c r="U493">
        <f t="shared" si="167"/>
        <v>0</v>
      </c>
      <c r="V493">
        <f t="shared" si="168"/>
        <v>0</v>
      </c>
      <c r="W493">
        <f t="shared" si="169"/>
        <v>0</v>
      </c>
      <c r="X493">
        <f t="shared" si="170"/>
        <v>0</v>
      </c>
      <c r="Y493">
        <f t="shared" si="171"/>
        <v>0</v>
      </c>
      <c r="Z493">
        <f t="shared" si="172"/>
        <v>0</v>
      </c>
      <c r="AA493">
        <f t="shared" si="173"/>
        <v>0</v>
      </c>
      <c r="AB493">
        <f t="shared" si="174"/>
        <v>0</v>
      </c>
      <c r="AC493" t="str">
        <f t="shared" si="175"/>
        <v>98%</v>
      </c>
      <c r="AJ493">
        <f t="shared" si="176"/>
        <v>0</v>
      </c>
    </row>
    <row r="494" spans="1:36" ht="28.8" x14ac:dyDescent="0.3">
      <c r="A494" s="2">
        <v>487</v>
      </c>
      <c r="B494" s="2">
        <v>20231</v>
      </c>
      <c r="C494" s="2" t="s">
        <v>760</v>
      </c>
      <c r="D494" s="4">
        <v>43</v>
      </c>
      <c r="E494" s="4" t="s">
        <v>9</v>
      </c>
      <c r="F494" s="4" t="s">
        <v>761</v>
      </c>
      <c r="I494">
        <f t="shared" si="155"/>
        <v>0</v>
      </c>
      <c r="J494">
        <f t="shared" si="156"/>
        <v>0</v>
      </c>
      <c r="K494">
        <f t="shared" si="157"/>
        <v>0</v>
      </c>
      <c r="L494">
        <f t="shared" si="158"/>
        <v>0</v>
      </c>
      <c r="M494">
        <f t="shared" si="159"/>
        <v>0</v>
      </c>
      <c r="N494">
        <f t="shared" si="160"/>
        <v>0</v>
      </c>
      <c r="O494">
        <f t="shared" si="161"/>
        <v>0</v>
      </c>
      <c r="P494">
        <f t="shared" si="162"/>
        <v>0</v>
      </c>
      <c r="Q494">
        <f t="shared" si="163"/>
        <v>0</v>
      </c>
      <c r="R494">
        <f t="shared" si="164"/>
        <v>0</v>
      </c>
      <c r="S494">
        <f t="shared" si="165"/>
        <v>0</v>
      </c>
      <c r="T494">
        <f t="shared" si="166"/>
        <v>0</v>
      </c>
      <c r="U494">
        <f t="shared" si="167"/>
        <v>0</v>
      </c>
      <c r="V494">
        <f t="shared" si="168"/>
        <v>0</v>
      </c>
      <c r="W494">
        <f t="shared" si="169"/>
        <v>0</v>
      </c>
      <c r="X494">
        <f t="shared" si="170"/>
        <v>0</v>
      </c>
      <c r="Y494">
        <f t="shared" si="171"/>
        <v>0</v>
      </c>
      <c r="Z494">
        <f t="shared" si="172"/>
        <v>0</v>
      </c>
      <c r="AA494">
        <f t="shared" si="173"/>
        <v>0</v>
      </c>
      <c r="AB494">
        <f t="shared" si="174"/>
        <v>0</v>
      </c>
      <c r="AC494" t="str">
        <f t="shared" si="175"/>
        <v>98%</v>
      </c>
      <c r="AJ494">
        <f t="shared" si="176"/>
        <v>0</v>
      </c>
    </row>
    <row r="495" spans="1:36" ht="129.6" x14ac:dyDescent="0.3">
      <c r="A495" s="2">
        <v>489</v>
      </c>
      <c r="B495" s="2">
        <v>19992</v>
      </c>
      <c r="C495" s="2" t="s">
        <v>764</v>
      </c>
      <c r="D495" s="4">
        <v>27</v>
      </c>
      <c r="E495" s="4" t="s">
        <v>9</v>
      </c>
      <c r="F495" s="4" t="s">
        <v>765</v>
      </c>
      <c r="I495">
        <f t="shared" si="155"/>
        <v>0</v>
      </c>
      <c r="J495">
        <f t="shared" si="156"/>
        <v>0</v>
      </c>
      <c r="K495">
        <f t="shared" si="157"/>
        <v>0</v>
      </c>
      <c r="L495">
        <f t="shared" si="158"/>
        <v>0</v>
      </c>
      <c r="M495">
        <f t="shared" si="159"/>
        <v>0</v>
      </c>
      <c r="N495">
        <f t="shared" si="160"/>
        <v>0</v>
      </c>
      <c r="O495">
        <f t="shared" si="161"/>
        <v>0</v>
      </c>
      <c r="P495">
        <f t="shared" si="162"/>
        <v>0</v>
      </c>
      <c r="Q495">
        <f t="shared" si="163"/>
        <v>0</v>
      </c>
      <c r="R495">
        <f t="shared" si="164"/>
        <v>0</v>
      </c>
      <c r="S495">
        <f t="shared" si="165"/>
        <v>0</v>
      </c>
      <c r="T495">
        <f t="shared" si="166"/>
        <v>0</v>
      </c>
      <c r="U495">
        <f t="shared" si="167"/>
        <v>0</v>
      </c>
      <c r="V495">
        <f t="shared" si="168"/>
        <v>0</v>
      </c>
      <c r="W495">
        <f t="shared" si="169"/>
        <v>0</v>
      </c>
      <c r="X495">
        <f t="shared" si="170"/>
        <v>0</v>
      </c>
      <c r="Y495">
        <f t="shared" si="171"/>
        <v>0</v>
      </c>
      <c r="Z495">
        <f t="shared" si="172"/>
        <v>0</v>
      </c>
      <c r="AA495">
        <f t="shared" si="173"/>
        <v>0</v>
      </c>
      <c r="AB495">
        <f t="shared" si="174"/>
        <v>0</v>
      </c>
      <c r="AC495" t="str">
        <f t="shared" si="175"/>
        <v>98%</v>
      </c>
      <c r="AJ495">
        <f t="shared" si="176"/>
        <v>0</v>
      </c>
    </row>
    <row r="496" spans="1:36" x14ac:dyDescent="0.3">
      <c r="A496" s="2">
        <v>493</v>
      </c>
      <c r="B496" s="2">
        <v>20400</v>
      </c>
      <c r="C496" s="2" t="s">
        <v>771</v>
      </c>
      <c r="D496" s="4">
        <v>41</v>
      </c>
      <c r="E496" s="4" t="s">
        <v>10</v>
      </c>
      <c r="F496" s="4" t="s">
        <v>52</v>
      </c>
      <c r="I496">
        <f t="shared" si="155"/>
        <v>0</v>
      </c>
      <c r="J496">
        <f t="shared" si="156"/>
        <v>0</v>
      </c>
      <c r="K496">
        <f t="shared" si="157"/>
        <v>0</v>
      </c>
      <c r="L496">
        <f t="shared" si="158"/>
        <v>0</v>
      </c>
      <c r="M496">
        <f t="shared" si="159"/>
        <v>0</v>
      </c>
      <c r="N496">
        <f t="shared" si="160"/>
        <v>0</v>
      </c>
      <c r="O496">
        <f t="shared" si="161"/>
        <v>0</v>
      </c>
      <c r="P496">
        <f t="shared" si="162"/>
        <v>0</v>
      </c>
      <c r="Q496">
        <f t="shared" si="163"/>
        <v>0</v>
      </c>
      <c r="R496">
        <f t="shared" si="164"/>
        <v>0</v>
      </c>
      <c r="S496">
        <f t="shared" si="165"/>
        <v>0</v>
      </c>
      <c r="T496">
        <f t="shared" si="166"/>
        <v>0</v>
      </c>
      <c r="U496">
        <f t="shared" si="167"/>
        <v>0</v>
      </c>
      <c r="V496">
        <f t="shared" si="168"/>
        <v>0</v>
      </c>
      <c r="W496">
        <f t="shared" si="169"/>
        <v>0</v>
      </c>
      <c r="X496">
        <f t="shared" si="170"/>
        <v>0</v>
      </c>
      <c r="Y496">
        <f t="shared" si="171"/>
        <v>0</v>
      </c>
      <c r="Z496">
        <f t="shared" si="172"/>
        <v>0</v>
      </c>
      <c r="AA496">
        <f t="shared" si="173"/>
        <v>0</v>
      </c>
      <c r="AB496">
        <f t="shared" si="174"/>
        <v>0</v>
      </c>
      <c r="AC496" t="str">
        <f t="shared" si="175"/>
        <v>98%</v>
      </c>
      <c r="AJ496">
        <f t="shared" si="176"/>
        <v>0</v>
      </c>
    </row>
    <row r="497" spans="1:36" x14ac:dyDescent="0.3">
      <c r="A497" s="2">
        <v>495</v>
      </c>
      <c r="B497" s="2"/>
      <c r="C497" s="2"/>
      <c r="D497" s="4"/>
      <c r="E497" s="4"/>
      <c r="F497" s="4"/>
      <c r="I497">
        <f t="shared" si="155"/>
        <v>0</v>
      </c>
      <c r="J497">
        <f t="shared" si="156"/>
        <v>0</v>
      </c>
      <c r="K497">
        <f t="shared" si="157"/>
        <v>0</v>
      </c>
      <c r="L497">
        <f t="shared" si="158"/>
        <v>0</v>
      </c>
      <c r="M497">
        <f t="shared" si="159"/>
        <v>0</v>
      </c>
      <c r="N497">
        <f t="shared" si="160"/>
        <v>0</v>
      </c>
      <c r="O497">
        <f t="shared" si="161"/>
        <v>0</v>
      </c>
      <c r="P497">
        <f t="shared" si="162"/>
        <v>0</v>
      </c>
      <c r="Q497">
        <f t="shared" si="163"/>
        <v>0</v>
      </c>
      <c r="R497">
        <f t="shared" si="164"/>
        <v>0</v>
      </c>
      <c r="S497">
        <f t="shared" si="165"/>
        <v>0</v>
      </c>
      <c r="T497">
        <f t="shared" si="166"/>
        <v>0</v>
      </c>
      <c r="U497">
        <f t="shared" si="167"/>
        <v>0</v>
      </c>
      <c r="V497">
        <f t="shared" si="168"/>
        <v>0</v>
      </c>
      <c r="W497">
        <f t="shared" si="169"/>
        <v>0</v>
      </c>
      <c r="X497">
        <f t="shared" si="170"/>
        <v>0</v>
      </c>
      <c r="Y497">
        <f t="shared" si="171"/>
        <v>0</v>
      </c>
      <c r="Z497">
        <f t="shared" si="172"/>
        <v>0</v>
      </c>
      <c r="AA497">
        <f t="shared" si="173"/>
        <v>0</v>
      </c>
      <c r="AB497">
        <f t="shared" si="174"/>
        <v>0</v>
      </c>
      <c r="AC497" t="str">
        <f t="shared" si="175"/>
        <v>98%</v>
      </c>
      <c r="AJ497">
        <f t="shared" si="176"/>
        <v>0</v>
      </c>
    </row>
    <row r="498" spans="1:36" x14ac:dyDescent="0.3">
      <c r="A498" s="2">
        <v>496</v>
      </c>
      <c r="B498" s="2"/>
      <c r="C498" s="2"/>
      <c r="D498" s="4"/>
      <c r="E498" s="4"/>
      <c r="F498" s="4"/>
      <c r="I498">
        <f t="shared" si="155"/>
        <v>0</v>
      </c>
      <c r="J498">
        <f t="shared" si="156"/>
        <v>0</v>
      </c>
      <c r="K498">
        <f t="shared" si="157"/>
        <v>0</v>
      </c>
      <c r="L498">
        <f t="shared" si="158"/>
        <v>0</v>
      </c>
      <c r="M498">
        <f t="shared" si="159"/>
        <v>0</v>
      </c>
      <c r="N498">
        <f t="shared" si="160"/>
        <v>0</v>
      </c>
      <c r="O498">
        <f t="shared" si="161"/>
        <v>0</v>
      </c>
      <c r="P498">
        <f t="shared" si="162"/>
        <v>0</v>
      </c>
      <c r="Q498">
        <f t="shared" si="163"/>
        <v>0</v>
      </c>
      <c r="R498">
        <f t="shared" si="164"/>
        <v>0</v>
      </c>
      <c r="S498">
        <f t="shared" si="165"/>
        <v>0</v>
      </c>
      <c r="T498">
        <f t="shared" si="166"/>
        <v>0</v>
      </c>
      <c r="U498">
        <f t="shared" si="167"/>
        <v>0</v>
      </c>
      <c r="V498">
        <f t="shared" si="168"/>
        <v>0</v>
      </c>
      <c r="W498">
        <f t="shared" si="169"/>
        <v>0</v>
      </c>
      <c r="X498">
        <f t="shared" si="170"/>
        <v>0</v>
      </c>
      <c r="Y498">
        <f t="shared" si="171"/>
        <v>0</v>
      </c>
      <c r="Z498">
        <f t="shared" si="172"/>
        <v>0</v>
      </c>
      <c r="AA498">
        <f t="shared" si="173"/>
        <v>0</v>
      </c>
      <c r="AB498">
        <f t="shared" si="174"/>
        <v>0</v>
      </c>
      <c r="AC498" t="str">
        <f t="shared" si="175"/>
        <v>98%</v>
      </c>
      <c r="AJ498">
        <f t="shared" si="176"/>
        <v>0</v>
      </c>
    </row>
    <row r="499" spans="1:36" x14ac:dyDescent="0.3">
      <c r="A499" s="2">
        <v>497</v>
      </c>
      <c r="B499" s="2"/>
      <c r="C499" s="2"/>
      <c r="D499" s="4"/>
      <c r="E499" s="4"/>
      <c r="F499" s="4"/>
      <c r="I499">
        <f t="shared" ref="I499:I511" si="177">IF(D499&gt;79.9,4,IF(D499&gt;69.9,3,IF(D499&gt;59.9,2,IF(D499&gt;49.9,1,0))))</f>
        <v>0</v>
      </c>
      <c r="J499">
        <f t="shared" ref="J499:J511" si="178">IF(ISNUMBER(FIND("MIOCARDIC",F499)),1,0)</f>
        <v>0</v>
      </c>
      <c r="K499">
        <f t="shared" ref="K499:K511" si="179">IF(ISNUMBER(FIND("TEST1",F499)),1,0)</f>
        <v>0</v>
      </c>
      <c r="L499">
        <f t="shared" ref="L499:L518" si="180">IF(ISNUMBER(FIND("TEST2",F499)),1,0)</f>
        <v>0</v>
      </c>
      <c r="M499">
        <f t="shared" ref="M499:M518" si="181">IF(ISNUMBER(FIND("TEST3",F499)),1,0)</f>
        <v>0</v>
      </c>
      <c r="N499">
        <f t="shared" ref="N499:N510" si="182">IF(ISNUMBER(FIND("DEMENTA",F499)),1,0)</f>
        <v>0</v>
      </c>
      <c r="O499">
        <f t="shared" ref="O499:O514" si="183">IF(ISNUMBER(FIND("TEST4",F499)),1,0)</f>
        <v>0</v>
      </c>
      <c r="P499">
        <f t="shared" ref="P499:P517" si="184">IF(ISNUMBER(FIND("TEST5",F499)),1,0)</f>
        <v>0</v>
      </c>
      <c r="Q499">
        <f t="shared" ref="Q499:Q514" si="185">IF(ISNUMBER(FIND("TEST6",F499)),1,0)</f>
        <v>0</v>
      </c>
      <c r="R499">
        <f t="shared" ref="R499:R514" si="186">IF(ISNUMBER(FIND("TEST7",F499)),1,0)</f>
        <v>0</v>
      </c>
      <c r="S499">
        <f t="shared" ref="S499:S514" si="187">IF(ISNUMBER(FIND("TEST8",F499)),3,0)</f>
        <v>0</v>
      </c>
      <c r="T499">
        <f t="shared" ref="T499:T514" si="188">IF(ISNUMBER(FIND("TEST9",F499)),1,0)</f>
        <v>0</v>
      </c>
      <c r="U499">
        <f t="shared" ref="U499:U514" si="189">IF(ISNUMBER(FIND("TEST10",F499)),1,0)</f>
        <v>0</v>
      </c>
      <c r="V499">
        <f t="shared" ref="V499:V514" si="190">IF(ISNUMBER(FIND("HIV",F499)),6,0)</f>
        <v>0</v>
      </c>
      <c r="W499">
        <f t="shared" ref="W499:W514" si="191">IF(ISNUMBER(FIND("BCR",F499)),2,0)</f>
        <v>0</v>
      </c>
      <c r="X499">
        <f t="shared" ref="X499:X514" si="192">IF(ISNUMBER(FIND("CANCER",F499)),2,0)</f>
        <v>0</v>
      </c>
      <c r="Y499">
        <f t="shared" ref="Y499:Y514" si="193">IF(ISNUMBER(FIND("META444",F499)),4,0)</f>
        <v>0</v>
      </c>
      <c r="Z499">
        <f t="shared" ref="Z499:Z514" si="194">IF(ISNUMBER(FIND("LEUCEMIE",F499)),2,0)</f>
        <v>0</v>
      </c>
      <c r="AA499">
        <f t="shared" ref="AA499:AA514" si="195">IF(ISNUMBER(FIND("LIMFOM",F499)),2,0)</f>
        <v>0</v>
      </c>
      <c r="AB499">
        <f t="shared" ref="AB499:AB514" si="196">SUM(I499:AA499)</f>
        <v>0</v>
      </c>
      <c r="AC499" t="str">
        <f t="shared" ref="AC499:AC514" si="197">IF(AB499&gt;6.9,"0%",IF(AB499&gt;5.9,"2%",IF(AB499&gt;4.9,"21%",IF(AB499&gt;3.9,"53%",IF(AB499&gt;2.9,"77%",IF(AB499&gt;1.9,"90%",IF(AB499&gt;0.9,"96%","98%")))))))</f>
        <v>98%</v>
      </c>
      <c r="AJ499">
        <f t="shared" si="176"/>
        <v>0</v>
      </c>
    </row>
    <row r="500" spans="1:36" x14ac:dyDescent="0.3">
      <c r="A500" s="2">
        <v>498</v>
      </c>
      <c r="B500" s="2"/>
      <c r="C500" s="2"/>
      <c r="D500" s="4"/>
      <c r="E500" s="4"/>
      <c r="F500" s="4"/>
      <c r="I500">
        <f t="shared" si="177"/>
        <v>0</v>
      </c>
      <c r="J500">
        <f t="shared" si="178"/>
        <v>0</v>
      </c>
      <c r="K500">
        <f t="shared" si="179"/>
        <v>0</v>
      </c>
      <c r="L500">
        <f t="shared" si="180"/>
        <v>0</v>
      </c>
      <c r="M500">
        <f t="shared" si="181"/>
        <v>0</v>
      </c>
      <c r="N500">
        <f t="shared" si="182"/>
        <v>0</v>
      </c>
      <c r="O500">
        <f t="shared" si="183"/>
        <v>0</v>
      </c>
      <c r="P500">
        <f t="shared" si="184"/>
        <v>0</v>
      </c>
      <c r="Q500">
        <f t="shared" si="185"/>
        <v>0</v>
      </c>
      <c r="R500">
        <f t="shared" si="186"/>
        <v>0</v>
      </c>
      <c r="S500">
        <f t="shared" si="187"/>
        <v>0</v>
      </c>
      <c r="T500">
        <f t="shared" si="188"/>
        <v>0</v>
      </c>
      <c r="U500">
        <f t="shared" si="189"/>
        <v>0</v>
      </c>
      <c r="V500">
        <f t="shared" si="190"/>
        <v>0</v>
      </c>
      <c r="W500">
        <f t="shared" si="191"/>
        <v>0</v>
      </c>
      <c r="X500">
        <f t="shared" si="192"/>
        <v>0</v>
      </c>
      <c r="Y500">
        <f t="shared" si="193"/>
        <v>0</v>
      </c>
      <c r="Z500">
        <f t="shared" si="194"/>
        <v>0</v>
      </c>
      <c r="AA500">
        <f t="shared" si="195"/>
        <v>0</v>
      </c>
      <c r="AB500">
        <f t="shared" si="196"/>
        <v>0</v>
      </c>
      <c r="AC500" t="str">
        <f t="shared" si="197"/>
        <v>98%</v>
      </c>
      <c r="AJ500">
        <f t="shared" si="176"/>
        <v>0</v>
      </c>
    </row>
    <row r="501" spans="1:36" x14ac:dyDescent="0.3">
      <c r="A501" s="2">
        <v>499</v>
      </c>
      <c r="B501" s="2"/>
      <c r="C501" s="2"/>
      <c r="D501" s="4"/>
      <c r="E501" s="4"/>
      <c r="F501" s="4"/>
      <c r="I501">
        <f t="shared" si="177"/>
        <v>0</v>
      </c>
      <c r="J501">
        <f t="shared" si="178"/>
        <v>0</v>
      </c>
      <c r="K501">
        <f t="shared" si="179"/>
        <v>0</v>
      </c>
      <c r="L501">
        <f t="shared" si="180"/>
        <v>0</v>
      </c>
      <c r="M501">
        <f t="shared" si="181"/>
        <v>0</v>
      </c>
      <c r="N501">
        <f t="shared" si="182"/>
        <v>0</v>
      </c>
      <c r="O501">
        <f t="shared" si="183"/>
        <v>0</v>
      </c>
      <c r="P501">
        <f t="shared" si="184"/>
        <v>0</v>
      </c>
      <c r="Q501">
        <f t="shared" si="185"/>
        <v>0</v>
      </c>
      <c r="R501">
        <f t="shared" si="186"/>
        <v>0</v>
      </c>
      <c r="S501">
        <f t="shared" si="187"/>
        <v>0</v>
      </c>
      <c r="T501">
        <f t="shared" si="188"/>
        <v>0</v>
      </c>
      <c r="U501">
        <f t="shared" si="189"/>
        <v>0</v>
      </c>
      <c r="V501">
        <f t="shared" si="190"/>
        <v>0</v>
      </c>
      <c r="W501">
        <f t="shared" si="191"/>
        <v>0</v>
      </c>
      <c r="X501">
        <f t="shared" si="192"/>
        <v>0</v>
      </c>
      <c r="Y501">
        <f t="shared" si="193"/>
        <v>0</v>
      </c>
      <c r="Z501">
        <f t="shared" si="194"/>
        <v>0</v>
      </c>
      <c r="AA501">
        <f t="shared" si="195"/>
        <v>0</v>
      </c>
      <c r="AB501">
        <f t="shared" si="196"/>
        <v>0</v>
      </c>
      <c r="AC501" t="str">
        <f t="shared" si="197"/>
        <v>98%</v>
      </c>
      <c r="AJ501">
        <f t="shared" si="176"/>
        <v>0</v>
      </c>
    </row>
    <row r="502" spans="1:36" x14ac:dyDescent="0.3">
      <c r="A502" s="2">
        <v>500</v>
      </c>
      <c r="B502" s="2"/>
      <c r="C502" s="2"/>
      <c r="D502" s="4"/>
      <c r="E502" s="4"/>
      <c r="F502" s="4"/>
      <c r="I502">
        <f t="shared" si="177"/>
        <v>0</v>
      </c>
      <c r="J502">
        <f t="shared" si="178"/>
        <v>0</v>
      </c>
      <c r="K502">
        <f t="shared" si="179"/>
        <v>0</v>
      </c>
      <c r="L502">
        <f t="shared" si="180"/>
        <v>0</v>
      </c>
      <c r="M502">
        <f t="shared" si="181"/>
        <v>0</v>
      </c>
      <c r="N502">
        <f t="shared" si="182"/>
        <v>0</v>
      </c>
      <c r="O502">
        <f t="shared" si="183"/>
        <v>0</v>
      </c>
      <c r="P502">
        <f t="shared" si="184"/>
        <v>0</v>
      </c>
      <c r="Q502">
        <f t="shared" si="185"/>
        <v>0</v>
      </c>
      <c r="R502">
        <f t="shared" si="186"/>
        <v>0</v>
      </c>
      <c r="S502">
        <f t="shared" si="187"/>
        <v>0</v>
      </c>
      <c r="T502">
        <f t="shared" si="188"/>
        <v>0</v>
      </c>
      <c r="U502">
        <f t="shared" si="189"/>
        <v>0</v>
      </c>
      <c r="V502">
        <f t="shared" si="190"/>
        <v>0</v>
      </c>
      <c r="W502">
        <f t="shared" si="191"/>
        <v>0</v>
      </c>
      <c r="X502">
        <f t="shared" si="192"/>
        <v>0</v>
      </c>
      <c r="Y502">
        <f t="shared" si="193"/>
        <v>0</v>
      </c>
      <c r="Z502">
        <f t="shared" si="194"/>
        <v>0</v>
      </c>
      <c r="AA502">
        <f t="shared" si="195"/>
        <v>0</v>
      </c>
      <c r="AB502">
        <f t="shared" si="196"/>
        <v>0</v>
      </c>
      <c r="AC502" t="str">
        <f t="shared" si="197"/>
        <v>98%</v>
      </c>
      <c r="AJ502">
        <f t="shared" si="176"/>
        <v>0</v>
      </c>
    </row>
    <row r="503" spans="1:36" x14ac:dyDescent="0.3">
      <c r="A503" s="2">
        <v>501</v>
      </c>
      <c r="B503" s="2"/>
      <c r="C503" s="2"/>
      <c r="D503" s="4"/>
      <c r="E503" s="4"/>
      <c r="F503" s="4"/>
      <c r="I503">
        <f t="shared" si="177"/>
        <v>0</v>
      </c>
      <c r="J503">
        <f t="shared" si="178"/>
        <v>0</v>
      </c>
      <c r="K503">
        <f t="shared" si="179"/>
        <v>0</v>
      </c>
      <c r="L503">
        <f t="shared" si="180"/>
        <v>0</v>
      </c>
      <c r="M503">
        <f t="shared" si="181"/>
        <v>0</v>
      </c>
      <c r="N503">
        <f t="shared" si="182"/>
        <v>0</v>
      </c>
      <c r="O503">
        <f t="shared" si="183"/>
        <v>0</v>
      </c>
      <c r="P503">
        <f t="shared" si="184"/>
        <v>0</v>
      </c>
      <c r="Q503">
        <f t="shared" si="185"/>
        <v>0</v>
      </c>
      <c r="R503">
        <f t="shared" si="186"/>
        <v>0</v>
      </c>
      <c r="S503">
        <f t="shared" si="187"/>
        <v>0</v>
      </c>
      <c r="T503">
        <f t="shared" si="188"/>
        <v>0</v>
      </c>
      <c r="U503">
        <f t="shared" si="189"/>
        <v>0</v>
      </c>
      <c r="V503">
        <f t="shared" si="190"/>
        <v>0</v>
      </c>
      <c r="W503">
        <f t="shared" si="191"/>
        <v>0</v>
      </c>
      <c r="X503">
        <f t="shared" si="192"/>
        <v>0</v>
      </c>
      <c r="Y503">
        <f t="shared" si="193"/>
        <v>0</v>
      </c>
      <c r="Z503">
        <f t="shared" si="194"/>
        <v>0</v>
      </c>
      <c r="AA503">
        <f t="shared" si="195"/>
        <v>0</v>
      </c>
      <c r="AB503">
        <f t="shared" si="196"/>
        <v>0</v>
      </c>
      <c r="AC503" t="str">
        <f t="shared" si="197"/>
        <v>98%</v>
      </c>
      <c r="AJ503">
        <f t="shared" si="176"/>
        <v>0</v>
      </c>
    </row>
    <row r="504" spans="1:36" x14ac:dyDescent="0.3">
      <c r="A504" s="2">
        <v>502</v>
      </c>
      <c r="B504" s="2"/>
      <c r="C504" s="2"/>
      <c r="D504" s="4"/>
      <c r="E504" s="4"/>
      <c r="F504" s="4"/>
      <c r="I504">
        <f t="shared" si="177"/>
        <v>0</v>
      </c>
      <c r="J504">
        <f t="shared" si="178"/>
        <v>0</v>
      </c>
      <c r="K504">
        <f t="shared" si="179"/>
        <v>0</v>
      </c>
      <c r="L504">
        <f t="shared" si="180"/>
        <v>0</v>
      </c>
      <c r="M504">
        <f t="shared" si="181"/>
        <v>0</v>
      </c>
      <c r="N504">
        <f t="shared" si="182"/>
        <v>0</v>
      </c>
      <c r="O504">
        <f t="shared" si="183"/>
        <v>0</v>
      </c>
      <c r="P504">
        <f t="shared" si="184"/>
        <v>0</v>
      </c>
      <c r="Q504">
        <f t="shared" si="185"/>
        <v>0</v>
      </c>
      <c r="R504">
        <f t="shared" si="186"/>
        <v>0</v>
      </c>
      <c r="S504">
        <f t="shared" si="187"/>
        <v>0</v>
      </c>
      <c r="T504">
        <f t="shared" si="188"/>
        <v>0</v>
      </c>
      <c r="U504">
        <f t="shared" si="189"/>
        <v>0</v>
      </c>
      <c r="V504">
        <f t="shared" si="190"/>
        <v>0</v>
      </c>
      <c r="W504">
        <f t="shared" si="191"/>
        <v>0</v>
      </c>
      <c r="X504">
        <f t="shared" si="192"/>
        <v>0</v>
      </c>
      <c r="Y504">
        <f t="shared" si="193"/>
        <v>0</v>
      </c>
      <c r="Z504">
        <f t="shared" si="194"/>
        <v>0</v>
      </c>
      <c r="AA504">
        <f t="shared" si="195"/>
        <v>0</v>
      </c>
      <c r="AB504">
        <f t="shared" si="196"/>
        <v>0</v>
      </c>
      <c r="AC504" t="str">
        <f t="shared" si="197"/>
        <v>98%</v>
      </c>
      <c r="AJ504">
        <f t="shared" si="176"/>
        <v>0</v>
      </c>
    </row>
    <row r="505" spans="1:36" x14ac:dyDescent="0.3">
      <c r="A505" s="2">
        <v>503</v>
      </c>
      <c r="B505" s="2"/>
      <c r="C505" s="2"/>
      <c r="D505" s="4"/>
      <c r="E505" s="4"/>
      <c r="F505" s="4"/>
      <c r="I505">
        <f t="shared" si="177"/>
        <v>0</v>
      </c>
      <c r="J505">
        <f t="shared" si="178"/>
        <v>0</v>
      </c>
      <c r="K505">
        <f t="shared" si="179"/>
        <v>0</v>
      </c>
      <c r="L505">
        <f t="shared" si="180"/>
        <v>0</v>
      </c>
      <c r="M505">
        <f t="shared" si="181"/>
        <v>0</v>
      </c>
      <c r="N505">
        <f t="shared" si="182"/>
        <v>0</v>
      </c>
      <c r="O505">
        <f t="shared" si="183"/>
        <v>0</v>
      </c>
      <c r="P505">
        <f t="shared" si="184"/>
        <v>0</v>
      </c>
      <c r="Q505">
        <f t="shared" si="185"/>
        <v>0</v>
      </c>
      <c r="R505">
        <f t="shared" si="186"/>
        <v>0</v>
      </c>
      <c r="S505">
        <f t="shared" si="187"/>
        <v>0</v>
      </c>
      <c r="T505">
        <f t="shared" si="188"/>
        <v>0</v>
      </c>
      <c r="U505">
        <f t="shared" si="189"/>
        <v>0</v>
      </c>
      <c r="V505">
        <f t="shared" si="190"/>
        <v>0</v>
      </c>
      <c r="W505">
        <f t="shared" si="191"/>
        <v>0</v>
      </c>
      <c r="X505">
        <f t="shared" si="192"/>
        <v>0</v>
      </c>
      <c r="Y505">
        <f t="shared" si="193"/>
        <v>0</v>
      </c>
      <c r="Z505">
        <f t="shared" si="194"/>
        <v>0</v>
      </c>
      <c r="AA505">
        <f t="shared" si="195"/>
        <v>0</v>
      </c>
      <c r="AB505">
        <f t="shared" si="196"/>
        <v>0</v>
      </c>
      <c r="AC505" t="str">
        <f t="shared" si="197"/>
        <v>98%</v>
      </c>
      <c r="AJ505">
        <f t="shared" si="176"/>
        <v>0</v>
      </c>
    </row>
    <row r="506" spans="1:36" x14ac:dyDescent="0.3">
      <c r="A506" s="2">
        <v>504</v>
      </c>
      <c r="B506" s="2"/>
      <c r="C506" s="2"/>
      <c r="D506" s="4"/>
      <c r="E506" s="4"/>
      <c r="F506" s="4"/>
      <c r="I506">
        <f t="shared" si="177"/>
        <v>0</v>
      </c>
      <c r="J506">
        <f t="shared" si="178"/>
        <v>0</v>
      </c>
      <c r="K506">
        <f t="shared" si="179"/>
        <v>0</v>
      </c>
      <c r="L506">
        <f t="shared" si="180"/>
        <v>0</v>
      </c>
      <c r="M506">
        <f t="shared" si="181"/>
        <v>0</v>
      </c>
      <c r="N506">
        <f t="shared" si="182"/>
        <v>0</v>
      </c>
      <c r="O506">
        <f t="shared" si="183"/>
        <v>0</v>
      </c>
      <c r="P506">
        <f t="shared" si="184"/>
        <v>0</v>
      </c>
      <c r="Q506">
        <f t="shared" si="185"/>
        <v>0</v>
      </c>
      <c r="R506">
        <f t="shared" si="186"/>
        <v>0</v>
      </c>
      <c r="S506">
        <f t="shared" si="187"/>
        <v>0</v>
      </c>
      <c r="T506">
        <f t="shared" si="188"/>
        <v>0</v>
      </c>
      <c r="U506">
        <f t="shared" si="189"/>
        <v>0</v>
      </c>
      <c r="V506">
        <f t="shared" si="190"/>
        <v>0</v>
      </c>
      <c r="W506">
        <f t="shared" si="191"/>
        <v>0</v>
      </c>
      <c r="X506">
        <f t="shared" si="192"/>
        <v>0</v>
      </c>
      <c r="Y506">
        <f t="shared" si="193"/>
        <v>0</v>
      </c>
      <c r="Z506">
        <f t="shared" si="194"/>
        <v>0</v>
      </c>
      <c r="AA506">
        <f t="shared" si="195"/>
        <v>0</v>
      </c>
      <c r="AB506">
        <f t="shared" si="196"/>
        <v>0</v>
      </c>
      <c r="AC506" t="str">
        <f t="shared" si="197"/>
        <v>98%</v>
      </c>
      <c r="AJ506">
        <f t="shared" si="176"/>
        <v>0</v>
      </c>
    </row>
    <row r="507" spans="1:36" x14ac:dyDescent="0.3">
      <c r="A507" s="2">
        <v>505</v>
      </c>
      <c r="B507" s="2"/>
      <c r="C507" s="2"/>
      <c r="D507" s="4"/>
      <c r="E507" s="4"/>
      <c r="F507" s="4"/>
      <c r="I507">
        <f t="shared" si="177"/>
        <v>0</v>
      </c>
      <c r="J507">
        <f t="shared" si="178"/>
        <v>0</v>
      </c>
      <c r="K507">
        <f t="shared" si="179"/>
        <v>0</v>
      </c>
      <c r="L507">
        <f t="shared" si="180"/>
        <v>0</v>
      </c>
      <c r="M507">
        <f t="shared" si="181"/>
        <v>0</v>
      </c>
      <c r="N507">
        <f t="shared" si="182"/>
        <v>0</v>
      </c>
      <c r="O507">
        <f t="shared" si="183"/>
        <v>0</v>
      </c>
      <c r="P507">
        <f t="shared" si="184"/>
        <v>0</v>
      </c>
      <c r="Q507">
        <f t="shared" si="185"/>
        <v>0</v>
      </c>
      <c r="R507">
        <f t="shared" si="186"/>
        <v>0</v>
      </c>
      <c r="S507">
        <f t="shared" si="187"/>
        <v>0</v>
      </c>
      <c r="T507">
        <f t="shared" si="188"/>
        <v>0</v>
      </c>
      <c r="U507">
        <f t="shared" si="189"/>
        <v>0</v>
      </c>
      <c r="V507">
        <f t="shared" si="190"/>
        <v>0</v>
      </c>
      <c r="W507">
        <f t="shared" si="191"/>
        <v>0</v>
      </c>
      <c r="X507">
        <f t="shared" si="192"/>
        <v>0</v>
      </c>
      <c r="Y507">
        <f t="shared" si="193"/>
        <v>0</v>
      </c>
      <c r="Z507">
        <f t="shared" si="194"/>
        <v>0</v>
      </c>
      <c r="AA507">
        <f t="shared" si="195"/>
        <v>0</v>
      </c>
      <c r="AB507">
        <f t="shared" si="196"/>
        <v>0</v>
      </c>
      <c r="AC507" t="str">
        <f t="shared" si="197"/>
        <v>98%</v>
      </c>
      <c r="AJ507">
        <f t="shared" si="176"/>
        <v>0</v>
      </c>
    </row>
    <row r="508" spans="1:36" x14ac:dyDescent="0.3">
      <c r="A508" s="2">
        <v>506</v>
      </c>
      <c r="B508" s="2"/>
      <c r="C508" s="2"/>
      <c r="D508" s="4"/>
      <c r="E508" s="4"/>
      <c r="F508" s="4"/>
      <c r="I508">
        <f t="shared" si="177"/>
        <v>0</v>
      </c>
      <c r="J508">
        <f t="shared" si="178"/>
        <v>0</v>
      </c>
      <c r="K508">
        <f t="shared" si="179"/>
        <v>0</v>
      </c>
      <c r="L508">
        <f t="shared" si="180"/>
        <v>0</v>
      </c>
      <c r="M508">
        <f t="shared" si="181"/>
        <v>0</v>
      </c>
      <c r="N508">
        <f t="shared" si="182"/>
        <v>0</v>
      </c>
      <c r="O508">
        <f t="shared" si="183"/>
        <v>0</v>
      </c>
      <c r="P508">
        <f t="shared" si="184"/>
        <v>0</v>
      </c>
      <c r="Q508">
        <f t="shared" si="185"/>
        <v>0</v>
      </c>
      <c r="R508">
        <f t="shared" si="186"/>
        <v>0</v>
      </c>
      <c r="S508">
        <f t="shared" si="187"/>
        <v>0</v>
      </c>
      <c r="T508">
        <f t="shared" si="188"/>
        <v>0</v>
      </c>
      <c r="U508">
        <f t="shared" si="189"/>
        <v>0</v>
      </c>
      <c r="V508">
        <f t="shared" si="190"/>
        <v>0</v>
      </c>
      <c r="W508">
        <f t="shared" si="191"/>
        <v>0</v>
      </c>
      <c r="X508">
        <f t="shared" si="192"/>
        <v>0</v>
      </c>
      <c r="Y508">
        <f t="shared" si="193"/>
        <v>0</v>
      </c>
      <c r="Z508">
        <f t="shared" si="194"/>
        <v>0</v>
      </c>
      <c r="AA508">
        <f t="shared" si="195"/>
        <v>0</v>
      </c>
      <c r="AB508">
        <f t="shared" si="196"/>
        <v>0</v>
      </c>
      <c r="AC508" t="str">
        <f t="shared" si="197"/>
        <v>98%</v>
      </c>
      <c r="AJ508">
        <f t="shared" si="176"/>
        <v>0</v>
      </c>
    </row>
    <row r="509" spans="1:36" x14ac:dyDescent="0.3">
      <c r="A509" s="2">
        <v>507</v>
      </c>
      <c r="B509" s="2"/>
      <c r="C509" s="2"/>
      <c r="D509" s="4"/>
      <c r="E509" s="4"/>
      <c r="F509" s="4"/>
      <c r="I509">
        <f t="shared" si="177"/>
        <v>0</v>
      </c>
      <c r="J509">
        <f t="shared" si="178"/>
        <v>0</v>
      </c>
      <c r="K509">
        <f t="shared" si="179"/>
        <v>0</v>
      </c>
      <c r="L509">
        <f t="shared" si="180"/>
        <v>0</v>
      </c>
      <c r="M509">
        <f t="shared" si="181"/>
        <v>0</v>
      </c>
      <c r="N509">
        <f t="shared" si="182"/>
        <v>0</v>
      </c>
      <c r="O509">
        <f t="shared" si="183"/>
        <v>0</v>
      </c>
      <c r="P509">
        <f t="shared" si="184"/>
        <v>0</v>
      </c>
      <c r="Q509">
        <f t="shared" si="185"/>
        <v>0</v>
      </c>
      <c r="R509">
        <f t="shared" si="186"/>
        <v>0</v>
      </c>
      <c r="S509">
        <f t="shared" si="187"/>
        <v>0</v>
      </c>
      <c r="T509">
        <f t="shared" si="188"/>
        <v>0</v>
      </c>
      <c r="U509">
        <f t="shared" si="189"/>
        <v>0</v>
      </c>
      <c r="V509">
        <f t="shared" si="190"/>
        <v>0</v>
      </c>
      <c r="W509">
        <f t="shared" si="191"/>
        <v>0</v>
      </c>
      <c r="X509">
        <f t="shared" si="192"/>
        <v>0</v>
      </c>
      <c r="Y509">
        <f t="shared" si="193"/>
        <v>0</v>
      </c>
      <c r="Z509">
        <f t="shared" si="194"/>
        <v>0</v>
      </c>
      <c r="AA509">
        <f t="shared" si="195"/>
        <v>0</v>
      </c>
      <c r="AB509">
        <f t="shared" si="196"/>
        <v>0</v>
      </c>
      <c r="AC509" t="str">
        <f t="shared" si="197"/>
        <v>98%</v>
      </c>
      <c r="AJ509">
        <f t="shared" si="176"/>
        <v>0</v>
      </c>
    </row>
    <row r="510" spans="1:36" x14ac:dyDescent="0.3">
      <c r="A510" s="2">
        <v>508</v>
      </c>
      <c r="B510" s="2"/>
      <c r="C510" s="2"/>
      <c r="D510" s="4"/>
      <c r="E510" s="4"/>
      <c r="F510" s="4"/>
      <c r="I510">
        <f t="shared" si="177"/>
        <v>0</v>
      </c>
      <c r="J510">
        <f t="shared" si="178"/>
        <v>0</v>
      </c>
      <c r="K510">
        <f t="shared" si="179"/>
        <v>0</v>
      </c>
      <c r="L510">
        <f t="shared" si="180"/>
        <v>0</v>
      </c>
      <c r="M510">
        <f t="shared" si="181"/>
        <v>0</v>
      </c>
      <c r="N510">
        <f t="shared" si="182"/>
        <v>0</v>
      </c>
      <c r="O510">
        <f t="shared" si="183"/>
        <v>0</v>
      </c>
      <c r="P510">
        <f t="shared" si="184"/>
        <v>0</v>
      </c>
      <c r="Q510">
        <f t="shared" si="185"/>
        <v>0</v>
      </c>
      <c r="R510">
        <f t="shared" si="186"/>
        <v>0</v>
      </c>
      <c r="S510">
        <f t="shared" si="187"/>
        <v>0</v>
      </c>
      <c r="T510">
        <f t="shared" si="188"/>
        <v>0</v>
      </c>
      <c r="U510">
        <f t="shared" si="189"/>
        <v>0</v>
      </c>
      <c r="V510">
        <f t="shared" si="190"/>
        <v>0</v>
      </c>
      <c r="W510">
        <f t="shared" si="191"/>
        <v>0</v>
      </c>
      <c r="X510">
        <f t="shared" si="192"/>
        <v>0</v>
      </c>
      <c r="Y510">
        <f t="shared" si="193"/>
        <v>0</v>
      </c>
      <c r="Z510">
        <f t="shared" si="194"/>
        <v>0</v>
      </c>
      <c r="AA510">
        <f t="shared" si="195"/>
        <v>0</v>
      </c>
      <c r="AB510">
        <f t="shared" si="196"/>
        <v>0</v>
      </c>
      <c r="AC510" t="str">
        <f t="shared" si="197"/>
        <v>98%</v>
      </c>
      <c r="AJ510">
        <f t="shared" si="176"/>
        <v>0</v>
      </c>
    </row>
    <row r="511" spans="1:36" x14ac:dyDescent="0.3">
      <c r="A511" s="2">
        <v>509</v>
      </c>
      <c r="B511" s="2"/>
      <c r="C511" s="2"/>
      <c r="D511" s="4"/>
      <c r="E511" s="4"/>
      <c r="F511" s="4"/>
      <c r="I511">
        <f t="shared" si="177"/>
        <v>0</v>
      </c>
      <c r="J511">
        <f t="shared" si="178"/>
        <v>0</v>
      </c>
      <c r="K511">
        <f t="shared" si="179"/>
        <v>0</v>
      </c>
      <c r="L511">
        <f t="shared" si="180"/>
        <v>0</v>
      </c>
      <c r="M511">
        <f t="shared" si="181"/>
        <v>0</v>
      </c>
      <c r="N511">
        <f t="shared" ref="N511:N520" si="198">IF(ISNUMBER(FIND("dementa",F511)),1,0)</f>
        <v>0</v>
      </c>
      <c r="O511">
        <f t="shared" si="183"/>
        <v>0</v>
      </c>
      <c r="P511">
        <f t="shared" si="184"/>
        <v>0</v>
      </c>
      <c r="Q511">
        <f t="shared" si="185"/>
        <v>0</v>
      </c>
      <c r="R511">
        <f t="shared" si="186"/>
        <v>0</v>
      </c>
      <c r="S511">
        <f t="shared" si="187"/>
        <v>0</v>
      </c>
      <c r="T511">
        <f t="shared" si="188"/>
        <v>0</v>
      </c>
      <c r="U511">
        <f t="shared" si="189"/>
        <v>0</v>
      </c>
      <c r="V511">
        <f t="shared" si="190"/>
        <v>0</v>
      </c>
      <c r="W511">
        <f t="shared" si="191"/>
        <v>0</v>
      </c>
      <c r="X511">
        <f t="shared" si="192"/>
        <v>0</v>
      </c>
      <c r="Y511">
        <f t="shared" si="193"/>
        <v>0</v>
      </c>
      <c r="Z511">
        <f t="shared" si="194"/>
        <v>0</v>
      </c>
      <c r="AA511">
        <f t="shared" si="195"/>
        <v>0</v>
      </c>
      <c r="AB511">
        <f t="shared" si="196"/>
        <v>0</v>
      </c>
      <c r="AC511" t="str">
        <f t="shared" si="197"/>
        <v>98%</v>
      </c>
      <c r="AJ511">
        <f t="shared" si="176"/>
        <v>0</v>
      </c>
    </row>
    <row r="512" spans="1:36" x14ac:dyDescent="0.3">
      <c r="A512" s="2">
        <v>510</v>
      </c>
      <c r="B512" s="2"/>
      <c r="C512" s="2"/>
      <c r="D512" s="4"/>
      <c r="E512" s="4"/>
      <c r="F512" s="4"/>
      <c r="L512">
        <f t="shared" si="180"/>
        <v>0</v>
      </c>
      <c r="M512">
        <f t="shared" si="181"/>
        <v>0</v>
      </c>
      <c r="N512">
        <f t="shared" si="198"/>
        <v>0</v>
      </c>
      <c r="O512">
        <f t="shared" si="183"/>
        <v>0</v>
      </c>
      <c r="P512">
        <f t="shared" si="184"/>
        <v>0</v>
      </c>
      <c r="Q512">
        <f t="shared" si="185"/>
        <v>0</v>
      </c>
      <c r="R512">
        <f t="shared" si="186"/>
        <v>0</v>
      </c>
      <c r="S512">
        <f t="shared" si="187"/>
        <v>0</v>
      </c>
      <c r="T512">
        <f t="shared" si="188"/>
        <v>0</v>
      </c>
      <c r="U512">
        <f t="shared" si="189"/>
        <v>0</v>
      </c>
      <c r="V512">
        <f t="shared" si="190"/>
        <v>0</v>
      </c>
      <c r="W512">
        <f t="shared" si="191"/>
        <v>0</v>
      </c>
      <c r="X512">
        <f t="shared" si="192"/>
        <v>0</v>
      </c>
      <c r="Y512">
        <f t="shared" si="193"/>
        <v>0</v>
      </c>
      <c r="Z512">
        <f t="shared" si="194"/>
        <v>0</v>
      </c>
      <c r="AA512">
        <f t="shared" si="195"/>
        <v>0</v>
      </c>
      <c r="AB512">
        <f t="shared" si="196"/>
        <v>0</v>
      </c>
      <c r="AC512" t="str">
        <f t="shared" si="197"/>
        <v>98%</v>
      </c>
      <c r="AJ512">
        <f t="shared" si="176"/>
        <v>0</v>
      </c>
    </row>
    <row r="513" spans="1:36" x14ac:dyDescent="0.3">
      <c r="A513" s="2">
        <v>511</v>
      </c>
      <c r="B513" s="2"/>
      <c r="C513" s="2"/>
      <c r="D513" s="4"/>
      <c r="E513" s="4"/>
      <c r="F513" s="4"/>
      <c r="L513">
        <f t="shared" si="180"/>
        <v>0</v>
      </c>
      <c r="M513">
        <f t="shared" si="181"/>
        <v>0</v>
      </c>
      <c r="N513">
        <f t="shared" si="198"/>
        <v>0</v>
      </c>
      <c r="O513">
        <f t="shared" si="183"/>
        <v>0</v>
      </c>
      <c r="P513">
        <f t="shared" si="184"/>
        <v>0</v>
      </c>
      <c r="Q513">
        <f t="shared" si="185"/>
        <v>0</v>
      </c>
      <c r="R513">
        <f t="shared" si="186"/>
        <v>0</v>
      </c>
      <c r="S513">
        <f t="shared" si="187"/>
        <v>0</v>
      </c>
      <c r="T513">
        <f t="shared" si="188"/>
        <v>0</v>
      </c>
      <c r="U513">
        <f t="shared" si="189"/>
        <v>0</v>
      </c>
      <c r="V513">
        <f t="shared" si="190"/>
        <v>0</v>
      </c>
      <c r="W513">
        <f t="shared" si="191"/>
        <v>0</v>
      </c>
      <c r="X513">
        <f t="shared" si="192"/>
        <v>0</v>
      </c>
      <c r="Y513">
        <f t="shared" si="193"/>
        <v>0</v>
      </c>
      <c r="Z513">
        <f t="shared" si="194"/>
        <v>0</v>
      </c>
      <c r="AA513">
        <f t="shared" si="195"/>
        <v>0</v>
      </c>
      <c r="AB513">
        <f t="shared" si="196"/>
        <v>0</v>
      </c>
      <c r="AC513" t="str">
        <f t="shared" si="197"/>
        <v>98%</v>
      </c>
      <c r="AJ513">
        <f t="shared" si="176"/>
        <v>0</v>
      </c>
    </row>
    <row r="514" spans="1:36" x14ac:dyDescent="0.3">
      <c r="A514" s="2">
        <v>512</v>
      </c>
      <c r="B514" s="2"/>
      <c r="C514" s="2"/>
      <c r="D514" s="4"/>
      <c r="E514" s="4"/>
      <c r="F514" s="4"/>
      <c r="L514">
        <f t="shared" si="180"/>
        <v>0</v>
      </c>
      <c r="M514">
        <f t="shared" si="181"/>
        <v>0</v>
      </c>
      <c r="N514">
        <f t="shared" si="198"/>
        <v>0</v>
      </c>
      <c r="O514">
        <f t="shared" si="183"/>
        <v>0</v>
      </c>
      <c r="P514">
        <f t="shared" si="184"/>
        <v>0</v>
      </c>
      <c r="Q514">
        <f t="shared" si="185"/>
        <v>0</v>
      </c>
      <c r="R514">
        <f t="shared" si="186"/>
        <v>0</v>
      </c>
      <c r="S514">
        <f t="shared" si="187"/>
        <v>0</v>
      </c>
      <c r="T514">
        <f t="shared" si="188"/>
        <v>0</v>
      </c>
      <c r="U514">
        <f t="shared" si="189"/>
        <v>0</v>
      </c>
      <c r="V514">
        <f t="shared" si="190"/>
        <v>0</v>
      </c>
      <c r="W514">
        <f t="shared" si="191"/>
        <v>0</v>
      </c>
      <c r="X514">
        <f t="shared" si="192"/>
        <v>0</v>
      </c>
      <c r="Y514">
        <f t="shared" si="193"/>
        <v>0</v>
      </c>
      <c r="Z514">
        <f t="shared" si="194"/>
        <v>0</v>
      </c>
      <c r="AA514">
        <f t="shared" si="195"/>
        <v>0</v>
      </c>
      <c r="AB514">
        <f t="shared" si="196"/>
        <v>0</v>
      </c>
      <c r="AC514" t="str">
        <f t="shared" si="197"/>
        <v>98%</v>
      </c>
      <c r="AJ514">
        <f t="shared" si="176"/>
        <v>0</v>
      </c>
    </row>
    <row r="515" spans="1:36" x14ac:dyDescent="0.3">
      <c r="A515" s="2">
        <v>513</v>
      </c>
      <c r="B515" s="2"/>
      <c r="C515" s="2"/>
      <c r="D515" s="4"/>
      <c r="E515" s="4"/>
      <c r="F515" s="4"/>
      <c r="L515">
        <f t="shared" si="180"/>
        <v>0</v>
      </c>
      <c r="M515">
        <f t="shared" si="181"/>
        <v>0</v>
      </c>
      <c r="N515">
        <f t="shared" si="198"/>
        <v>0</v>
      </c>
      <c r="P515">
        <f t="shared" si="184"/>
        <v>0</v>
      </c>
      <c r="Q515">
        <f t="shared" ref="Q515:Q520" si="199">IF(ISNUMBER(FIND("TEST6",F515)),1,0)</f>
        <v>0</v>
      </c>
      <c r="R515">
        <f t="shared" ref="R515:R520" si="200">IF(ISNUMBER(FIND("TEST7",F515)),1,0)</f>
        <v>0</v>
      </c>
      <c r="S515">
        <f t="shared" ref="S515:S520" si="201">IF(ISNUMBER(FIND("TEST8",F515)),3,0)</f>
        <v>0</v>
      </c>
      <c r="T515">
        <f t="shared" ref="T515:T520" si="202">IF(ISNUMBER(FIND("TEST9",F515)),1,0)</f>
        <v>0</v>
      </c>
      <c r="U515">
        <f t="shared" ref="U515:U520" si="203">IF(ISNUMBER(FIND("TEST10",F515)),1,0)</f>
        <v>0</v>
      </c>
      <c r="V515">
        <f t="shared" ref="V515:V520" si="204">IF(ISNUMBER(FIND("HIV",F515)),6,0)</f>
        <v>0</v>
      </c>
      <c r="W515">
        <f t="shared" ref="W515:W520" si="205">IF(ISNUMBER(FIND("BCR",F515)),2,0)</f>
        <v>0</v>
      </c>
      <c r="X515">
        <f t="shared" ref="X515:X520" si="206">IF(ISNUMBER(FIND("CANCER",F515)),2,0)</f>
        <v>0</v>
      </c>
      <c r="Y515">
        <f t="shared" ref="Y515:Y520" si="207">IF(ISNUMBER(FIND("META444",F515)),4,0)</f>
        <v>0</v>
      </c>
      <c r="Z515">
        <f t="shared" ref="Z515:Z520" si="208">IF(ISNUMBER(FIND("LEUCEMIE",F515)),2,0)</f>
        <v>0</v>
      </c>
      <c r="AA515">
        <f t="shared" ref="AA515:AA520" si="209">IF(ISNUMBER(FIND("LIMFOM",F515)),2,0)</f>
        <v>0</v>
      </c>
      <c r="AB515">
        <f t="shared" ref="AB515:AB520" si="210">SUM(I515:AA515)</f>
        <v>0</v>
      </c>
      <c r="AC515" t="str">
        <f t="shared" ref="AC515:AC520" si="211">IF(AB515&gt;6.9,"0%",IF(AB515&gt;5.9,"2%",IF(AB515&gt;4.9,"21%",IF(AB515&gt;3.9,"53%",IF(AB515&gt;2.9,"77%",IF(AB515&gt;1.9,"90%",IF(AB515&gt;0.9,"96%","98%")))))))</f>
        <v>98%</v>
      </c>
      <c r="AJ515">
        <f t="shared" ref="AJ515:AJ530" si="212">IF(ISNUMBER(FIND("HTA",F515)),1,0)</f>
        <v>0</v>
      </c>
    </row>
    <row r="516" spans="1:36" x14ac:dyDescent="0.3">
      <c r="A516" s="2">
        <v>514</v>
      </c>
      <c r="B516" s="2"/>
      <c r="C516" s="2"/>
      <c r="D516" s="4"/>
      <c r="E516" s="4"/>
      <c r="F516" s="4"/>
      <c r="L516">
        <f t="shared" si="180"/>
        <v>0</v>
      </c>
      <c r="M516">
        <f t="shared" si="181"/>
        <v>0</v>
      </c>
      <c r="N516">
        <f t="shared" si="198"/>
        <v>0</v>
      </c>
      <c r="P516">
        <f t="shared" si="184"/>
        <v>0</v>
      </c>
      <c r="Q516">
        <f t="shared" si="199"/>
        <v>0</v>
      </c>
      <c r="R516">
        <f t="shared" si="200"/>
        <v>0</v>
      </c>
      <c r="S516">
        <f t="shared" si="201"/>
        <v>0</v>
      </c>
      <c r="T516">
        <f t="shared" si="202"/>
        <v>0</v>
      </c>
      <c r="U516">
        <f t="shared" si="203"/>
        <v>0</v>
      </c>
      <c r="V516">
        <f t="shared" si="204"/>
        <v>0</v>
      </c>
      <c r="W516">
        <f t="shared" si="205"/>
        <v>0</v>
      </c>
      <c r="X516">
        <f t="shared" si="206"/>
        <v>0</v>
      </c>
      <c r="Y516">
        <f t="shared" si="207"/>
        <v>0</v>
      </c>
      <c r="Z516">
        <f t="shared" si="208"/>
        <v>0</v>
      </c>
      <c r="AA516">
        <f t="shared" si="209"/>
        <v>0</v>
      </c>
      <c r="AB516">
        <f t="shared" si="210"/>
        <v>0</v>
      </c>
      <c r="AC516" t="str">
        <f t="shared" si="211"/>
        <v>98%</v>
      </c>
      <c r="AJ516">
        <f t="shared" si="212"/>
        <v>0</v>
      </c>
    </row>
    <row r="517" spans="1:36" x14ac:dyDescent="0.3">
      <c r="A517" s="2">
        <v>515</v>
      </c>
      <c r="B517" s="2"/>
      <c r="C517" s="2"/>
      <c r="D517" s="4"/>
      <c r="E517" s="4"/>
      <c r="F517" s="4"/>
      <c r="L517">
        <f t="shared" si="180"/>
        <v>0</v>
      </c>
      <c r="M517">
        <f t="shared" si="181"/>
        <v>0</v>
      </c>
      <c r="N517">
        <f t="shared" si="198"/>
        <v>0</v>
      </c>
      <c r="P517">
        <f t="shared" si="184"/>
        <v>0</v>
      </c>
      <c r="Q517">
        <f t="shared" si="199"/>
        <v>0</v>
      </c>
      <c r="R517">
        <f t="shared" si="200"/>
        <v>0</v>
      </c>
      <c r="S517">
        <f t="shared" si="201"/>
        <v>0</v>
      </c>
      <c r="T517">
        <f t="shared" si="202"/>
        <v>0</v>
      </c>
      <c r="U517">
        <f t="shared" si="203"/>
        <v>0</v>
      </c>
      <c r="V517">
        <f t="shared" si="204"/>
        <v>0</v>
      </c>
      <c r="W517">
        <f t="shared" si="205"/>
        <v>0</v>
      </c>
      <c r="X517">
        <f t="shared" si="206"/>
        <v>0</v>
      </c>
      <c r="Y517">
        <f t="shared" si="207"/>
        <v>0</v>
      </c>
      <c r="Z517">
        <f t="shared" si="208"/>
        <v>0</v>
      </c>
      <c r="AA517">
        <f t="shared" si="209"/>
        <v>0</v>
      </c>
      <c r="AB517">
        <f t="shared" si="210"/>
        <v>0</v>
      </c>
      <c r="AC517" t="str">
        <f t="shared" si="211"/>
        <v>98%</v>
      </c>
      <c r="AJ517">
        <f t="shared" si="212"/>
        <v>0</v>
      </c>
    </row>
    <row r="518" spans="1:36" x14ac:dyDescent="0.3">
      <c r="A518" s="2">
        <v>516</v>
      </c>
      <c r="B518" s="2"/>
      <c r="C518" s="2"/>
      <c r="D518" s="4"/>
      <c r="E518" s="4"/>
      <c r="F518" s="4"/>
      <c r="L518">
        <f t="shared" si="180"/>
        <v>0</v>
      </c>
      <c r="M518">
        <f t="shared" si="181"/>
        <v>0</v>
      </c>
      <c r="N518">
        <f t="shared" si="198"/>
        <v>0</v>
      </c>
      <c r="Q518">
        <f t="shared" si="199"/>
        <v>0</v>
      </c>
      <c r="R518">
        <f t="shared" si="200"/>
        <v>0</v>
      </c>
      <c r="S518">
        <f t="shared" si="201"/>
        <v>0</v>
      </c>
      <c r="T518">
        <f t="shared" si="202"/>
        <v>0</v>
      </c>
      <c r="U518">
        <f t="shared" si="203"/>
        <v>0</v>
      </c>
      <c r="V518">
        <f t="shared" si="204"/>
        <v>0</v>
      </c>
      <c r="W518">
        <f t="shared" si="205"/>
        <v>0</v>
      </c>
      <c r="X518">
        <f t="shared" si="206"/>
        <v>0</v>
      </c>
      <c r="Y518">
        <f t="shared" si="207"/>
        <v>0</v>
      </c>
      <c r="Z518">
        <f t="shared" si="208"/>
        <v>0</v>
      </c>
      <c r="AA518">
        <f t="shared" si="209"/>
        <v>0</v>
      </c>
      <c r="AB518">
        <f t="shared" si="210"/>
        <v>0</v>
      </c>
      <c r="AC518" t="str">
        <f t="shared" si="211"/>
        <v>98%</v>
      </c>
      <c r="AJ518">
        <f t="shared" si="212"/>
        <v>0</v>
      </c>
    </row>
    <row r="519" spans="1:36" x14ac:dyDescent="0.3">
      <c r="A519" s="2">
        <v>517</v>
      </c>
      <c r="B519" s="2"/>
      <c r="C519" s="2"/>
      <c r="D519" s="4"/>
      <c r="E519" s="4"/>
      <c r="F519" s="4"/>
      <c r="N519">
        <f t="shared" si="198"/>
        <v>0</v>
      </c>
      <c r="Q519">
        <f t="shared" si="199"/>
        <v>0</v>
      </c>
      <c r="R519">
        <f t="shared" si="200"/>
        <v>0</v>
      </c>
      <c r="S519">
        <f t="shared" si="201"/>
        <v>0</v>
      </c>
      <c r="T519">
        <f t="shared" si="202"/>
        <v>0</v>
      </c>
      <c r="U519">
        <f t="shared" si="203"/>
        <v>0</v>
      </c>
      <c r="V519">
        <f t="shared" si="204"/>
        <v>0</v>
      </c>
      <c r="W519">
        <f t="shared" si="205"/>
        <v>0</v>
      </c>
      <c r="X519">
        <f t="shared" si="206"/>
        <v>0</v>
      </c>
      <c r="Y519">
        <f t="shared" si="207"/>
        <v>0</v>
      </c>
      <c r="Z519">
        <f t="shared" si="208"/>
        <v>0</v>
      </c>
      <c r="AA519">
        <f t="shared" si="209"/>
        <v>0</v>
      </c>
      <c r="AB519">
        <f t="shared" si="210"/>
        <v>0</v>
      </c>
      <c r="AC519" t="str">
        <f t="shared" si="211"/>
        <v>98%</v>
      </c>
      <c r="AJ519">
        <f t="shared" si="212"/>
        <v>0</v>
      </c>
    </row>
    <row r="520" spans="1:36" x14ac:dyDescent="0.3">
      <c r="A520" s="2">
        <v>518</v>
      </c>
      <c r="B520" s="2"/>
      <c r="C520" s="2"/>
      <c r="D520" s="4"/>
      <c r="E520" s="4"/>
      <c r="F520" s="4"/>
      <c r="N520">
        <f t="shared" si="198"/>
        <v>0</v>
      </c>
      <c r="Q520">
        <f t="shared" si="199"/>
        <v>0</v>
      </c>
      <c r="R520">
        <f t="shared" si="200"/>
        <v>0</v>
      </c>
      <c r="S520">
        <f t="shared" si="201"/>
        <v>0</v>
      </c>
      <c r="T520">
        <f t="shared" si="202"/>
        <v>0</v>
      </c>
      <c r="U520">
        <f t="shared" si="203"/>
        <v>0</v>
      </c>
      <c r="V520">
        <f t="shared" si="204"/>
        <v>0</v>
      </c>
      <c r="W520">
        <f t="shared" si="205"/>
        <v>0</v>
      </c>
      <c r="X520">
        <f t="shared" si="206"/>
        <v>0</v>
      </c>
      <c r="Y520">
        <f t="shared" si="207"/>
        <v>0</v>
      </c>
      <c r="Z520">
        <f t="shared" si="208"/>
        <v>0</v>
      </c>
      <c r="AA520">
        <f t="shared" si="209"/>
        <v>0</v>
      </c>
      <c r="AB520">
        <f t="shared" si="210"/>
        <v>0</v>
      </c>
      <c r="AC520" t="str">
        <f t="shared" si="211"/>
        <v>98%</v>
      </c>
      <c r="AJ520">
        <f t="shared" si="212"/>
        <v>0</v>
      </c>
    </row>
    <row r="521" spans="1:36" x14ac:dyDescent="0.3">
      <c r="A521" s="2">
        <v>519</v>
      </c>
      <c r="B521" s="2"/>
      <c r="C521" s="2"/>
      <c r="D521" s="4"/>
      <c r="E521" s="4"/>
      <c r="F521" s="4"/>
      <c r="AJ521">
        <f t="shared" si="212"/>
        <v>0</v>
      </c>
    </row>
    <row r="522" spans="1:36" x14ac:dyDescent="0.3">
      <c r="A522" s="2">
        <v>520</v>
      </c>
      <c r="B522" s="2"/>
      <c r="C522" s="2"/>
      <c r="D522" s="4"/>
      <c r="E522" s="4"/>
      <c r="F522" s="4"/>
      <c r="AJ522">
        <f t="shared" si="212"/>
        <v>0</v>
      </c>
    </row>
    <row r="523" spans="1:36" x14ac:dyDescent="0.3">
      <c r="A523" s="2">
        <v>521</v>
      </c>
      <c r="B523" s="2"/>
      <c r="C523" s="2"/>
      <c r="D523" s="4"/>
      <c r="E523" s="4"/>
      <c r="F523" s="4"/>
      <c r="AJ523">
        <f t="shared" si="212"/>
        <v>0</v>
      </c>
    </row>
    <row r="524" spans="1:36" x14ac:dyDescent="0.3">
      <c r="A524" s="2">
        <v>522</v>
      </c>
      <c r="B524" s="2"/>
      <c r="C524" s="2"/>
      <c r="D524" s="4"/>
      <c r="E524" s="4"/>
      <c r="F524" s="4"/>
      <c r="AJ524">
        <f t="shared" si="212"/>
        <v>0</v>
      </c>
    </row>
    <row r="525" spans="1:36" x14ac:dyDescent="0.3">
      <c r="A525" s="2">
        <v>523</v>
      </c>
      <c r="B525" s="2"/>
      <c r="C525" s="2"/>
      <c r="D525" s="4"/>
      <c r="E525" s="4"/>
      <c r="F525" s="4"/>
      <c r="AJ525">
        <f t="shared" si="212"/>
        <v>0</v>
      </c>
    </row>
    <row r="526" spans="1:36" x14ac:dyDescent="0.3">
      <c r="A526" s="2">
        <v>524</v>
      </c>
      <c r="B526" s="2"/>
      <c r="C526" s="2"/>
      <c r="D526" s="4"/>
      <c r="E526" s="4"/>
      <c r="F526" s="4"/>
      <c r="AJ526">
        <f t="shared" si="212"/>
        <v>0</v>
      </c>
    </row>
    <row r="527" spans="1:36" x14ac:dyDescent="0.3">
      <c r="A527" s="2">
        <v>525</v>
      </c>
      <c r="B527" s="2"/>
      <c r="C527" s="2"/>
      <c r="D527" s="4"/>
      <c r="E527" s="4"/>
      <c r="F527" s="4"/>
      <c r="AJ527">
        <f t="shared" si="212"/>
        <v>0</v>
      </c>
    </row>
    <row r="528" spans="1:36" x14ac:dyDescent="0.3">
      <c r="A528" s="2">
        <v>526</v>
      </c>
      <c r="B528" s="2"/>
      <c r="C528" s="2"/>
      <c r="D528" s="4"/>
      <c r="E528" s="4"/>
      <c r="F528" s="4"/>
      <c r="AJ528">
        <f t="shared" si="212"/>
        <v>0</v>
      </c>
    </row>
    <row r="529" spans="1:36" x14ac:dyDescent="0.3">
      <c r="A529" s="2">
        <v>527</v>
      </c>
      <c r="B529" s="2"/>
      <c r="C529" s="2"/>
      <c r="D529" s="4"/>
      <c r="E529" s="4"/>
      <c r="F529" s="4"/>
      <c r="AJ529">
        <f t="shared" si="212"/>
        <v>0</v>
      </c>
    </row>
    <row r="530" spans="1:36" x14ac:dyDescent="0.3">
      <c r="A530" s="2">
        <v>528</v>
      </c>
      <c r="B530" s="2"/>
      <c r="C530" s="2"/>
      <c r="D530" s="4"/>
      <c r="E530" s="4"/>
      <c r="F530" s="4"/>
      <c r="AJ530">
        <f t="shared" si="212"/>
        <v>0</v>
      </c>
    </row>
    <row r="531" spans="1:36" x14ac:dyDescent="0.3">
      <c r="A531" s="2">
        <v>529</v>
      </c>
      <c r="B531" s="2"/>
      <c r="C531" s="2"/>
      <c r="D531" s="4"/>
      <c r="E531" s="4"/>
      <c r="F531" s="4"/>
    </row>
    <row r="532" spans="1:36" x14ac:dyDescent="0.3">
      <c r="A532" s="2">
        <v>530</v>
      </c>
      <c r="B532" s="2"/>
      <c r="C532" s="2"/>
      <c r="D532" s="4"/>
      <c r="E532" s="4"/>
      <c r="F532" s="4"/>
    </row>
    <row r="533" spans="1:36" x14ac:dyDescent="0.3">
      <c r="A533" s="2">
        <v>531</v>
      </c>
      <c r="B533" s="2"/>
      <c r="C533" s="2"/>
      <c r="D533" s="4"/>
      <c r="E533" s="4"/>
      <c r="F533" s="4"/>
    </row>
    <row r="534" spans="1:36" x14ac:dyDescent="0.3">
      <c r="A534" s="2">
        <v>532</v>
      </c>
      <c r="B534" s="2"/>
      <c r="C534" s="2"/>
      <c r="D534" s="4"/>
      <c r="E534" s="4"/>
      <c r="F534" s="4"/>
    </row>
    <row r="535" spans="1:36" x14ac:dyDescent="0.3">
      <c r="A535" s="2">
        <v>533</v>
      </c>
      <c r="B535" s="2"/>
      <c r="C535" s="2"/>
      <c r="D535" s="4"/>
      <c r="E535" s="4"/>
      <c r="F535" s="4"/>
    </row>
    <row r="536" spans="1:36" x14ac:dyDescent="0.3">
      <c r="A536" s="2">
        <v>534</v>
      </c>
      <c r="B536" s="2"/>
      <c r="C536" s="2"/>
      <c r="D536" s="4"/>
      <c r="E536" s="4"/>
      <c r="F536" s="4"/>
    </row>
    <row r="537" spans="1:36" x14ac:dyDescent="0.3">
      <c r="A537" s="2">
        <v>535</v>
      </c>
      <c r="B537" s="2"/>
      <c r="C537" s="2"/>
      <c r="D537" s="4"/>
      <c r="E537" s="4"/>
      <c r="F537" s="4"/>
    </row>
    <row r="538" spans="1:36" x14ac:dyDescent="0.3">
      <c r="A538" s="2">
        <v>536</v>
      </c>
      <c r="B538" s="2"/>
      <c r="C538" s="2"/>
      <c r="D538" s="4"/>
      <c r="E538" s="4"/>
      <c r="F538" s="4"/>
    </row>
    <row r="539" spans="1:36" x14ac:dyDescent="0.3">
      <c r="A539" s="2">
        <v>537</v>
      </c>
      <c r="B539" s="2"/>
      <c r="C539" s="2"/>
      <c r="D539" s="4"/>
      <c r="E539" s="4"/>
      <c r="F539" s="4"/>
    </row>
    <row r="540" spans="1:36" x14ac:dyDescent="0.3">
      <c r="A540" s="2">
        <v>538</v>
      </c>
      <c r="B540" s="2"/>
      <c r="C540" s="2"/>
      <c r="D540" s="4"/>
      <c r="E540" s="4"/>
      <c r="F540" s="4"/>
    </row>
    <row r="541" spans="1:36" x14ac:dyDescent="0.3">
      <c r="A541" s="2">
        <v>539</v>
      </c>
      <c r="B541" s="2"/>
      <c r="C541" s="2"/>
      <c r="D541" s="4"/>
      <c r="E541" s="4"/>
      <c r="F541" s="4"/>
    </row>
    <row r="542" spans="1:36" x14ac:dyDescent="0.3">
      <c r="A542" s="2">
        <v>540</v>
      </c>
      <c r="B542" s="2"/>
      <c r="C542" s="2"/>
      <c r="D542" s="4"/>
      <c r="E542" s="4"/>
      <c r="F542" s="4"/>
    </row>
    <row r="543" spans="1:36" x14ac:dyDescent="0.3">
      <c r="A543" s="2">
        <v>541</v>
      </c>
      <c r="B543" s="2"/>
      <c r="C543" s="2"/>
      <c r="D543" s="4"/>
      <c r="E543" s="4"/>
      <c r="F543" s="4"/>
    </row>
    <row r="544" spans="1:36" x14ac:dyDescent="0.3">
      <c r="A544" s="2">
        <v>542</v>
      </c>
      <c r="B544" s="2"/>
      <c r="C544" s="2"/>
      <c r="D544" s="4"/>
      <c r="E544" s="4"/>
      <c r="F544" s="4"/>
    </row>
    <row r="545" spans="1:6" x14ac:dyDescent="0.3">
      <c r="A545" s="2">
        <v>543</v>
      </c>
      <c r="B545" s="2"/>
      <c r="C545" s="2"/>
      <c r="D545" s="4"/>
      <c r="E545" s="4"/>
      <c r="F545" s="4"/>
    </row>
    <row r="546" spans="1:6" x14ac:dyDescent="0.3">
      <c r="A546" s="2">
        <v>544</v>
      </c>
      <c r="B546" s="2"/>
      <c r="C546" s="2"/>
      <c r="D546" s="4"/>
      <c r="E546" s="4"/>
      <c r="F546" s="4"/>
    </row>
    <row r="547" spans="1:6" x14ac:dyDescent="0.3">
      <c r="A547" s="2">
        <v>545</v>
      </c>
      <c r="B547" s="2"/>
      <c r="C547" s="2"/>
      <c r="D547" s="4"/>
      <c r="E547" s="4"/>
      <c r="F547" s="4"/>
    </row>
    <row r="548" spans="1:6" x14ac:dyDescent="0.3">
      <c r="A548" s="2">
        <v>546</v>
      </c>
      <c r="B548" s="2"/>
      <c r="C548" s="2"/>
      <c r="D548" s="4"/>
      <c r="E548" s="4"/>
      <c r="F548" s="4"/>
    </row>
    <row r="549" spans="1:6" x14ac:dyDescent="0.3">
      <c r="A549" s="2">
        <v>547</v>
      </c>
      <c r="B549" s="2"/>
      <c r="C549" s="2"/>
      <c r="D549" s="4"/>
      <c r="E549" s="4"/>
      <c r="F549" s="4"/>
    </row>
    <row r="550" spans="1:6" x14ac:dyDescent="0.3">
      <c r="A550" s="2">
        <v>548</v>
      </c>
      <c r="B550" s="2"/>
      <c r="C550" s="2"/>
      <c r="D550" s="4"/>
      <c r="E550" s="4"/>
      <c r="F550" s="4"/>
    </row>
    <row r="551" spans="1:6" x14ac:dyDescent="0.3">
      <c r="A551" s="2">
        <v>549</v>
      </c>
      <c r="B551" s="2"/>
      <c r="C551" s="2"/>
      <c r="D551" s="4"/>
      <c r="E551" s="4"/>
      <c r="F551" s="4"/>
    </row>
    <row r="552" spans="1:6" x14ac:dyDescent="0.3">
      <c r="A552" s="2">
        <v>550</v>
      </c>
      <c r="B552" s="2"/>
      <c r="C552" s="2"/>
      <c r="D552" s="4"/>
      <c r="E552" s="4"/>
      <c r="F552" s="4"/>
    </row>
    <row r="553" spans="1:6" x14ac:dyDescent="0.3">
      <c r="A553" s="2">
        <v>551</v>
      </c>
      <c r="B553" s="2"/>
      <c r="C553" s="2"/>
      <c r="D553" s="4"/>
      <c r="E553" s="4"/>
      <c r="F553" s="4"/>
    </row>
    <row r="554" spans="1:6" x14ac:dyDescent="0.3">
      <c r="A554" s="2">
        <v>552</v>
      </c>
      <c r="B554" s="2"/>
      <c r="C554" s="2"/>
      <c r="D554" s="4"/>
      <c r="E554" s="4"/>
      <c r="F554" s="4"/>
    </row>
    <row r="555" spans="1:6" x14ac:dyDescent="0.3">
      <c r="A555" s="2">
        <v>553</v>
      </c>
      <c r="B555" s="2"/>
      <c r="C555" s="2"/>
      <c r="D555" s="4"/>
      <c r="E555" s="4"/>
      <c r="F555" s="4"/>
    </row>
    <row r="556" spans="1:6" x14ac:dyDescent="0.3">
      <c r="A556" s="2">
        <v>554</v>
      </c>
      <c r="B556" s="2"/>
      <c r="C556" s="2"/>
      <c r="D556" s="4"/>
      <c r="E556" s="4"/>
      <c r="F556" s="4"/>
    </row>
    <row r="557" spans="1:6" x14ac:dyDescent="0.3">
      <c r="A557" s="2">
        <v>555</v>
      </c>
      <c r="B557" s="2"/>
      <c r="C557" s="2"/>
      <c r="D557" s="4"/>
      <c r="E557" s="4"/>
      <c r="F557" s="4"/>
    </row>
    <row r="558" spans="1:6" x14ac:dyDescent="0.3">
      <c r="A558" s="2">
        <v>556</v>
      </c>
      <c r="B558" s="2"/>
      <c r="C558" s="2"/>
      <c r="D558" s="4"/>
      <c r="E558" s="4"/>
      <c r="F558" s="4"/>
    </row>
    <row r="559" spans="1:6" x14ac:dyDescent="0.3">
      <c r="A559" s="2">
        <v>557</v>
      </c>
      <c r="B559" s="2"/>
      <c r="C559" s="2"/>
      <c r="D559" s="4"/>
      <c r="E559" s="4"/>
      <c r="F559" s="4"/>
    </row>
    <row r="560" spans="1:6" x14ac:dyDescent="0.3">
      <c r="A560" s="2">
        <v>558</v>
      </c>
      <c r="B560" s="2"/>
      <c r="C560" s="2"/>
      <c r="D560" s="4"/>
      <c r="E560" s="4"/>
      <c r="F560" s="4"/>
    </row>
    <row r="561" spans="1:6" x14ac:dyDescent="0.3">
      <c r="A561" s="2">
        <v>559</v>
      </c>
      <c r="B561" s="2"/>
      <c r="C561" s="2"/>
      <c r="D561" s="4"/>
      <c r="E561" s="4"/>
      <c r="F561" s="4"/>
    </row>
    <row r="562" spans="1:6" x14ac:dyDescent="0.3">
      <c r="A562" s="2">
        <v>560</v>
      </c>
      <c r="B562" s="2"/>
      <c r="C562" s="2"/>
      <c r="D562" s="4"/>
      <c r="E562" s="4"/>
      <c r="F562" s="4"/>
    </row>
  </sheetData>
  <sortState ref="A1:AC562">
    <sortCondition descending="1" ref="AB3:AB498"/>
  </sortState>
  <mergeCells count="6">
    <mergeCell ref="F1:F2"/>
    <mergeCell ref="A1:A2"/>
    <mergeCell ref="B1:B2"/>
    <mergeCell ref="C1:C2"/>
    <mergeCell ref="D1:D2"/>
    <mergeCell ref="E1:E2"/>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6" sqref="A1:E16"/>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cabinet</dc:creator>
  <cp:lastModifiedBy>Nicholas Kormos</cp:lastModifiedBy>
  <dcterms:created xsi:type="dcterms:W3CDTF">2020-05-07T13:26:14Z</dcterms:created>
  <dcterms:modified xsi:type="dcterms:W3CDTF">2020-09-21T11:25:17Z</dcterms:modified>
</cp:coreProperties>
</file>