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725" activeTab="1"/>
  </bookViews>
  <sheets>
    <sheet name="db" sheetId="6" r:id="rId1"/>
    <sheet name="metadata" sheetId="7" r:id="rId2"/>
    <sheet name="martori" sheetId="2" r:id="rId3"/>
    <sheet name="valori normale" sheetId="3" r:id="rId4"/>
    <sheet name="complic" sheetId="8" r:id="rId5"/>
    <sheet name="APP1" sheetId="11" r:id="rId6"/>
    <sheet name="APP2" sheetId="9" r:id="rId7"/>
    <sheet name="AHC" sheetId="10" r:id="rId8"/>
    <sheet name="onset" sheetId="12" r:id="rId9"/>
  </sheets>
  <calcPr calcId="144525"/>
</workbook>
</file>

<file path=xl/sharedStrings.xml><?xml version="1.0" encoding="utf-8"?>
<sst xmlns="http://schemas.openxmlformats.org/spreadsheetml/2006/main" count="4023" uniqueCount="936">
  <si>
    <t>ID</t>
  </si>
  <si>
    <t>Patient</t>
  </si>
  <si>
    <t>Group</t>
  </si>
  <si>
    <t>Sex</t>
  </si>
  <si>
    <t>Age (years)</t>
  </si>
  <si>
    <t>Place of living</t>
  </si>
  <si>
    <t>Age at onset (years)</t>
  </si>
  <si>
    <t>Family history</t>
  </si>
  <si>
    <t>History of disease</t>
  </si>
  <si>
    <t>Form of onset</t>
  </si>
  <si>
    <t>Onset</t>
  </si>
  <si>
    <t>BMI</t>
  </si>
  <si>
    <t>Weight (kg)</t>
  </si>
  <si>
    <t>Decompensation stage</t>
  </si>
  <si>
    <t>Glycaemia (mg/dL)</t>
  </si>
  <si>
    <t>HbA1C (%)</t>
  </si>
  <si>
    <t>Insulin necessity</t>
  </si>
  <si>
    <t>Insulin injections/day</t>
  </si>
  <si>
    <t>Autoimmune disease</t>
  </si>
  <si>
    <t>Age at onset of autoimmune disease (years)</t>
  </si>
  <si>
    <t>Acute complications</t>
  </si>
  <si>
    <t>Neuropathy</t>
  </si>
  <si>
    <t>Nephropathy</t>
  </si>
  <si>
    <t>Retinopathy</t>
  </si>
  <si>
    <t>Other complications</t>
  </si>
  <si>
    <t>Other comorbidities</t>
  </si>
  <si>
    <t>Complications of comorbidities</t>
  </si>
  <si>
    <t>Atopies</t>
  </si>
  <si>
    <t>SBP (mmHg)</t>
  </si>
  <si>
    <t>DBP (mmHg)</t>
  </si>
  <si>
    <t>AdipoQ 1</t>
  </si>
  <si>
    <t>AdipoQ 2</t>
  </si>
  <si>
    <t>GSTM</t>
  </si>
  <si>
    <t>GSTT</t>
  </si>
  <si>
    <t>TNF alfa genotype</t>
  </si>
  <si>
    <t>Adiponectin</t>
  </si>
  <si>
    <t>TNF alpha</t>
  </si>
  <si>
    <t>Alfa 1AT</t>
  </si>
  <si>
    <t>Colesterol total  (mg/dl)</t>
  </si>
  <si>
    <t>Trigliceride (mg/dl)</t>
  </si>
  <si>
    <t>HDL colesterol (mg/dl)</t>
  </si>
  <si>
    <t>Adiponectin risk</t>
  </si>
  <si>
    <t>TNF alpha risk</t>
  </si>
  <si>
    <t>Group x adiponectin</t>
  </si>
  <si>
    <t>Group x TNF alpha</t>
  </si>
  <si>
    <t>Scor Z BMI</t>
  </si>
  <si>
    <t>Percentila BMI</t>
  </si>
  <si>
    <t>Height (cm)</t>
  </si>
  <si>
    <t>zlen</t>
  </si>
  <si>
    <t>zbmi</t>
  </si>
  <si>
    <t>zwei</t>
  </si>
  <si>
    <t>zwfl</t>
  </si>
  <si>
    <t>DI11</t>
  </si>
  <si>
    <t>Szekely Ingrid Evelin</t>
  </si>
  <si>
    <t>DM</t>
  </si>
  <si>
    <t>F</t>
  </si>
  <si>
    <t>urban</t>
  </si>
  <si>
    <t>no</t>
  </si>
  <si>
    <t>−</t>
  </si>
  <si>
    <t>insidious</t>
  </si>
  <si>
    <t>poliurie, polidipsie, polifagie,scadere in greutate, somnolenta</t>
  </si>
  <si>
    <t>decompensat II</t>
  </si>
  <si>
    <t>TAI</t>
  </si>
  <si>
    <t>neuropatie diabetica senzitiva</t>
  </si>
  <si>
    <t>hepatopatie metabolica,dislipidemie mixta secundara (Sdr. Mauriac), retard statural sever,lipohipertrofii abdominale, cheilartropatie diabetica</t>
  </si>
  <si>
    <t>hipovitaminoza D</t>
  </si>
  <si>
    <t>Hipotiroidism primar, gusa grad I</t>
  </si>
  <si>
    <t>TT</t>
  </si>
  <si>
    <t>HE</t>
  </si>
  <si>
    <t>M-</t>
  </si>
  <si>
    <t>T+</t>
  </si>
  <si>
    <t>A1A1</t>
  </si>
  <si>
    <t>low</t>
  </si>
  <si>
    <t>high</t>
  </si>
  <si>
    <t>DI15</t>
  </si>
  <si>
    <t>Dreghici Mihai Andrei</t>
  </si>
  <si>
    <t>M</t>
  </si>
  <si>
    <t>poliurie, polidipsie, scadere in greutate</t>
  </si>
  <si>
    <t>decompensat I, instabil</t>
  </si>
  <si>
    <t>neuropatie senzitiva subclinica</t>
  </si>
  <si>
    <t>fenomen "Dawn", necroza lipoidica, lipohipertrofie postinsulinica</t>
  </si>
  <si>
    <t>hipermetropie medie, pielon dublu rinichi stang</t>
  </si>
  <si>
    <t>GT</t>
  </si>
  <si>
    <t>medium-high</t>
  </si>
  <si>
    <t>normal</t>
  </si>
  <si>
    <t>DI16</t>
  </si>
  <si>
    <t>Puscas Georgiana</t>
  </si>
  <si>
    <t>rural</t>
  </si>
  <si>
    <t>mama -DZ tip I</t>
  </si>
  <si>
    <t>decompensat III</t>
  </si>
  <si>
    <t>pompa de insulina</t>
  </si>
  <si>
    <t>TAI+BC</t>
  </si>
  <si>
    <t>rinita alergica, eozinofilie</t>
  </si>
  <si>
    <t>gusa grad I, hipotiroidism primar dobadit</t>
  </si>
  <si>
    <t>yes</t>
  </si>
  <si>
    <t>DI18</t>
  </si>
  <si>
    <t>Both David Cristian</t>
  </si>
  <si>
    <t>Varicela cu 1 luna ant debut DZ</t>
  </si>
  <si>
    <t>dislipidemie mixta, </t>
  </si>
  <si>
    <t>obezitate, alergodermie recidivanta, hipertrofie amigdaliana, hemangiom obraz stang</t>
  </si>
  <si>
    <t>DI19</t>
  </si>
  <si>
    <t>Gal Nicholas Andrei</t>
  </si>
  <si>
    <t>tata+frate - astm bronsic</t>
  </si>
  <si>
    <t>Trisomie 21, Wheezing, DSV operat</t>
  </si>
  <si>
    <t>sudden</t>
  </si>
  <si>
    <t>poliurie, polidipsie</t>
  </si>
  <si>
    <t>dislipidemie mixta secundara</t>
  </si>
  <si>
    <t>Trisomie 21 omogena,DSV operat, intoleranta lactoza-forma genetica,hipertrofie adenoamigdaliana</t>
  </si>
  <si>
    <t>DI2</t>
  </si>
  <si>
    <t>Sabo Timea Helga</t>
  </si>
  <si>
    <t>mama+sora -tiroidita autoimuna</t>
  </si>
  <si>
    <t>decompensat I</t>
  </si>
  <si>
    <t>lipoatrofie postinsulinica, insulinorezistenta, dislipidemie mixta secundara, sindrom de colestaza</t>
  </si>
  <si>
    <t>sindr. ovarelor polichistice (tulb. De menstruatie), tulburari emotionale, acnee juvenila</t>
  </si>
  <si>
    <t>gusa gradul I eutiroidiana </t>
  </si>
  <si>
    <t>M+</t>
  </si>
  <si>
    <t>A1A2</t>
  </si>
  <si>
    <t>DI20</t>
  </si>
  <si>
    <t>Haiduc Andrei Marian</t>
  </si>
  <si>
    <t>dislipidemie mixta secundara, Sdr. Mauriac,  cheirartropatie diabetica (semnul rugaciunii pozitiv), lipohipertrofie postinsulinica, </t>
  </si>
  <si>
    <t>hipomagneziemie, suflu sistolic grad II</t>
  </si>
  <si>
    <t>T-</t>
  </si>
  <si>
    <t>DI21</t>
  </si>
  <si>
    <t>Nemes Andreea Alexandra</t>
  </si>
  <si>
    <t>bunica materna - DZ tip II</t>
  </si>
  <si>
    <t>poliurie, polidipsie, polifagie, scadere in greutate</t>
  </si>
  <si>
    <t>cetoacidoza diabetica</t>
  </si>
  <si>
    <t>neuropatie senzitiva</t>
  </si>
  <si>
    <t>microalbuminurie tranzitorie</t>
  </si>
  <si>
    <t>lipohipertrofie postinsulinica</t>
  </si>
  <si>
    <t>tulburari de conduita</t>
  </si>
  <si>
    <t>DI22</t>
  </si>
  <si>
    <t>Ploscar Alex Octavian</t>
  </si>
  <si>
    <t>control</t>
  </si>
  <si>
    <t>IACRS repetate</t>
  </si>
  <si>
    <t>Pneumonie ac mixta, Obezitate</t>
  </si>
  <si>
    <t>DI23</t>
  </si>
  <si>
    <t>Pop Adrian Grigore</t>
  </si>
  <si>
    <t>poliurie, polidipsie, scadere in greutate si hiperglicemii</t>
  </si>
  <si>
    <t>neuropatie senzitiva agravata</t>
  </si>
  <si>
    <t>nefropatie diabetica incipienta</t>
  </si>
  <si>
    <t>retinopatia diabetica neproliferativa usoara</t>
  </si>
  <si>
    <t>  cheirartropatie diabetica (semnul rugaciunii pozitiv), dislipidemie secundara, lipohipertrofie postinsulinica, </t>
  </si>
  <si>
    <t>defect de sept atrial operat, tetanie latenta normocalcemica, steatohepatita</t>
  </si>
  <si>
    <t>DI24</t>
  </si>
  <si>
    <t>Ginta Alex Octavian</t>
  </si>
  <si>
    <t>sora- DZ tip 1</t>
  </si>
  <si>
    <t>hipoglicemii recurente</t>
  </si>
  <si>
    <t>fenomen "Dawn", lipohipertrofie postinsulinica, </t>
  </si>
  <si>
    <t>eozinofilie, Tetanie latenta</t>
  </si>
  <si>
    <t>DI25</t>
  </si>
  <si>
    <t>Szabo Kinga Maria</t>
  </si>
  <si>
    <t>lipohipertrofie postinsulinica, fenomen "Dawn"</t>
  </si>
  <si>
    <t>suflu sistolic grad I</t>
  </si>
  <si>
    <t>DI26</t>
  </si>
  <si>
    <t>Muresan Catalin Ciprian</t>
  </si>
  <si>
    <t>polidactilie operata</t>
  </si>
  <si>
    <t>  cheirartropatie diabetica (semnul rugaciunii pozitiv), fenomen "Dawn", lipohipertrofie postinsulinica, </t>
  </si>
  <si>
    <t>astm bronsic alergic controlat, cifoscolioza dorsala, hipovitaminoza D, sechele de rahitism carential</t>
  </si>
  <si>
    <t>N</t>
  </si>
  <si>
    <t>DI29</t>
  </si>
  <si>
    <t>Filip Nathan Ramon</t>
  </si>
  <si>
    <t>poliurie, polidipsie, dureri abdominale, varsaturi</t>
  </si>
  <si>
    <t>compensat, instabil</t>
  </si>
  <si>
    <t>eozinofilie, deformari toracice-sechele de rahitism,  astm bronsic alergic, rinita alergica</t>
  </si>
  <si>
    <t>gusa grad I, eutiroidiana</t>
  </si>
  <si>
    <t>DI3</t>
  </si>
  <si>
    <t>Harangus Alexandra</t>
  </si>
  <si>
    <t>poliurie, polidipsie, nicturie, valori crescute ale glicemiei</t>
  </si>
  <si>
    <t>hipoglicemii frecvente</t>
  </si>
  <si>
    <t>hipotrofie staturo-ponderala</t>
  </si>
  <si>
    <t>hepatopatie metabolica </t>
  </si>
  <si>
    <t>DI30</t>
  </si>
  <si>
    <t>Birtocean Alexandra</t>
  </si>
  <si>
    <t>polidipsie, polifagie, poliurie, nicturie, scadere  marcata in greutate, </t>
  </si>
  <si>
    <t>lipohipertrofii abdominale postinsulinice</t>
  </si>
  <si>
    <t>obezitate,</t>
  </si>
  <si>
    <t> gusa grad I, eutiroidiana</t>
  </si>
  <si>
    <t>DI35</t>
  </si>
  <si>
    <t>Santamarean Maia</t>
  </si>
  <si>
    <t>lipohipertrofie postinsulinica, tulburari de alimentatie</t>
  </si>
  <si>
    <t>DI37</t>
  </si>
  <si>
    <t>Tifra Sara Sofia</t>
  </si>
  <si>
    <t>poliurie, polidipsie, polifagie</t>
  </si>
  <si>
    <t>dislipidemie mixta</t>
  </si>
  <si>
    <t>deficit latent de fier</t>
  </si>
  <si>
    <t>DI38</t>
  </si>
  <si>
    <t>Chiciudean Beatrice Cristina</t>
  </si>
  <si>
    <t>hipoglicemii diurne</t>
  </si>
  <si>
    <t>hipercolesterolemie</t>
  </si>
  <si>
    <t>GG</t>
  </si>
  <si>
    <t>DI39</t>
  </si>
  <si>
    <t>Costina Antonia Valeria</t>
  </si>
  <si>
    <t>compensat</t>
  </si>
  <si>
    <t> miopie mica</t>
  </si>
  <si>
    <t>Hipotiroidism primar dobandit, gusa grad I,</t>
  </si>
  <si>
    <t>DI4</t>
  </si>
  <si>
    <t>Demeter Hanelore</t>
  </si>
  <si>
    <t>tata - DZ tip 1, mama-gusa noulara</t>
  </si>
  <si>
    <t>cetoacidoza inaugurala</t>
  </si>
  <si>
    <t>hiperandrogenism endogen usor, spaniomenoree, eozinofilie</t>
  </si>
  <si>
    <t>DI42</t>
  </si>
  <si>
    <t>Nagy Erno</t>
  </si>
  <si>
    <t>neuropatie senitiva subclinica</t>
  </si>
  <si>
    <t>tulburari de conduita si emotionale, caz social, deficit latent de fier</t>
  </si>
  <si>
    <t>DI43</t>
  </si>
  <si>
    <t>Ginta Cristiana Andreea</t>
  </si>
  <si>
    <t>frate - DZ tip 1</t>
  </si>
  <si>
    <t>fenomen "Dawn", lipohipertrofie postinsulinica</t>
  </si>
  <si>
    <t>Hipotiroidism primar dobandit, gusa grad I</t>
  </si>
  <si>
    <t>DI44</t>
  </si>
  <si>
    <t>Michi Noemi Rebeca</t>
  </si>
  <si>
    <t>DI45</t>
  </si>
  <si>
    <t>Bulz Florin-Daniel</t>
  </si>
  <si>
    <t>poliurie, polidipsie, nicturie, dureri abdominale, scadere in greutate</t>
  </si>
  <si>
    <t>fenomen "Dawn", lipohipertrofie postinsulinica, insulinorezistenta (pubertara)</t>
  </si>
  <si>
    <t>hipertrofie amigdaliana</t>
  </si>
  <si>
    <t>DI47</t>
  </si>
  <si>
    <t>Muntean Oana Maria</t>
  </si>
  <si>
    <t>ameteala, lipotimie</t>
  </si>
  <si>
    <t>instabil</t>
  </si>
  <si>
    <t> fenomen "Dawn"</t>
  </si>
  <si>
    <t>Tetanie latenta</t>
  </si>
  <si>
    <t>Hipotiroidism primar dobandit subclinic, gusa grad II</t>
  </si>
  <si>
    <t>DI50</t>
  </si>
  <si>
    <t>Onetiu George</t>
  </si>
  <si>
    <t>poliurie, polidipsie, polifagie, scadere in greutate, dureri abdominale, varsaturi, somnolenta, obnubilare</t>
  </si>
  <si>
    <t>Suprapondere, suflu sistolic gr.I neorganic</t>
  </si>
  <si>
    <t>DI54</t>
  </si>
  <si>
    <t>Ordog Kinga</t>
  </si>
  <si>
    <t>DI56</t>
  </si>
  <si>
    <t>Gheorghita Sorana Malina</t>
  </si>
  <si>
    <t>polidipsie, polifagie, poliurie, nicturie, scadere in greutate, </t>
  </si>
  <si>
    <t>DI57</t>
  </si>
  <si>
    <t>Stinga Roberto Carlos</t>
  </si>
  <si>
    <t>lipohipertrofie postinsulinica, sdr. Mauriac, hepatomegalie, dislipidemie secundara</t>
  </si>
  <si>
    <t>hipotrofie staturala,  deficit proteina S- profil trombofilie, astigmatism hipermetropic compus AO, hipermetropie mare</t>
  </si>
  <si>
    <t xml:space="preserve">hipetrofie ventriculara stanga , insuf. Aortica minora </t>
  </si>
  <si>
    <t>DI58</t>
  </si>
  <si>
    <t>Mihalca Cristina Maria</t>
  </si>
  <si>
    <t>bunici cu DZ tip 2</t>
  </si>
  <si>
    <t>hipercolesterolemie, suflu sistolic grad I, anemie normosideremica usoara</t>
  </si>
  <si>
    <t>DI59</t>
  </si>
  <si>
    <t>Both Gabriel Ioan</t>
  </si>
  <si>
    <t>rinosinuzita acuta</t>
  </si>
  <si>
    <t>DI60</t>
  </si>
  <si>
    <t>Ember Mihai Gavril</t>
  </si>
  <si>
    <t>tata - DZ tip 2</t>
  </si>
  <si>
    <t>rinita alergica, deficit selectiv Ig A</t>
  </si>
  <si>
    <t>DI61</t>
  </si>
  <si>
    <t>Takacs Brigitta</t>
  </si>
  <si>
    <t>hipoglicemii severe</t>
  </si>
  <si>
    <t xml:space="preserve">lipohipertrofie postinsulinica severa, hipercolesterolemie secundara, hipomagneziemie </t>
  </si>
  <si>
    <t>suprapondere</t>
  </si>
  <si>
    <t>DI62</t>
  </si>
  <si>
    <t>Imre Rebeka Alexandra</t>
  </si>
  <si>
    <t>poliurie, polidipsie, scadere in greutate, dureri abdominale, varsaturi</t>
  </si>
  <si>
    <t>DI63</t>
  </si>
  <si>
    <t>Ielcean Sonia</t>
  </si>
  <si>
    <t>BC</t>
  </si>
  <si>
    <t>Tetanie latenta hipomagneziemica,</t>
  </si>
  <si>
    <t>hipercolesterolemie secundara</t>
  </si>
  <si>
    <t>DI65</t>
  </si>
  <si>
    <t>Dumitras Alexandru</t>
  </si>
  <si>
    <t>fenomen "Dawn", lipohipertrofie postinsulinica, hipercolesterolemie secundara</t>
  </si>
  <si>
    <t>sechele  de rahitism,</t>
  </si>
  <si>
    <t>DI66</t>
  </si>
  <si>
    <t>Drugas Denisa</t>
  </si>
  <si>
    <t>fenomen "Dawn", lipohipertrofie postinsulinica, dislipidemie secundara: hipertrigliceridemie</t>
  </si>
  <si>
    <t xml:space="preserve">Miopie medie cu astigmatism, ,deficit vit. D, spaniomenoree </t>
  </si>
  <si>
    <t>gusa gr. I, hipotiroidism primar dobandit</t>
  </si>
  <si>
    <t>DI67</t>
  </si>
  <si>
    <t>Pasare Ioan Gheorghita</t>
  </si>
  <si>
    <t>eozinofilie</t>
  </si>
  <si>
    <t>DI70</t>
  </si>
  <si>
    <t>Bulgok Melisa</t>
  </si>
  <si>
    <t>DI72</t>
  </si>
  <si>
    <t>Grosan Claudiu Cristian</t>
  </si>
  <si>
    <t>astm bronsic</t>
  </si>
  <si>
    <t>astm bronsic controlat</t>
  </si>
  <si>
    <t>DI73</t>
  </si>
  <si>
    <t>Kiss Alessio</t>
  </si>
  <si>
    <t>bunica materna - PAR</t>
  </si>
  <si>
    <t>DI74</t>
  </si>
  <si>
    <t>Macovei Estera</t>
  </si>
  <si>
    <t>poliurie, polidipsie, polifagie, nicturie, scadere in greutate</t>
  </si>
  <si>
    <t>minime modificari retiniene</t>
  </si>
  <si>
    <t>lipohipertrofie postinsulinica, cheirartropatie diabetica (semnul rugaciunii pozitiv)</t>
  </si>
  <si>
    <t>insuficientapancreatica exocrina- FC forma digestiva?, retard pubertar, imaturitate afectiv-emotionala, reactii depresive</t>
  </si>
  <si>
    <t>DI75</t>
  </si>
  <si>
    <t>Bedreanga Nova</t>
  </si>
  <si>
    <t>poliurie, polidipsie, fatigabilitate</t>
  </si>
  <si>
    <t>fenomen "Dawn"</t>
  </si>
  <si>
    <t>rinita cronica, malocluzie dentara, tulburari de acuitate vizuala, gusa grad I eutiroidiana</t>
  </si>
  <si>
    <t>DI76</t>
  </si>
  <si>
    <t>Nechita Antonia</t>
  </si>
  <si>
    <t>poliurie, polidipsie, scadere in greutate,fatigabilitate</t>
  </si>
  <si>
    <t> fenomen dawn, dislipidemie: hipercolesterolemie, </t>
  </si>
  <si>
    <t>tetanie latenta</t>
  </si>
  <si>
    <t>gusa gradul I eutiroidiana</t>
  </si>
  <si>
    <t>DI77</t>
  </si>
  <si>
    <t>Ilies Marina</t>
  </si>
  <si>
    <t>valoare glicemica crescuta si a hemoglobinei glicolizate</t>
  </si>
  <si>
    <t>hipotiroidism primar subclinic, cifoscolioza dorso-lombara dextroconvexa</t>
  </si>
  <si>
    <t>A2A2</t>
  </si>
  <si>
    <t>DI79</t>
  </si>
  <si>
    <t>Balint Dezideriu</t>
  </si>
  <si>
    <t>mama -artrita reumatoida, bunica materna- DZ tip II</t>
  </si>
  <si>
    <t>poliuriei, polidipsiei, nicturiei, polifagiei si scaderii marcate in greutate</t>
  </si>
  <si>
    <t>lipohipertrofie brahiala postinsulinica,</t>
  </si>
  <si>
    <t>tetanie latenta hipomagneziemica, rinita cronica, hiperstatura familiala</t>
  </si>
  <si>
    <t>DI81</t>
  </si>
  <si>
    <t>Pizamosca -Iordache Mihaela</t>
  </si>
  <si>
    <t>DI82</t>
  </si>
  <si>
    <t>Bresan Andrei</t>
  </si>
  <si>
    <t>hipercolesterolemie familiala, nev plan extins regiunea gluteala dreapta</t>
  </si>
  <si>
    <t>DI84</t>
  </si>
  <si>
    <t>Moldovan Adrian Cristian</t>
  </si>
  <si>
    <t>prematur grad III, chist plex coroid drept, IACRS recidivante</t>
  </si>
  <si>
    <t>ANA pozitivi</t>
  </si>
  <si>
    <t>prurigo subacut, deficit ponderal, ARJ</t>
  </si>
  <si>
    <t>DI85</t>
  </si>
  <si>
    <t>Hauptman Astrid Nicolae</t>
  </si>
  <si>
    <t>mama - gastrita cu HP</t>
  </si>
  <si>
    <t>adenoidectomie, varicela</t>
  </si>
  <si>
    <t>gastrita</t>
  </si>
  <si>
    <t>DI86</t>
  </si>
  <si>
    <t>Bolos Raul Cristian</t>
  </si>
  <si>
    <t>bunica materna - cardiaca</t>
  </si>
  <si>
    <t>IACRS recidivante</t>
  </si>
  <si>
    <t xml:space="preserve">anemie feripriva, faringoamigdalita acuta </t>
  </si>
  <si>
    <t>DI87</t>
  </si>
  <si>
    <t>Hangea Carol Mihai</t>
  </si>
  <si>
    <t>sindrom poststreptococic, sindrom de hepatocitoliza, eozinofilie</t>
  </si>
  <si>
    <t>DI88</t>
  </si>
  <si>
    <t>Neag Victor Andrei</t>
  </si>
  <si>
    <t>splenomegalie, rinofaringita acuta</t>
  </si>
  <si>
    <t>DI89</t>
  </si>
  <si>
    <t>Kiss Zoltan</t>
  </si>
  <si>
    <t>hipercolesterolemie familiala, hipomagneziemie</t>
  </si>
  <si>
    <t>DI9</t>
  </si>
  <si>
    <t>Mates Rebeca</t>
  </si>
  <si>
    <t>Lipohipertrofii postinsulinice severe,  fenomen dawn</t>
  </si>
  <si>
    <t>Suprapondere, amigdalita cronica hipertrofica, astm bronsic partial controlat</t>
  </si>
  <si>
    <t>HipoT primar dobandit</t>
  </si>
  <si>
    <t>DI90</t>
  </si>
  <si>
    <t>Sionca Horatiu</t>
  </si>
  <si>
    <t>gastroenterocolita acuta, faringoamigdalita acuta</t>
  </si>
  <si>
    <t>DI91</t>
  </si>
  <si>
    <t>Dura Lorena Paula</t>
  </si>
  <si>
    <t>tata  + bunica pat.  cu DZ tip 2</t>
  </si>
  <si>
    <t>poliurie, polidipsie, polifagie, scadere in greutate, dureri abdominale, varsaturi, obnubilare</t>
  </si>
  <si>
    <t>fenomen "Dawn", lipohipertrofie postinsulinica, dislipidemie mixta secundara</t>
  </si>
  <si>
    <t>hipoplazie renala drepta, suprapondere, cifoscolioza dextroconvexa</t>
  </si>
  <si>
    <t>DI92</t>
  </si>
  <si>
    <t>Abu Abied Nadia</t>
  </si>
  <si>
    <t>pneumonie ac mixta</t>
  </si>
  <si>
    <t>DI93</t>
  </si>
  <si>
    <t>Tokai Regina Beatrix</t>
  </si>
  <si>
    <t>gastrita congestiva</t>
  </si>
  <si>
    <t>DI94</t>
  </si>
  <si>
    <t>Negrea Darius</t>
  </si>
  <si>
    <t>gastroenterocolita acuta</t>
  </si>
  <si>
    <t>DI95</t>
  </si>
  <si>
    <t>Mladin Elisa Maria</t>
  </si>
  <si>
    <t>tata - lititaza renala</t>
  </si>
  <si>
    <t>DI96</t>
  </si>
  <si>
    <t>Muresan Sergiu</t>
  </si>
  <si>
    <t>lipodistrofii discrete</t>
  </si>
  <si>
    <t>apetit capricios</t>
  </si>
  <si>
    <t>DI97</t>
  </si>
  <si>
    <t>Pop Mihai Stefan</t>
  </si>
  <si>
    <t>mama - pemfigus vulgaris, tata - neo testicular</t>
  </si>
  <si>
    <t>IACRS repetate, Astm bronsic</t>
  </si>
  <si>
    <t>suflu sistolic, artralgii, scolioza dextroconvexa</t>
  </si>
  <si>
    <t>DI98</t>
  </si>
  <si>
    <t>Tegher Zsolt</t>
  </si>
  <si>
    <t>bunici  - HTA</t>
  </si>
  <si>
    <t>amigdalita pultacee</t>
  </si>
  <si>
    <t>Suflu sistolic gr.II/III, deficit latent de fier</t>
  </si>
  <si>
    <t>DIM1</t>
  </si>
  <si>
    <t>Dura Ionut</t>
  </si>
  <si>
    <t>Infectii urinare repetate</t>
  </si>
  <si>
    <t>malformatie de cai urinare, suflu sistolic grad II</t>
  </si>
  <si>
    <t>DIM10</t>
  </si>
  <si>
    <t>Lacatus Iovanca</t>
  </si>
  <si>
    <t>mama- hipotiroidism</t>
  </si>
  <si>
    <t>dureri abdominale recurente</t>
  </si>
  <si>
    <t xml:space="preserve">gastroduodenita ac, </t>
  </si>
  <si>
    <t>DIM11</t>
  </si>
  <si>
    <t>Teburzuca Doru Andrei</t>
  </si>
  <si>
    <t xml:space="preserve">gastrita eozinofilica, bulbita congestiva, </t>
  </si>
  <si>
    <t>DIM12</t>
  </si>
  <si>
    <t>Gabor Csaba Laszlo</t>
  </si>
  <si>
    <t>tata - neo gastric, mama - depresie</t>
  </si>
  <si>
    <t>apendicectomie, gastrita</t>
  </si>
  <si>
    <t>deficit statural, suflu sistolicgr II, tetanie latenta</t>
  </si>
  <si>
    <t>DIM13</t>
  </si>
  <si>
    <t>Maxim Ionut Cristian</t>
  </si>
  <si>
    <t>hernie inghinala dreapta operata, hipospadias (patru interventii), apendicectomie, adenoidectomie, amigdalite eritemato-pultacee recidivante</t>
  </si>
  <si>
    <t>obezitate, parotidita recidivanta, deficit de IgA</t>
  </si>
  <si>
    <t>DIM14</t>
  </si>
  <si>
    <t>Pastrav Denisa Maria</t>
  </si>
  <si>
    <t>IACRS recidivante, pneumonie, BRGE, duodenita acuta, distonie Dopa-responsiva</t>
  </si>
  <si>
    <t>duodenita acuta, SDA grad I/II</t>
  </si>
  <si>
    <t>DIM15</t>
  </si>
  <si>
    <t>Sav Paul</t>
  </si>
  <si>
    <t>tatal - HTA, adenoidectomie</t>
  </si>
  <si>
    <t>torace in carena, fenotip marfan</t>
  </si>
  <si>
    <t>DIM16</t>
  </si>
  <si>
    <t>Iuga Ioan</t>
  </si>
  <si>
    <t>tata - litiaza renala, colecistectomizat</t>
  </si>
  <si>
    <t>gastrita cu HP</t>
  </si>
  <si>
    <t>sindrom Gilbert, hiperuricemie, gastrita</t>
  </si>
  <si>
    <t>DIM18</t>
  </si>
  <si>
    <t>Martinescu Eliza</t>
  </si>
  <si>
    <t>deficit ponderal, faringoamigdalita</t>
  </si>
  <si>
    <t>DIM19</t>
  </si>
  <si>
    <t>Titi Stefan Sebastian</t>
  </si>
  <si>
    <t>pneumonie interstitiala</t>
  </si>
  <si>
    <t>DIM2</t>
  </si>
  <si>
    <t>Rusu Andreea Teodora</t>
  </si>
  <si>
    <t>mama - Diabet zaharat tip II insulinodependent</t>
  </si>
  <si>
    <t>lipotimie</t>
  </si>
  <si>
    <t>chist ovarian drept, suflu sistolic grad II</t>
  </si>
  <si>
    <t>DIM20</t>
  </si>
  <si>
    <t>Caian Flavia Maria</t>
  </si>
  <si>
    <t>limfadenita mezenterica, anemie carentiala</t>
  </si>
  <si>
    <t>DIM22</t>
  </si>
  <si>
    <t>Prigoana Claudiu</t>
  </si>
  <si>
    <t>IACRS repetate, sdr. convulsiv</t>
  </si>
  <si>
    <t>duplicatie pielo-ureterala stg, sdr. asteno-adinamic</t>
  </si>
  <si>
    <t>DIM23</t>
  </si>
  <si>
    <t>David Alexandra Maria</t>
  </si>
  <si>
    <t>bronsiolite repetate</t>
  </si>
  <si>
    <t>bronsita acuta spastica, wheezing recurent</t>
  </si>
  <si>
    <t>DIM24</t>
  </si>
  <si>
    <t>Mihali Larisa</t>
  </si>
  <si>
    <t>constipatie cronica habituala, sindrom cefalalgic, dureri abdominale recurente</t>
  </si>
  <si>
    <t>dureri abdominale recurente, constipatie, cefalee</t>
  </si>
  <si>
    <t>DIM25</t>
  </si>
  <si>
    <t>Man Alin Bogdan</t>
  </si>
  <si>
    <t>trombocitopenii izolate in familie</t>
  </si>
  <si>
    <t>fimoza operata, apendicetomie</t>
  </si>
  <si>
    <t>trombocitopenie glantzman, suprapondere</t>
  </si>
  <si>
    <t>DIM27</t>
  </si>
  <si>
    <t>Neciu Dragos Alin</t>
  </si>
  <si>
    <t>bunic patern - HTA</t>
  </si>
  <si>
    <t>malnutritie protein calorica, hepatita cu CMV, cheilopalatoschizis, cardiopatie congenitata operata, hipospadias</t>
  </si>
  <si>
    <t>DIM28</t>
  </si>
  <si>
    <t>Osorhan Theea</t>
  </si>
  <si>
    <t>faringoamigdalita acuta, adenopatie laterocervicala</t>
  </si>
  <si>
    <t>DIM29</t>
  </si>
  <si>
    <t xml:space="preserve">Oltean Alexandra </t>
  </si>
  <si>
    <t>faringoamigdalita acuta, hipertrofie amigdaliana, vegetatii adenoide</t>
  </si>
  <si>
    <t>DIM3</t>
  </si>
  <si>
    <t>Bobos Denisa</t>
  </si>
  <si>
    <t>pericardita exudativa, gusa gr II, obezitate, steatoza hepatica</t>
  </si>
  <si>
    <t>DIM30</t>
  </si>
  <si>
    <t>Lacatus Vladut</t>
  </si>
  <si>
    <t>gastrita acuta cu HP, hepatomegalie usoara, deficit de IgM</t>
  </si>
  <si>
    <t>DIM33</t>
  </si>
  <si>
    <t>Gaspar Virginia</t>
  </si>
  <si>
    <t>adenopatii laterocervicale si occipitale, rinofaringita acuta</t>
  </si>
  <si>
    <t>DIM34</t>
  </si>
  <si>
    <t>Sita Carina Sara</t>
  </si>
  <si>
    <t>DIM36</t>
  </si>
  <si>
    <t>Parizek Sara</t>
  </si>
  <si>
    <t>deficit ponderal, sindrom dureros abdominal recurent</t>
  </si>
  <si>
    <t>DIM37</t>
  </si>
  <si>
    <t>Rosca Denisa Camelia</t>
  </si>
  <si>
    <t>boala celiaca, deficit latent de fier</t>
  </si>
  <si>
    <t>DIM39</t>
  </si>
  <si>
    <t>Hoca Maria Eliza</t>
  </si>
  <si>
    <t>sindrom poststreptococic, IACRS recidivante</t>
  </si>
  <si>
    <t>DIM4</t>
  </si>
  <si>
    <t>Bodea Abigail</t>
  </si>
  <si>
    <t>bunica paterna, tatal - operati tiroida</t>
  </si>
  <si>
    <t>urticarie acuta, suflu sistolic grad II</t>
  </si>
  <si>
    <t>DIM43</t>
  </si>
  <si>
    <t>Corabean Prichici Ana Luisa</t>
  </si>
  <si>
    <t>tata - alergie la praf si polen, teren atopic</t>
  </si>
  <si>
    <t>obezitate, alergie la acarieni, anemie hipocroma microcitara, eozinofilie</t>
  </si>
  <si>
    <t>DIM45</t>
  </si>
  <si>
    <t>Misan Claudiu</t>
  </si>
  <si>
    <t>DIM46</t>
  </si>
  <si>
    <t>Popescu Alexandru</t>
  </si>
  <si>
    <t>DIM47</t>
  </si>
  <si>
    <t>Simea Sara</t>
  </si>
  <si>
    <t>bunica materna - HTA</t>
  </si>
  <si>
    <t xml:space="preserve">colica biliara, litiaza biliara, obezitate </t>
  </si>
  <si>
    <t>DIM48</t>
  </si>
  <si>
    <t>Onat Alexandru</t>
  </si>
  <si>
    <t>laringit acuta edematoasa subglotica</t>
  </si>
  <si>
    <t>DIM49</t>
  </si>
  <si>
    <t>Iuhasz Andrea Maria</t>
  </si>
  <si>
    <t>deficit ponderal, tulburari emotionale, hipocalcemie</t>
  </si>
  <si>
    <t>DIM5</t>
  </si>
  <si>
    <t>Minecan Iulia</t>
  </si>
  <si>
    <t>mama - hipotiroidism, bunica paterna - gastrita</t>
  </si>
  <si>
    <t>gastrita eritematoasa, suflu sistolic grad II, eozinofilie</t>
  </si>
  <si>
    <t>DIM50</t>
  </si>
  <si>
    <t>Ispas Dragos</t>
  </si>
  <si>
    <t>DIM51</t>
  </si>
  <si>
    <t>Pasca Stefan</t>
  </si>
  <si>
    <t>DIM52</t>
  </si>
  <si>
    <t>Vana Daiana Loredana</t>
  </si>
  <si>
    <t>artrita reumatoida la debut</t>
  </si>
  <si>
    <t>DIM54</t>
  </si>
  <si>
    <t>Ilies Daria</t>
  </si>
  <si>
    <t>pneumonie acuta mixta, anemie intrainfectioasa,</t>
  </si>
  <si>
    <t>DIM58</t>
  </si>
  <si>
    <t>Igna David Angelo</t>
  </si>
  <si>
    <t>traheobronsite spastice recurente, pneumonie spastica, IACRS repetate</t>
  </si>
  <si>
    <t>astm bronsic alergic controlat trapta terapeutica II, rinita alergica</t>
  </si>
  <si>
    <t>DIM6</t>
  </si>
  <si>
    <t>Toma Dalian</t>
  </si>
  <si>
    <t>infectie cu pseudomonas aeruginosa</t>
  </si>
  <si>
    <t>DIM60</t>
  </si>
  <si>
    <t>Popescu Vladimir</t>
  </si>
  <si>
    <t>DIM61</t>
  </si>
  <si>
    <t>Tomos Natanael</t>
  </si>
  <si>
    <t>faringoamigdalita ac</t>
  </si>
  <si>
    <t>DIM62</t>
  </si>
  <si>
    <t>Bacio Larisa</t>
  </si>
  <si>
    <t>DIM64</t>
  </si>
  <si>
    <t>Hoca Francisc</t>
  </si>
  <si>
    <t>miocardita, extrasistole extraventriculare, traheobronsita acuta</t>
  </si>
  <si>
    <t>DIM65</t>
  </si>
  <si>
    <t>Faur Monica</t>
  </si>
  <si>
    <t>faringoamigdalita acuta, hipertrofie amigdaliana, adenopatie laterocervicala</t>
  </si>
  <si>
    <t>DIM67</t>
  </si>
  <si>
    <t>Colbaz Tania Adina</t>
  </si>
  <si>
    <t>sindrom dureros abdominal, hipertrie amigdaliana</t>
  </si>
  <si>
    <t>DIM68</t>
  </si>
  <si>
    <t>Osvath Orsolya</t>
  </si>
  <si>
    <t>pneumonie interstitiala, anemie intrainfectioasa,</t>
  </si>
  <si>
    <t>DIM7</t>
  </si>
  <si>
    <t>Gaspar Stefania Maria</t>
  </si>
  <si>
    <t>enterocolite repetate</t>
  </si>
  <si>
    <t>sindrom dureros andominal recurent, parazitoza intestinala, sindactilia la nivelul degetelor de la picior</t>
  </si>
  <si>
    <t>DIM75</t>
  </si>
  <si>
    <t>Petrut Maria</t>
  </si>
  <si>
    <t>DIM77</t>
  </si>
  <si>
    <t>Iobagel Carmen</t>
  </si>
  <si>
    <t>gastrita congestiva, epistaxis anterior recidivant</t>
  </si>
  <si>
    <t>DIM78</t>
  </si>
  <si>
    <t>Pop Narcis</t>
  </si>
  <si>
    <t>mama - HTA</t>
  </si>
  <si>
    <t xml:space="preserve">suflu sistolic </t>
  </si>
  <si>
    <t>dureri precordiale</t>
  </si>
  <si>
    <t>DIM8</t>
  </si>
  <si>
    <t>Czako Artur</t>
  </si>
  <si>
    <t>mama - TBC</t>
  </si>
  <si>
    <t>sindrom Gilbert, abdomen dureros, faringoamigdalita acuta, hperuricemie</t>
  </si>
  <si>
    <t>DIM9</t>
  </si>
  <si>
    <t>Preoteasa Ceuca Georgian</t>
  </si>
  <si>
    <t>rinita alergica, ticuri motorii</t>
  </si>
  <si>
    <t>Var</t>
  </si>
  <si>
    <t>X1</t>
  </si>
  <si>
    <t>X2</t>
  </si>
  <si>
    <t>Type</t>
  </si>
  <si>
    <t>Role</t>
  </si>
  <si>
    <t>Levels</t>
  </si>
  <si>
    <t>New.levels</t>
  </si>
  <si>
    <t>Min</t>
  </si>
  <si>
    <t>Max</t>
  </si>
  <si>
    <t>W</t>
  </si>
  <si>
    <t>Scale</t>
  </si>
  <si>
    <t>Breaks</t>
  </si>
  <si>
    <t>Order</t>
  </si>
  <si>
    <t>Label</t>
  </si>
  <si>
    <t>text</t>
  </si>
  <si>
    <t>id</t>
  </si>
  <si>
    <t>binary</t>
  </si>
  <si>
    <t>DM;control</t>
  </si>
  <si>
    <t>Diabetes</t>
  </si>
  <si>
    <t>F;M</t>
  </si>
  <si>
    <t>Demographics</t>
  </si>
  <si>
    <t>numeric</t>
  </si>
  <si>
    <t>Age at inclusion (years)</t>
  </si>
  <si>
    <t>exclude</t>
  </si>
  <si>
    <t>insidios</t>
  </si>
  <si>
    <t>ordered</t>
  </si>
  <si>
    <t>separate</t>
  </si>
  <si>
    <t>ameteala;cetoacidoza inaugurala;dureri abdominale;fatigabilitate;lipotimie;nicturie;obnubilare;polidipsie;polifagie;poliurie;scadere in greutate;scadere in greutate si hiperglicemii;scadere marcata in greutate;somnolenta;valoare glicemica crescuta si a hemoglobinei glicolizate;valori crescute ale glicemiei;varsaturi</t>
  </si>
  <si>
    <t>ameteala;cetoacidoza inaugurala;dureri abdominale;fatigabilitate;lipotimie;nicturie;obnubilare;polidipsie;polifagie;poliurie;scadere in greutate;hiperglicemie;scadere in greutate;somnolenta;hiperglicemie;hiperglicemie;varsaturi</t>
  </si>
  <si>
    <t>Onset symptoms</t>
  </si>
  <si>
    <t>Anthropometrics</t>
  </si>
  <si>
    <t>BMI (kg/m²)</t>
  </si>
  <si>
    <t>4;5;pompa de insulina</t>
  </si>
  <si>
    <t>4;5;insulin pump</t>
  </si>
  <si>
    <t>no;positive ANA;BC;TAI;TAI+BC</t>
  </si>
  <si>
    <t>Complications</t>
  </si>
  <si>
    <t>Comorbidities</t>
  </si>
  <si>
    <t>cheilartropatie diabetica;Mauriac;dislipidemie;hipercolesterolemie;Dawn;dawn;hepatomegalie;hepatopatie metabolica;hipomagneziemie;insulinorezistenta;lipoatrofie postinsulinica;lipodistrofii discrete;lipohipertrofie;lipohipertrofii;Lipohipertrofii;necroza lipoidica;retard statural sever;sindrom de colestaza;tulburari de alimentatie;−</t>
  </si>
  <si>
    <t>cheilartropatie diabetica;cheilartropatie diabetica;dyslipidemias;dyslipidemias;Dawn phenomenon;Dawn phenomenon;hepatopathy;hepatopathy;hipomagneziemie;insulin resistance;insulin lipodystrophies;insulin lipodystrophies;insulin lipodystrophies;insulin lipodystrophies;insulin lipodystrophies;lipoidic necrosis;severe growth retardation;cholestasis;eating disorders;none</t>
  </si>
  <si>
    <t>danu</t>
  </si>
  <si>
    <t>yes;no</t>
  </si>
  <si>
    <t>Blood pressure</t>
  </si>
  <si>
    <t>Genotype</t>
  </si>
  <si>
    <t>Adipo Q genotype 1</t>
  </si>
  <si>
    <t>M;HE;N</t>
  </si>
  <si>
    <t>mutant;heterozygote;wild-type</t>
  </si>
  <si>
    <t>Adipo Q genotype 2</t>
  </si>
  <si>
    <t>GSTM genotype</t>
  </si>
  <si>
    <t>GSTT genotype</t>
  </si>
  <si>
    <t>TNF-alfa genotype</t>
  </si>
  <si>
    <t>Laboratory</t>
  </si>
  <si>
    <t>Adiponectin (μg/mL)</t>
  </si>
  <si>
    <t>TNF-alpha (pg/mL)</t>
  </si>
  <si>
    <t>Alpha-1 antitrypsin (mg/dL)</t>
  </si>
  <si>
    <t>Total cholesterol (mg/dL)</t>
  </si>
  <si>
    <t>Triglycerides (mg/dL)</t>
  </si>
  <si>
    <t>HDL cholesterol (mg/dL)</t>
  </si>
  <si>
    <t>medium-high;low</t>
  </si>
  <si>
    <t>Risk</t>
  </si>
  <si>
    <t>high;normal</t>
  </si>
  <si>
    <t>TNF-alpha risk</t>
  </si>
  <si>
    <t>DM, medium-high risk;DM, low risk;control, medium-high risk;control, low risk</t>
  </si>
  <si>
    <t>Group : Adiponectin</t>
  </si>
  <si>
    <t>DM, high risk;DM, normal risk;control, high risk;control, normal risk</t>
  </si>
  <si>
    <t>Group : TNF-alpha</t>
  </si>
  <si>
    <t>BMI - Z score</t>
  </si>
  <si>
    <t>BMI - Percentile</t>
  </si>
  <si>
    <t>Height - Z score</t>
  </si>
  <si>
    <t>Weight - Z score</t>
  </si>
  <si>
    <t>Weight for height - Z score</t>
  </si>
  <si>
    <t>Nume</t>
  </si>
  <si>
    <t>Column1</t>
  </si>
  <si>
    <t>SEX</t>
  </si>
  <si>
    <t>Varsta</t>
  </si>
  <si>
    <t>Mediu</t>
  </si>
  <si>
    <t xml:space="preserve">AHC </t>
  </si>
  <si>
    <t>APP</t>
  </si>
  <si>
    <t>IMC</t>
  </si>
  <si>
    <t>Greutate</t>
  </si>
  <si>
    <t>Glicemie</t>
  </si>
  <si>
    <t>HbA1C %</t>
  </si>
  <si>
    <t>BAI </t>
  </si>
  <si>
    <t>Debut BAI</t>
  </si>
  <si>
    <t>Complicatii acute </t>
  </si>
  <si>
    <t>Comorbiditati</t>
  </si>
  <si>
    <t>Atopie</t>
  </si>
  <si>
    <t>TA (mmHg)</t>
  </si>
  <si>
    <t>Adipo Q</t>
  </si>
  <si>
    <t>AdipoQ</t>
  </si>
  <si>
    <t>TNF alfa (polimorfism)</t>
  </si>
  <si>
    <t>Adiponectina</t>
  </si>
  <si>
    <t>TNF alfa</t>
  </si>
  <si>
    <t>Alfa 1AT (val din in ser)</t>
  </si>
  <si>
    <t>U</t>
  </si>
  <si>
    <t>115/60</t>
  </si>
  <si>
    <t>R</t>
  </si>
  <si>
    <t>7 ani</t>
  </si>
  <si>
    <t>95/50</t>
  </si>
  <si>
    <t>95/55</t>
  </si>
  <si>
    <t>+</t>
  </si>
  <si>
    <t>100/50</t>
  </si>
  <si>
    <t>100/60</t>
  </si>
  <si>
    <t>85/50</t>
  </si>
  <si>
    <t>90/45</t>
  </si>
  <si>
    <t>115/70</t>
  </si>
  <si>
    <t>90/60</t>
  </si>
  <si>
    <t>100/65</t>
  </si>
  <si>
    <t>115/65</t>
  </si>
  <si>
    <t>105/55</t>
  </si>
  <si>
    <t>95/60</t>
  </si>
  <si>
    <t>110/55</t>
  </si>
  <si>
    <t>hepatomegalie usoara, CBP mare usor dilatat</t>
  </si>
  <si>
    <t>110/70</t>
  </si>
  <si>
    <t>120/75</t>
  </si>
  <si>
    <t>90/50</t>
  </si>
  <si>
    <t>110/60</t>
  </si>
  <si>
    <t>105/65</t>
  </si>
  <si>
    <t>125/70</t>
  </si>
  <si>
    <t>80/45</t>
  </si>
  <si>
    <t>130/80</t>
  </si>
  <si>
    <t>80/40</t>
  </si>
  <si>
    <t>105/50</t>
  </si>
  <si>
    <t>120/60</t>
  </si>
  <si>
    <t>100/55</t>
  </si>
  <si>
    <t>120/70</t>
  </si>
  <si>
    <t>105/60</t>
  </si>
  <si>
    <t xml:space="preserve">Vana Daiana Loredana </t>
  </si>
  <si>
    <t>110/65</t>
  </si>
  <si>
    <t xml:space="preserve">Iobagel Carmen </t>
  </si>
  <si>
    <t>130/70</t>
  </si>
  <si>
    <t>N=normal(wild type)</t>
  </si>
  <si>
    <t>M=mutant</t>
  </si>
  <si>
    <t>HE=heterozigot(genotip compus N+M)</t>
  </si>
  <si>
    <t>U=Urban</t>
  </si>
  <si>
    <t>R=Rural</t>
  </si>
  <si>
    <t xml:space="preserve">Varsta: ani, fara luni </t>
  </si>
  <si>
    <t xml:space="preserve">Alfa 1 antitripsina </t>
  </si>
  <si>
    <t>VN: intre 90-200 mg/dl</t>
  </si>
  <si>
    <t>&gt;10 ug/l  risc scazut de a dezv. DZ tip II si ateroscleroza</t>
  </si>
  <si>
    <t>7-10 risc mediu</t>
  </si>
  <si>
    <t>4-7 risc crescut</t>
  </si>
  <si>
    <t>&lt; 4 risc foarte crescut</t>
  </si>
  <si>
    <t>VN &lt;=8.1 pg/ml</t>
  </si>
  <si>
    <t>Colesterol</t>
  </si>
  <si>
    <t>Copii&lt;170 mg/dl</t>
  </si>
  <si>
    <t>Adulti &lt;200 mg/dl</t>
  </si>
  <si>
    <t xml:space="preserve">Trigliceride </t>
  </si>
  <si>
    <t>VN: 50-150 mg/dl</t>
  </si>
  <si>
    <t xml:space="preserve">HDL colesterol </t>
  </si>
  <si>
    <t>Intre 40-60 normal</t>
  </si>
  <si>
    <t>&lt;40 risc crescut pentru boli cardiovasculare</t>
  </si>
  <si>
    <t>Column2</t>
  </si>
  <si>
    <t>cheilartropatie diabetica</t>
  </si>
  <si>
    <t>Mauriac</t>
  </si>
  <si>
    <t>dislipidemie</t>
  </si>
  <si>
    <t>cheilartropatie diabetica|Mauriac;dislipidemie|hipercolesterolemie;Dawn|dawn;hepatomegalie|hepatopatie metabolica;hipomagneziemie;insulinorezistenta;lipoatrofie postinsulinica|lipodistrofii discrete|lipohipertrofie|lipohipertrofii|Lipohipertrofii;necroza lipoidica;retard statural sever;sindrom de colestaza;tulburari de alimentatie;−</t>
  </si>
  <si>
    <t>cheilartropatie diabetica;dislipidemie;fenomen Dawn;hepatopatiehipomagneziemie;insulinorezistenta;lipodistrofii postinsulinice;necroza lipoidica;retard statural sever;sindrom de colestaza;tulburari de alimentatie;nu</t>
  </si>
  <si>
    <t>Dawn</t>
  </si>
  <si>
    <t>fenomen Dawn</t>
  </si>
  <si>
    <t>dawn</t>
  </si>
  <si>
    <t>hepatomegalie</t>
  </si>
  <si>
    <t>hepatopatie</t>
  </si>
  <si>
    <t>hepatopatie metabolica</t>
  </si>
  <si>
    <t>hipomagneziemie</t>
  </si>
  <si>
    <t>insulinorezistenta</t>
  </si>
  <si>
    <t>cheilartropatie diabetica;Mauriac;dislipidemie;hipercolesterolemie;Dawn;dawn;hepatomegalie;hepatopatie metabolica;hipomagneziemie;insulinorezistenta;lipoatrofie postinsulinica;lipodistrofii discrete;lipohipertrofie;lipohipertrofii;Lipohipertrofii;necroza lipoidica;−;retard statural sever;sindrom de colestaza;tulburari de alimentatie</t>
  </si>
  <si>
    <t>cheilartropatie diabetica;cheilartropatie diabetica;dislipidemie;dislipidemie;fenomen Dawn;fenomen Dawn;hepatopatie;hepatopatie;hipomagneziemie;insulinorezistenta;lipodistrofii postinsulinice;lipodistrofii postinsulinice;lipodistrofii postinsulinice;lipodistrofii postinsulinice;lipodistrofii postinsulinice;necroza lipoidica;nu;retard statural sever;sindrom de colestaza;tulburari de alimentatie</t>
  </si>
  <si>
    <t>lipoatrofie postinsulinica</t>
  </si>
  <si>
    <t>lipodistrofii postinsulinice</t>
  </si>
  <si>
    <t>lipohipertrofie</t>
  </si>
  <si>
    <t>lipohipertrofii</t>
  </si>
  <si>
    <t>Lipohipertrofii</t>
  </si>
  <si>
    <t>necroza lipoidica</t>
  </si>
  <si>
    <t>nu</t>
  </si>
  <si>
    <t>retard statural sever</t>
  </si>
  <si>
    <t>sindrom de colestaza</t>
  </si>
  <si>
    <t>tulburari de alimentatie</t>
  </si>
  <si>
    <t/>
  </si>
  <si>
    <t>adenoidectomie</t>
  </si>
  <si>
    <t>amigdalite eritemato-pultacee recidivante</t>
  </si>
  <si>
    <t>apendicectomie</t>
  </si>
  <si>
    <t>apendicetomie</t>
  </si>
  <si>
    <t>BRGE</t>
  </si>
  <si>
    <t>chist plex coroid drept</t>
  </si>
  <si>
    <t>constipatie cronica habituala</t>
  </si>
  <si>
    <t>distonie Dopa-responsiva</t>
  </si>
  <si>
    <t>DSV operat</t>
  </si>
  <si>
    <t>duodenita acuta</t>
  </si>
  <si>
    <t>fimoza operata</t>
  </si>
  <si>
    <t>hernie inghinala dreapta operata</t>
  </si>
  <si>
    <t>hipospadias (patru interventii)</t>
  </si>
  <si>
    <t>IACRS</t>
  </si>
  <si>
    <t>pneumonie</t>
  </si>
  <si>
    <t>pneumonie spastica</t>
  </si>
  <si>
    <t>prematur grad III</t>
  </si>
  <si>
    <t>sdr. convulsiv</t>
  </si>
  <si>
    <t>sindrom cefalalgic</t>
  </si>
  <si>
    <t>suflu sistolic</t>
  </si>
  <si>
    <t>traheobronsite spastice recurente</t>
  </si>
  <si>
    <t>Trisomie 21</t>
  </si>
  <si>
    <t>varicela</t>
  </si>
  <si>
    <t>Wheezing</t>
  </si>
  <si>
    <t>abdomen dureros</t>
  </si>
  <si>
    <t>acnee juvenila</t>
  </si>
  <si>
    <t>adenopatie laterocervicala</t>
  </si>
  <si>
    <t>adenopatii</t>
  </si>
  <si>
    <t>adenopatii laterocervicale si occipitale</t>
  </si>
  <si>
    <t>alergie la acarieni</t>
  </si>
  <si>
    <t>alergodermie recidivanta</t>
  </si>
  <si>
    <t>amigdalita cronica hipertrofica</t>
  </si>
  <si>
    <t>anemie carentiala</t>
  </si>
  <si>
    <t>anemie feripriva</t>
  </si>
  <si>
    <t>anemie hipocroma microcitara</t>
  </si>
  <si>
    <t>anemie intrainfectioasa</t>
  </si>
  <si>
    <t>anemie normosideremica usoara</t>
  </si>
  <si>
    <t>ARJ</t>
  </si>
  <si>
    <t>artralgii</t>
  </si>
  <si>
    <t>astigmatism hipermetropic compus AO</t>
  </si>
  <si>
    <t>astm bronsic alergic</t>
  </si>
  <si>
    <t>boala celiaca</t>
  </si>
  <si>
    <t>bronsita acuta spastica</t>
  </si>
  <si>
    <t>bulbita congestiva</t>
  </si>
  <si>
    <t>cardiopatie congenitata operata</t>
  </si>
  <si>
    <t>caz social</t>
  </si>
  <si>
    <t>cefalee</t>
  </si>
  <si>
    <t>cheilopalatoschizis</t>
  </si>
  <si>
    <t>chist ovarian drept</t>
  </si>
  <si>
    <t>cifoscolioza dextroconvexa</t>
  </si>
  <si>
    <t>cifoscolioza dorsala</t>
  </si>
  <si>
    <t>cifoscolioza dorso-lombara dextroconvexa</t>
  </si>
  <si>
    <t>colica biliara</t>
  </si>
  <si>
    <t>constipatie</t>
  </si>
  <si>
    <t>defect de sept atrial operat</t>
  </si>
  <si>
    <t>deficit de IgA</t>
  </si>
  <si>
    <t>deficit de IgM</t>
  </si>
  <si>
    <t>deficit ponderal</t>
  </si>
  <si>
    <t>deficit proteina S- profil trombofilie</t>
  </si>
  <si>
    <t>deficit selectiv Ig A</t>
  </si>
  <si>
    <t>deficit statural</t>
  </si>
  <si>
    <t>deficit vit. D</t>
  </si>
  <si>
    <t>deformari toracice-sechele de rahitism</t>
  </si>
  <si>
    <t>duplicatie pielo-ureterala stg</t>
  </si>
  <si>
    <t>epistaxis anterior recidivant</t>
  </si>
  <si>
    <t>extrasistole extraventriculare</t>
  </si>
  <si>
    <t>faringoamigdalita</t>
  </si>
  <si>
    <t>faringoamigdalita acuta</t>
  </si>
  <si>
    <t>fenotip marfan</t>
  </si>
  <si>
    <t>gastrita acuta cu HP</t>
  </si>
  <si>
    <t>gastrita eozinofilica</t>
  </si>
  <si>
    <t>gastrita eritematoasa</t>
  </si>
  <si>
    <t>gastroduodenita ac</t>
  </si>
  <si>
    <t>gusa gr II</t>
  </si>
  <si>
    <t>gusa grad I eutiroidiana</t>
  </si>
  <si>
    <t>hemangiom obraz stang</t>
  </si>
  <si>
    <t>hepatita cu CMV</t>
  </si>
  <si>
    <t>hepatomegalie usoara</t>
  </si>
  <si>
    <t>hiperandrogenism endogen usor</t>
  </si>
  <si>
    <t>hipercolesterolemie familiala</t>
  </si>
  <si>
    <t>hipermetropie mare</t>
  </si>
  <si>
    <t>hipermetropie medie</t>
  </si>
  <si>
    <t>hiperstatura familiala</t>
  </si>
  <si>
    <t>hipertrie amigdaliana</t>
  </si>
  <si>
    <t>hipertrofie adenoamigdaliana</t>
  </si>
  <si>
    <t>hiperuricemie</t>
  </si>
  <si>
    <t>hipocalcemie</t>
  </si>
  <si>
    <t>hipoplazie renala drepta</t>
  </si>
  <si>
    <t>hipospadias</t>
  </si>
  <si>
    <t>hipotiroidism primar subclinic</t>
  </si>
  <si>
    <t>hipotrofie staturala</t>
  </si>
  <si>
    <t>hperuricemie</t>
  </si>
  <si>
    <t>imaturitate afectiv-emotionala</t>
  </si>
  <si>
    <t>insuficientapancreatica exocrina- FC forma digestiva?</t>
  </si>
  <si>
    <t>intoleranta lactoza-forma genetica</t>
  </si>
  <si>
    <t>limfadenita mezenterica</t>
  </si>
  <si>
    <t>litiaza biliara</t>
  </si>
  <si>
    <t>malformatie de cai urinare</t>
  </si>
  <si>
    <t>malnutritie protein calorica</t>
  </si>
  <si>
    <t>malocluzie dentara</t>
  </si>
  <si>
    <t>miocardita</t>
  </si>
  <si>
    <t>Miopie medie cu astigmatism</t>
  </si>
  <si>
    <t>miopie mica</t>
  </si>
  <si>
    <t>nev plan extins regiunea gluteala dreapta</t>
  </si>
  <si>
    <t>Obezitate</t>
  </si>
  <si>
    <t>parazitoza intestinala</t>
  </si>
  <si>
    <t>parotidita recidivanta</t>
  </si>
  <si>
    <t>pericardita exudativa</t>
  </si>
  <si>
    <t>pielon dublu rinichi stang</t>
  </si>
  <si>
    <t>pneumonie acuta mixta</t>
  </si>
  <si>
    <t>prurigo subacut</t>
  </si>
  <si>
    <t>reactii depresive</t>
  </si>
  <si>
    <t>retard pubertar</t>
  </si>
  <si>
    <t>rinita alergica</t>
  </si>
  <si>
    <t>rinita cronica</t>
  </si>
  <si>
    <t>rinofaringita acuta</t>
  </si>
  <si>
    <t>scolioza dextroconvexa</t>
  </si>
  <si>
    <t>SDA grad I/II</t>
  </si>
  <si>
    <t>sdr. asteno-adinamic</t>
  </si>
  <si>
    <t>sechele de rahitism</t>
  </si>
  <si>
    <t>sechele de rahitism carential</t>
  </si>
  <si>
    <t>sindactilia la nivelul degetelor de la picior</t>
  </si>
  <si>
    <t>sindr. ovarelor polichistice (tulb. De menstruatie)</t>
  </si>
  <si>
    <t>sindrom de hepatocitoliza</t>
  </si>
  <si>
    <t>sindrom dureros abdominal</t>
  </si>
  <si>
    <t>sindrom dureros abdominal recurent</t>
  </si>
  <si>
    <t>sindrom dureros andominal recurent</t>
  </si>
  <si>
    <t>sindrom Gilbert</t>
  </si>
  <si>
    <t>sindrom poststreptococic</t>
  </si>
  <si>
    <t>spaniomenoree</t>
  </si>
  <si>
    <t>splenomegalie</t>
  </si>
  <si>
    <t>steatohepatita</t>
  </si>
  <si>
    <t>steatoza hepatica</t>
  </si>
  <si>
    <t>suflu sistolic gr.I neorganic</t>
  </si>
  <si>
    <t>Suflu sistolic gr.II/III</t>
  </si>
  <si>
    <t>suflu sistolic grad II</t>
  </si>
  <si>
    <t>suflu sistolicgr II</t>
  </si>
  <si>
    <t>Tetanie latenta hipomagneziemica</t>
  </si>
  <si>
    <t>tetanie latenta normocalcemica</t>
  </si>
  <si>
    <t>ticuri motorii</t>
  </si>
  <si>
    <t>torace in carena</t>
  </si>
  <si>
    <t>traheobronsita acuta</t>
  </si>
  <si>
    <t>Trisomie 21 omogena</t>
  </si>
  <si>
    <t>trisomie 21</t>
  </si>
  <si>
    <t>trombocitopenie glantzman</t>
  </si>
  <si>
    <t>tulburari de acuitate vizuala</t>
  </si>
  <si>
    <t>tulburari de conduita si emotionale</t>
  </si>
  <si>
    <t>tulburari emotionale</t>
  </si>
  <si>
    <t>urticarie acuta</t>
  </si>
  <si>
    <t>vegetatii adenoide</t>
  </si>
  <si>
    <t>wheezing recurent</t>
  </si>
  <si>
    <t>bunic patern</t>
  </si>
  <si>
    <t>HTA</t>
  </si>
  <si>
    <t>bunica materna</t>
  </si>
  <si>
    <t>cardiaca</t>
  </si>
  <si>
    <t>DZ tip II</t>
  </si>
  <si>
    <t>PAR</t>
  </si>
  <si>
    <t>bunica paterna, tatal</t>
  </si>
  <si>
    <t>operati tiroida</t>
  </si>
  <si>
    <t>bunici</t>
  </si>
  <si>
    <t>DZ tip 2</t>
  </si>
  <si>
    <t>frate</t>
  </si>
  <si>
    <t>DZ tip 1</t>
  </si>
  <si>
    <t>mama</t>
  </si>
  <si>
    <t>Diabet zaharat tip II insulinodependent</t>
  </si>
  <si>
    <t>hipotiroidism</t>
  </si>
  <si>
    <t>bunica paterna</t>
  </si>
  <si>
    <t>pemfigus vulgaris</t>
  </si>
  <si>
    <t>tata</t>
  </si>
  <si>
    <t>neo testicular</t>
  </si>
  <si>
    <t>TBC</t>
  </si>
  <si>
    <t>artrita reumatoida</t>
  </si>
  <si>
    <t>DZ tip I</t>
  </si>
  <si>
    <t>mama+sora</t>
  </si>
  <si>
    <t>tiroidita autoimuna</t>
  </si>
  <si>
    <t>sora</t>
  </si>
  <si>
    <t>alergie la praf si polen, teren atopic</t>
  </si>
  <si>
    <t>gusa noulara</t>
  </si>
  <si>
    <t>litiaza renala, colecistectomizat</t>
  </si>
  <si>
    <t>lititaza renala</t>
  </si>
  <si>
    <t>neo gastric</t>
  </si>
  <si>
    <t>depresie</t>
  </si>
  <si>
    <t>tata+frate</t>
  </si>
  <si>
    <t>tatal</t>
  </si>
  <si>
    <t>HTA, adenoidectomie</t>
  </si>
  <si>
    <t>ameteala</t>
  </si>
  <si>
    <t>dureri abdominale</t>
  </si>
  <si>
    <t>fatigabilitate</t>
  </si>
  <si>
    <t>nicturie</t>
  </si>
  <si>
    <t>obnubilare</t>
  </si>
  <si>
    <t>polidipsie</t>
  </si>
  <si>
    <t>polifagie</t>
  </si>
  <si>
    <t>poliurie</t>
  </si>
  <si>
    <t>scadere in greutate</t>
  </si>
  <si>
    <t>scadere in greutate si hiperglicemii</t>
  </si>
  <si>
    <t>hiperglicemie</t>
  </si>
  <si>
    <t>scadere marcata in greutate</t>
  </si>
  <si>
    <t>somnolenta</t>
  </si>
  <si>
    <t>valori crescute ale glicemiei</t>
  </si>
  <si>
    <t>varsaturi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</si>
</sst>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0_);[Red]\(0\)"/>
    <numFmt numFmtId="178" formatCode="_ * #,##0.00_ ;_ * \-#,##0.00_ ;_ * &quot;-&quot;??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name val="Times New Roman"/>
      <charset val="134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 (Body)"/>
      <charset val="134"/>
    </font>
    <font>
      <i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Arial"/>
      <charset val="238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28" fillId="0" borderId="0"/>
    <xf numFmtId="9" fontId="28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0" borderId="0"/>
    <xf numFmtId="0" fontId="18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22" fillId="9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8" borderId="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4" borderId="1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0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7" fontId="0" fillId="0" borderId="0" xfId="0" applyNumberFormat="1" applyBorder="1"/>
    <xf numFmtId="0" fontId="2" fillId="0" borderId="0" xfId="1" applyFont="1" applyFill="1" applyBorder="1" applyAlignment="1">
      <alignment vertical="top" wrapText="1"/>
    </xf>
    <xf numFmtId="0" fontId="2" fillId="0" borderId="0" xfId="22" applyFont="1" applyFill="1" applyAlignment="1">
      <alignment vertical="top" wrapText="1"/>
    </xf>
    <xf numFmtId="0" fontId="2" fillId="0" borderId="0" xfId="22" applyFont="1" applyFill="1" applyBorder="1" applyAlignment="1">
      <alignment vertical="top" wrapText="1"/>
    </xf>
    <xf numFmtId="0" fontId="3" fillId="0" borderId="0" xfId="0" applyFont="1" applyBorder="1"/>
    <xf numFmtId="0" fontId="4" fillId="0" borderId="0" xfId="0" applyFont="1" applyBorder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right"/>
    </xf>
    <xf numFmtId="0" fontId="0" fillId="2" borderId="0" xfId="0" applyFill="1" applyBorder="1"/>
    <xf numFmtId="0" fontId="0" fillId="0" borderId="0" xfId="0" applyFont="1" applyBorder="1" applyAlignment="1">
      <alignment horizontal="right"/>
    </xf>
    <xf numFmtId="0" fontId="0" fillId="2" borderId="0" xfId="0" applyFill="1" applyBorder="1" applyAlignment="1"/>
    <xf numFmtId="0" fontId="3" fillId="2" borderId="0" xfId="0" applyFont="1" applyFill="1" applyBorder="1"/>
    <xf numFmtId="0" fontId="5" fillId="0" borderId="0" xfId="0" applyFont="1" applyBorder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/>
    <xf numFmtId="0" fontId="8" fillId="0" borderId="0" xfId="0" applyFont="1" applyBorder="1"/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9" fillId="0" borderId="0" xfId="0" applyFont="1" applyBorder="1"/>
    <xf numFmtId="0" fontId="0" fillId="0" borderId="0" xfId="0" applyBorder="1" applyAlignment="1">
      <alignment vertical="center"/>
    </xf>
    <xf numFmtId="0" fontId="3" fillId="0" borderId="0" xfId="1" applyFont="1" applyFill="1" applyBorder="1" applyAlignment="1">
      <alignment vertical="center" wrapText="1"/>
    </xf>
    <xf numFmtId="0" fontId="10" fillId="0" borderId="0" xfId="1" applyFont="1" applyBorder="1"/>
    <xf numFmtId="0" fontId="3" fillId="0" borderId="0" xfId="1" applyFont="1" applyBorder="1" applyAlignment="1">
      <alignment vertical="center"/>
    </xf>
    <xf numFmtId="0" fontId="11" fillId="0" borderId="0" xfId="22" applyFont="1" applyFill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Border="1" applyAlignment="1">
      <alignment vertical="center"/>
    </xf>
    <xf numFmtId="0" fontId="3" fillId="0" borderId="0" xfId="22" applyFont="1" applyFill="1" applyBorder="1" applyAlignment="1">
      <alignment vertical="center" wrapText="1"/>
    </xf>
    <xf numFmtId="0" fontId="12" fillId="0" borderId="0" xfId="0" applyFont="1" applyBorder="1" applyAlignment="1">
      <alignment vertical="center"/>
    </xf>
    <xf numFmtId="0" fontId="13" fillId="0" borderId="0" xfId="22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NumberFormat="1" applyBorder="1"/>
    <xf numFmtId="0" fontId="0" fillId="2" borderId="0" xfId="0" applyNumberFormat="1" applyFill="1" applyBorder="1"/>
    <xf numFmtId="177" fontId="0" fillId="0" borderId="0" xfId="0" applyNumberFormat="1" applyBorder="1"/>
  </cellXfs>
  <cellStyles count="53">
    <cellStyle name="Normal" xfId="0" builtinId="0"/>
    <cellStyle name="Normal 2" xfId="1"/>
    <cellStyle name="Percent 2" xfId="2"/>
    <cellStyle name="Percent 3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Normal 3" xfId="22"/>
    <cellStyle name="20% - Accent1" xfId="23" builtinId="30"/>
    <cellStyle name="Accent1" xfId="24" builtinId="29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74"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  <alignment horizont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FF0000"/>
      </font>
      <alignment vertical="center"/>
    </dxf>
    <dxf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FF0000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theme="1"/>
      </font>
      <alignment vertical="center"/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>
      <font>
        <name val="Calibri"/>
        <scheme val="none"/>
        <charset val="134"/>
        <family val="2"/>
        <b val="0"/>
        <i val="0"/>
        <strike val="0"/>
        <u val="none"/>
        <sz val="11"/>
        <color rgb="FF000000"/>
      </font>
    </dxf>
    <dxf/>
    <dxf/>
    <dxf/>
    <dxf/>
    <dxf/>
    <dxf/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AZ119" totalsRowShown="0">
  <autoFilter ref="A1:AZ119"/>
  <sortState ref="A1:AZ119">
    <sortCondition ref="A1"/>
  </sortState>
  <tableColumns count="52">
    <tableColumn id="1" name="ID"/>
    <tableColumn id="2" name="Patient"/>
    <tableColumn id="3" name="Group"/>
    <tableColumn id="4" name="Sex"/>
    <tableColumn id="5" name="Age (years)"/>
    <tableColumn id="6" name="Place of living"/>
    <tableColumn id="7" name="Age at onset (years)"/>
    <tableColumn id="8" name="Family history" dataDxfId="0"/>
    <tableColumn id="9" name="History of disease" dataDxfId="1"/>
    <tableColumn id="10" name="Form of onset" dataDxfId="2"/>
    <tableColumn id="11" name="Onset" dataDxfId="3"/>
    <tableColumn id="12" name="BMI" dataDxfId="4"/>
    <tableColumn id="13" name="Weight (kg)" dataDxfId="5"/>
    <tableColumn id="14" name="Decompensation stage" dataDxfId="6"/>
    <tableColumn id="15" name="Glycaemia (mg/dL)" dataDxfId="7"/>
    <tableColumn id="16" name="HbA1C (%)" dataDxfId="8"/>
    <tableColumn id="17" name="Insulin necessity" dataDxfId="9"/>
    <tableColumn id="18" name="Insulin injections/day" dataDxfId="10"/>
    <tableColumn id="19" name="Autoimmune disease" dataDxfId="11"/>
    <tableColumn id="20" name="Age at onset of autoimmune disease (years)" dataDxfId="12"/>
    <tableColumn id="21" name="Acute complications" dataDxfId="13"/>
    <tableColumn id="22" name="Neuropathy" dataDxfId="14"/>
    <tableColumn id="23" name="Nephropathy" dataDxfId="15"/>
    <tableColumn id="24" name="Retinopathy" dataDxfId="16"/>
    <tableColumn id="25" name="Other complications" dataDxfId="17"/>
    <tableColumn id="26" name="Other comorbidities" dataDxfId="18"/>
    <tableColumn id="27" name="Complications of comorbidities" dataDxfId="19"/>
    <tableColumn id="28" name="Atopies" dataDxfId="20"/>
    <tableColumn id="29" name="SBP (mmHg)" dataDxfId="21"/>
    <tableColumn id="30" name="DBP (mmHg)" dataDxfId="22"/>
    <tableColumn id="31" name="AdipoQ 1" dataDxfId="23"/>
    <tableColumn id="32" name="AdipoQ 2" dataDxfId="24"/>
    <tableColumn id="33" name="GSTM" dataDxfId="25"/>
    <tableColumn id="34" name="GSTT" dataDxfId="26"/>
    <tableColumn id="35" name="TNF alfa genotype" dataDxfId="27"/>
    <tableColumn id="36" name="Adiponectin" dataDxfId="28"/>
    <tableColumn id="37" name="TNF alpha" dataDxfId="29"/>
    <tableColumn id="38" name="Alfa 1AT" dataDxfId="30"/>
    <tableColumn id="39" name="Colesterol total  (mg/dl)" dataDxfId="31"/>
    <tableColumn id="40" name="Trigliceride (mg/dl)" dataDxfId="32"/>
    <tableColumn id="41" name="HDL colesterol (mg/dl)" dataDxfId="33"/>
    <tableColumn id="42" name="Adiponectin risk" dataDxfId="34"/>
    <tableColumn id="43" name="TNF alpha risk" dataDxfId="35"/>
    <tableColumn id="44" name="Group x adiponectin" dataDxfId="36"/>
    <tableColumn id="45" name="Group x TNF alpha" dataDxfId="37"/>
    <tableColumn id="46" name="Scor Z BMI" dataDxfId="38"/>
    <tableColumn id="47" name="Percentila BMI" dataDxfId="39"/>
    <tableColumn id="48" name="Height (cm)" dataDxfId="40"/>
    <tableColumn id="49" name="zlen" dataDxfId="41"/>
    <tableColumn id="50" name="zbmi" dataDxfId="42"/>
    <tableColumn id="51" name="zwei" dataDxfId="43"/>
    <tableColumn id="52" name="zwfl" dataDxfId="4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P53" totalsRowShown="0">
  <autoFilter ref="A1:P53"/>
  <sortState ref="A1:P53">
    <sortCondition ref="A1"/>
  </sortState>
  <tableColumns count="16">
    <tableColumn id="1" name="ID"/>
    <tableColumn id="2" name="Var"/>
    <tableColumn id="3" name="X1"/>
    <tableColumn id="4" name="X2"/>
    <tableColumn id="5" name="Type"/>
    <tableColumn id="6" name="Role"/>
    <tableColumn id="7" name="Levels"/>
    <tableColumn id="8" name="New.levels"/>
    <tableColumn id="9" name="Min"/>
    <tableColumn id="10" name="Max"/>
    <tableColumn id="11" name="W"/>
    <tableColumn id="12" name="Scale"/>
    <tableColumn id="13" name="Breaks"/>
    <tableColumn id="14" name="Group"/>
    <tableColumn id="15" name="Order"/>
    <tableColumn id="16" name="Label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C67" totalsRowShown="0">
  <autoFilter ref="A1:AC67"/>
  <sortState ref="A1:AC67">
    <sortCondition ref="A1"/>
  </sortState>
  <tableColumns count="29">
    <tableColumn id="1" name="ID"/>
    <tableColumn id="2" name="Nume"/>
    <tableColumn id="3" name="Column1"/>
    <tableColumn id="4" name="SEX"/>
    <tableColumn id="5" name="Varsta"/>
    <tableColumn id="6" name="Mediu"/>
    <tableColumn id="7" name="AHC " dataDxfId="45"/>
    <tableColumn id="8" name="APP" dataDxfId="46"/>
    <tableColumn id="9" name="IMC" dataDxfId="47"/>
    <tableColumn id="10" name="Greutate" dataDxfId="48"/>
    <tableColumn id="11" name="Glicemie" dataDxfId="49"/>
    <tableColumn id="12" name="HbA1C %" dataDxfId="50"/>
    <tableColumn id="13" name="BAI " dataDxfId="51"/>
    <tableColumn id="14" name="Debut BAI" dataDxfId="52"/>
    <tableColumn id="15" name="Complicatii acute " dataDxfId="53"/>
    <tableColumn id="16" name="Comorbiditati" dataDxfId="54"/>
    <tableColumn id="17" name="Atopie" dataDxfId="55"/>
    <tableColumn id="18" name="TA (mmHg)" dataDxfId="56"/>
    <tableColumn id="19" name="Adipo Q" dataDxfId="57"/>
    <tableColumn id="20" name="AdipoQ" dataDxfId="58"/>
    <tableColumn id="21" name="GSTM" dataDxfId="59"/>
    <tableColumn id="22" name="GSTT" dataDxfId="60"/>
    <tableColumn id="23" name="TNF alfa (polimorfism)" dataDxfId="61"/>
    <tableColumn id="24" name="Adiponectina" dataDxfId="62"/>
    <tableColumn id="25" name="TNF alfa" dataDxfId="63"/>
    <tableColumn id="26" name="Alfa 1AT (val din in ser)" dataDxfId="64"/>
    <tableColumn id="27" name="Colesterol total  (mg/dl)" dataDxfId="65"/>
    <tableColumn id="28" name="Trigliceride (mg/dl)" dataDxfId="66"/>
    <tableColumn id="29" name="HDL colesterol (mg/dl)" dataDxfId="6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B21" totalsRowShown="0">
  <autoFilter ref="A1:B21"/>
  <sortState ref="A1:B21">
    <sortCondition ref="B1"/>
  </sortState>
  <tableColumns count="2">
    <tableColumn id="1" name="Column1"/>
    <tableColumn id="2" name="Column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B2:C43" totalsRowShown="0">
  <autoFilter ref="B2:C43"/>
  <tableColumns count="2">
    <tableColumn id="1" name="Column1" dataDxfId="68"/>
    <tableColumn id="2" name="Column2" dataDxfId="6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:B158" totalsRowShown="0">
  <autoFilter ref="A2:B158"/>
  <tableColumns count="2">
    <tableColumn id="1" name="Column1" dataDxfId="70"/>
    <tableColumn id="2" name="Column2" dataDxfId="7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B22" totalsRowShown="0">
  <autoFilter ref="A1:B22"/>
  <sortState ref="A1:B22">
    <sortCondition ref="A1"/>
  </sortState>
  <tableColumns count="2">
    <tableColumn id="1" name="Column1" dataDxfId="72"/>
    <tableColumn id="2" name="Column2" dataDxfId="7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9"/>
  <sheetViews>
    <sheetView workbookViewId="0">
      <pane ySplit="1" topLeftCell="A6" activePane="bottomLeft" state="frozen"/>
      <selection/>
      <selection pane="bottomLeft" activeCell="B14" sqref="B14"/>
    </sheetView>
  </sheetViews>
  <sheetFormatPr defaultColWidth="11.5047619047619" defaultRowHeight="15"/>
  <cols>
    <col min="2" max="3" width="25.3333333333333" customWidth="1"/>
    <col min="4" max="4" width="10.3333333333333" customWidth="1"/>
    <col min="8" max="8" width="51.4285714285714" customWidth="1"/>
    <col min="9" max="9" width="71.7142857142857" customWidth="1"/>
    <col min="11" max="11" width="54.1619047619048" customWidth="1"/>
    <col min="14" max="15" width="17.1619047619048" customWidth="1"/>
    <col min="17" max="17" width="17.1619047619048" customWidth="1"/>
    <col min="18" max="18" width="14.3333333333333" customWidth="1"/>
    <col min="19" max="19" width="23.4285714285714" customWidth="1"/>
    <col min="20" max="20" width="14" customWidth="1"/>
    <col min="21" max="21" width="45" customWidth="1"/>
    <col min="22" max="22" width="31.1428571428571" customWidth="1"/>
    <col min="23" max="23" width="54.1428571428571" customWidth="1"/>
    <col min="24" max="24" width="57.5714285714286" customWidth="1"/>
    <col min="25" max="25" width="28.1428571428571" customWidth="1"/>
    <col min="26" max="26" width="78.1428571428571" customWidth="1"/>
    <col min="27" max="27" width="33.3333333333333" customWidth="1"/>
    <col min="28" max="28" width="16.5047619047619" customWidth="1"/>
    <col min="36" max="36" width="12.6666666666667" customWidth="1"/>
    <col min="39" max="39" width="19.1619047619048" style="2" customWidth="1"/>
    <col min="40" max="40" width="15" style="2" customWidth="1"/>
    <col min="41" max="41" width="17.8285714285714" style="2" customWidth="1"/>
    <col min="48" max="48" width="12.8571428571429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2" t="s">
        <v>38</v>
      </c>
      <c r="AN1" s="2" t="s">
        <v>39</v>
      </c>
      <c r="AO1" s="2" t="s">
        <v>40</v>
      </c>
      <c r="AP1" t="s">
        <v>41</v>
      </c>
      <c r="AQ1" t="s">
        <v>42</v>
      </c>
      <c r="AR1" t="s">
        <v>43</v>
      </c>
      <c r="AS1" t="s">
        <v>44</v>
      </c>
      <c r="AT1" s="36" t="s">
        <v>45</v>
      </c>
      <c r="AU1" s="36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>
      <c r="A2" s="1" t="s">
        <v>52</v>
      </c>
      <c r="B2" s="1" t="s">
        <v>53</v>
      </c>
      <c r="C2" s="1" t="s">
        <v>54</v>
      </c>
      <c r="D2" s="1" t="s">
        <v>55</v>
      </c>
      <c r="E2" s="1">
        <v>12</v>
      </c>
      <c r="F2" s="1" t="s">
        <v>56</v>
      </c>
      <c r="G2" s="1">
        <v>3</v>
      </c>
      <c r="H2" s="1" t="s">
        <v>57</v>
      </c>
      <c r="I2" s="1" t="s">
        <v>58</v>
      </c>
      <c r="J2" s="1" t="s">
        <v>59</v>
      </c>
      <c r="K2" s="1" t="s">
        <v>60</v>
      </c>
      <c r="L2" s="1">
        <v>17.98</v>
      </c>
      <c r="M2" s="1">
        <v>36</v>
      </c>
      <c r="N2" s="1" t="s">
        <v>61</v>
      </c>
      <c r="O2" s="1"/>
      <c r="P2" s="1">
        <v>12.7</v>
      </c>
      <c r="Q2" s="1">
        <v>1.2</v>
      </c>
      <c r="R2" s="1">
        <v>5</v>
      </c>
      <c r="S2" s="1" t="s">
        <v>62</v>
      </c>
      <c r="T2" s="1">
        <v>11</v>
      </c>
      <c r="U2" s="1" t="s">
        <v>57</v>
      </c>
      <c r="V2" s="1" t="s">
        <v>63</v>
      </c>
      <c r="W2" s="1" t="s">
        <v>57</v>
      </c>
      <c r="X2" s="1" t="s">
        <v>57</v>
      </c>
      <c r="Y2" s="1" t="s">
        <v>64</v>
      </c>
      <c r="Z2" s="1" t="s">
        <v>65</v>
      </c>
      <c r="AA2" s="1" t="s">
        <v>66</v>
      </c>
      <c r="AB2" s="1" t="s">
        <v>57</v>
      </c>
      <c r="AC2" s="1">
        <v>110</v>
      </c>
      <c r="AD2" s="1">
        <v>80</v>
      </c>
      <c r="AE2" s="1" t="s">
        <v>67</v>
      </c>
      <c r="AF2" s="1" t="s">
        <v>68</v>
      </c>
      <c r="AG2" s="20" t="s">
        <v>69</v>
      </c>
      <c r="AH2" s="1" t="s">
        <v>70</v>
      </c>
      <c r="AI2" s="21" t="s">
        <v>71</v>
      </c>
      <c r="AJ2" s="22">
        <v>18.96</v>
      </c>
      <c r="AK2" s="23">
        <v>8.7</v>
      </c>
      <c r="AL2" s="22">
        <v>104</v>
      </c>
      <c r="AM2" s="23">
        <v>272</v>
      </c>
      <c r="AN2" s="23">
        <v>318</v>
      </c>
      <c r="AO2" s="22">
        <v>51</v>
      </c>
      <c r="AP2" s="1" t="s">
        <v>72</v>
      </c>
      <c r="AQ2" s="1" t="s">
        <v>73</v>
      </c>
      <c r="AR2" s="1" t="str">
        <f t="shared" ref="AR2:AR65" si="0">C2&amp;", "&amp;AP2&amp;" risk"</f>
        <v>DM, low risk</v>
      </c>
      <c r="AS2" s="1" t="str">
        <f t="shared" ref="AS2:AS65" si="1">C2&amp;", "&amp;AQ2&amp;" risk"</f>
        <v>DM, high risk</v>
      </c>
      <c r="AT2" s="37">
        <v>-0.36</v>
      </c>
      <c r="AU2" s="37">
        <v>36</v>
      </c>
      <c r="AV2" s="1">
        <v>141.499989190973</v>
      </c>
      <c r="AW2" s="1">
        <v>-1.42</v>
      </c>
      <c r="AX2" s="1">
        <v>-0.01</v>
      </c>
      <c r="AY2" s="1"/>
      <c r="AZ2" s="1"/>
    </row>
    <row r="3" spans="1:52">
      <c r="A3" s="1" t="s">
        <v>74</v>
      </c>
      <c r="B3" s="1" t="s">
        <v>75</v>
      </c>
      <c r="C3" s="1" t="s">
        <v>54</v>
      </c>
      <c r="D3" s="1" t="s">
        <v>76</v>
      </c>
      <c r="E3" s="1">
        <v>17</v>
      </c>
      <c r="F3" s="1" t="s">
        <v>56</v>
      </c>
      <c r="G3" s="1">
        <v>10</v>
      </c>
      <c r="H3" s="1" t="s">
        <v>57</v>
      </c>
      <c r="I3" s="1" t="s">
        <v>58</v>
      </c>
      <c r="J3" s="1" t="s">
        <v>59</v>
      </c>
      <c r="K3" s="1" t="s">
        <v>77</v>
      </c>
      <c r="L3" s="1">
        <v>19.23</v>
      </c>
      <c r="M3" s="1">
        <v>53</v>
      </c>
      <c r="N3" s="1" t="s">
        <v>78</v>
      </c>
      <c r="O3" s="1"/>
      <c r="P3" s="1">
        <v>8.1</v>
      </c>
      <c r="Q3" s="1">
        <v>1.37</v>
      </c>
      <c r="R3" s="1">
        <v>5</v>
      </c>
      <c r="S3" s="1" t="s">
        <v>57</v>
      </c>
      <c r="T3" s="1"/>
      <c r="U3" s="1" t="s">
        <v>57</v>
      </c>
      <c r="V3" s="1" t="s">
        <v>79</v>
      </c>
      <c r="W3" s="1" t="s">
        <v>57</v>
      </c>
      <c r="X3" s="1" t="s">
        <v>57</v>
      </c>
      <c r="Y3" s="1" t="s">
        <v>80</v>
      </c>
      <c r="Z3" s="1" t="s">
        <v>81</v>
      </c>
      <c r="AA3" s="1" t="s">
        <v>58</v>
      </c>
      <c r="AB3" s="1" t="s">
        <v>57</v>
      </c>
      <c r="AC3" s="1">
        <v>120</v>
      </c>
      <c r="AD3" s="1">
        <v>60</v>
      </c>
      <c r="AE3" s="1" t="s">
        <v>82</v>
      </c>
      <c r="AF3" s="1" t="s">
        <v>76</v>
      </c>
      <c r="AG3" s="1" t="s">
        <v>69</v>
      </c>
      <c r="AH3" s="1" t="s">
        <v>70</v>
      </c>
      <c r="AI3" s="21" t="s">
        <v>71</v>
      </c>
      <c r="AJ3" s="23">
        <v>7.31</v>
      </c>
      <c r="AK3" s="22">
        <v>7.7</v>
      </c>
      <c r="AL3" s="22">
        <v>120</v>
      </c>
      <c r="AM3" s="22">
        <v>161</v>
      </c>
      <c r="AN3" s="22">
        <v>58</v>
      </c>
      <c r="AO3" s="22">
        <v>57</v>
      </c>
      <c r="AP3" s="1" t="s">
        <v>83</v>
      </c>
      <c r="AQ3" s="1" t="s">
        <v>84</v>
      </c>
      <c r="AR3" s="1" t="str">
        <f t="shared" si="0"/>
        <v>DM, medium-high risk</v>
      </c>
      <c r="AS3" s="1" t="str">
        <f t="shared" si="1"/>
        <v>DM, normal risk</v>
      </c>
      <c r="AT3" s="37">
        <v>-0.94</v>
      </c>
      <c r="AU3" s="37">
        <v>17.4</v>
      </c>
      <c r="AV3" s="1">
        <v>166.015368096143</v>
      </c>
      <c r="AW3" s="1">
        <v>-1.2</v>
      </c>
      <c r="AX3" s="1">
        <v>-0.79</v>
      </c>
      <c r="AY3" s="1"/>
      <c r="AZ3" s="1"/>
    </row>
    <row r="4" spans="1:52">
      <c r="A4" s="1" t="s">
        <v>85</v>
      </c>
      <c r="B4" s="1" t="s">
        <v>86</v>
      </c>
      <c r="C4" s="1" t="s">
        <v>54</v>
      </c>
      <c r="D4" s="1" t="s">
        <v>55</v>
      </c>
      <c r="E4" s="1">
        <v>11</v>
      </c>
      <c r="F4" s="1" t="s">
        <v>87</v>
      </c>
      <c r="G4" s="1">
        <v>5</v>
      </c>
      <c r="H4" s="1" t="s">
        <v>88</v>
      </c>
      <c r="I4" s="1" t="s">
        <v>58</v>
      </c>
      <c r="J4" s="1" t="s">
        <v>59</v>
      </c>
      <c r="K4" s="1" t="s">
        <v>77</v>
      </c>
      <c r="L4" s="1">
        <v>16.2</v>
      </c>
      <c r="M4" s="1">
        <v>38</v>
      </c>
      <c r="N4" s="14" t="s">
        <v>89</v>
      </c>
      <c r="O4" s="1"/>
      <c r="P4" s="13">
        <v>12.3</v>
      </c>
      <c r="Q4" s="13">
        <v>1</v>
      </c>
      <c r="R4" s="1" t="s">
        <v>90</v>
      </c>
      <c r="S4" s="1" t="s">
        <v>91</v>
      </c>
      <c r="T4" s="16">
        <v>9</v>
      </c>
      <c r="U4" s="1" t="s">
        <v>57</v>
      </c>
      <c r="V4" s="1" t="s">
        <v>57</v>
      </c>
      <c r="W4" s="1" t="s">
        <v>57</v>
      </c>
      <c r="X4" s="1" t="s">
        <v>57</v>
      </c>
      <c r="Y4" s="1" t="s">
        <v>58</v>
      </c>
      <c r="Z4" s="1" t="s">
        <v>92</v>
      </c>
      <c r="AA4" s="1" t="s">
        <v>93</v>
      </c>
      <c r="AB4" s="1" t="s">
        <v>94</v>
      </c>
      <c r="AC4" s="1">
        <v>85</v>
      </c>
      <c r="AD4" s="1">
        <v>40</v>
      </c>
      <c r="AE4" s="1" t="s">
        <v>82</v>
      </c>
      <c r="AF4" s="1"/>
      <c r="AG4" s="1" t="s">
        <v>69</v>
      </c>
      <c r="AH4" s="1" t="s">
        <v>70</v>
      </c>
      <c r="AI4" s="6" t="s">
        <v>71</v>
      </c>
      <c r="AJ4" s="22">
        <v>16.2</v>
      </c>
      <c r="AK4" s="23">
        <v>12</v>
      </c>
      <c r="AL4" s="31">
        <v>108</v>
      </c>
      <c r="AM4" s="22">
        <v>146</v>
      </c>
      <c r="AN4" s="22">
        <v>55</v>
      </c>
      <c r="AO4" s="22">
        <v>62</v>
      </c>
      <c r="AP4" s="1" t="s">
        <v>72</v>
      </c>
      <c r="AQ4" s="1" t="s">
        <v>73</v>
      </c>
      <c r="AR4" s="1" t="str">
        <f t="shared" si="0"/>
        <v>DM, low risk</v>
      </c>
      <c r="AS4" s="1" t="str">
        <f t="shared" si="1"/>
        <v>DM, high risk</v>
      </c>
      <c r="AT4" s="37">
        <v>-0.67</v>
      </c>
      <c r="AU4" s="37">
        <v>25.1</v>
      </c>
      <c r="AV4" s="1">
        <v>153.156097245447</v>
      </c>
      <c r="AW4" s="1">
        <v>1.23</v>
      </c>
      <c r="AX4" s="1">
        <v>-0.51</v>
      </c>
      <c r="AY4" s="1"/>
      <c r="AZ4" s="1"/>
    </row>
    <row r="5" spans="1:52">
      <c r="A5" s="1" t="s">
        <v>95</v>
      </c>
      <c r="B5" s="1" t="s">
        <v>96</v>
      </c>
      <c r="C5" s="1" t="s">
        <v>54</v>
      </c>
      <c r="D5" s="1" t="s">
        <v>76</v>
      </c>
      <c r="E5" s="1">
        <v>5</v>
      </c>
      <c r="F5" s="1" t="s">
        <v>56</v>
      </c>
      <c r="G5" s="1">
        <v>5</v>
      </c>
      <c r="H5" s="1" t="s">
        <v>57</v>
      </c>
      <c r="I5" s="1" t="s">
        <v>97</v>
      </c>
      <c r="J5" s="1" t="s">
        <v>59</v>
      </c>
      <c r="K5" s="1" t="s">
        <v>77</v>
      </c>
      <c r="L5" s="1">
        <v>20.41</v>
      </c>
      <c r="M5" s="1">
        <v>27</v>
      </c>
      <c r="N5" s="1" t="s">
        <v>78</v>
      </c>
      <c r="O5" s="1"/>
      <c r="P5" s="1">
        <v>7.3</v>
      </c>
      <c r="Q5" s="1">
        <v>0.37</v>
      </c>
      <c r="R5" s="1">
        <v>4</v>
      </c>
      <c r="S5" s="1" t="s">
        <v>57</v>
      </c>
      <c r="T5" s="1"/>
      <c r="U5" s="1" t="s">
        <v>57</v>
      </c>
      <c r="V5" s="1" t="s">
        <v>57</v>
      </c>
      <c r="W5" s="1" t="s">
        <v>57</v>
      </c>
      <c r="X5" s="1" t="s">
        <v>57</v>
      </c>
      <c r="Y5" s="1" t="s">
        <v>98</v>
      </c>
      <c r="Z5" s="1" t="s">
        <v>99</v>
      </c>
      <c r="AA5" s="1" t="s">
        <v>58</v>
      </c>
      <c r="AB5" s="1" t="s">
        <v>94</v>
      </c>
      <c r="AC5" s="1">
        <v>90</v>
      </c>
      <c r="AD5" s="1">
        <v>50</v>
      </c>
      <c r="AE5" s="1" t="s">
        <v>82</v>
      </c>
      <c r="AF5" s="1" t="s">
        <v>68</v>
      </c>
      <c r="AG5" s="1" t="s">
        <v>69</v>
      </c>
      <c r="AH5" s="1" t="s">
        <v>70</v>
      </c>
      <c r="AI5" s="21" t="s">
        <v>71</v>
      </c>
      <c r="AJ5" s="22">
        <v>14.7</v>
      </c>
      <c r="AK5" s="23">
        <v>11.2</v>
      </c>
      <c r="AL5" s="22">
        <v>118</v>
      </c>
      <c r="AM5" s="23">
        <v>176</v>
      </c>
      <c r="AN5" s="22">
        <v>48</v>
      </c>
      <c r="AO5" s="22">
        <v>64</v>
      </c>
      <c r="AP5" s="1" t="s">
        <v>72</v>
      </c>
      <c r="AQ5" s="1" t="s">
        <v>73</v>
      </c>
      <c r="AR5" s="1" t="str">
        <f t="shared" si="0"/>
        <v>DM, low risk</v>
      </c>
      <c r="AS5" s="1" t="str">
        <f t="shared" si="1"/>
        <v>DM, high risk</v>
      </c>
      <c r="AT5" s="37">
        <v>3.05</v>
      </c>
      <c r="AU5" s="37">
        <v>100</v>
      </c>
      <c r="AV5" s="1">
        <v>115.016561447269</v>
      </c>
      <c r="AW5" s="1">
        <v>1.09</v>
      </c>
      <c r="AX5" s="1">
        <v>3.08</v>
      </c>
      <c r="AY5" s="1">
        <v>2.78</v>
      </c>
      <c r="AZ5" s="1">
        <v>2.93</v>
      </c>
    </row>
    <row r="6" spans="1:52">
      <c r="A6" s="1" t="s">
        <v>100</v>
      </c>
      <c r="B6" s="1" t="s">
        <v>101</v>
      </c>
      <c r="C6" s="1" t="s">
        <v>54</v>
      </c>
      <c r="D6" s="1" t="s">
        <v>76</v>
      </c>
      <c r="E6" s="1">
        <v>1</v>
      </c>
      <c r="F6" s="1" t="s">
        <v>56</v>
      </c>
      <c r="G6" s="1">
        <v>1</v>
      </c>
      <c r="H6" s="1" t="s">
        <v>102</v>
      </c>
      <c r="I6" s="1" t="s">
        <v>103</v>
      </c>
      <c r="J6" s="9" t="s">
        <v>104</v>
      </c>
      <c r="K6" s="1" t="s">
        <v>105</v>
      </c>
      <c r="L6" s="1">
        <v>17.7</v>
      </c>
      <c r="M6" s="1">
        <v>12.5</v>
      </c>
      <c r="N6" s="1" t="s">
        <v>78</v>
      </c>
      <c r="O6" s="1"/>
      <c r="P6" s="1">
        <v>7.8</v>
      </c>
      <c r="Q6" s="1">
        <v>0.75</v>
      </c>
      <c r="R6" s="1">
        <v>4</v>
      </c>
      <c r="S6" s="1" t="s">
        <v>57</v>
      </c>
      <c r="T6" s="1"/>
      <c r="U6" s="1" t="s">
        <v>57</v>
      </c>
      <c r="V6" s="1" t="s">
        <v>57</v>
      </c>
      <c r="W6" s="1" t="s">
        <v>57</v>
      </c>
      <c r="X6" s="1" t="s">
        <v>57</v>
      </c>
      <c r="Y6" s="1" t="s">
        <v>106</v>
      </c>
      <c r="Z6" s="1" t="s">
        <v>107</v>
      </c>
      <c r="AA6" s="1" t="s">
        <v>58</v>
      </c>
      <c r="AB6" s="1" t="s">
        <v>57</v>
      </c>
      <c r="AC6" s="1">
        <v>80</v>
      </c>
      <c r="AD6" s="1">
        <v>35</v>
      </c>
      <c r="AE6" s="1" t="s">
        <v>82</v>
      </c>
      <c r="AF6" s="1" t="s">
        <v>76</v>
      </c>
      <c r="AG6" s="1" t="s">
        <v>69</v>
      </c>
      <c r="AH6" s="1" t="s">
        <v>70</v>
      </c>
      <c r="AI6" s="21" t="s">
        <v>71</v>
      </c>
      <c r="AJ6" s="22">
        <v>23.33</v>
      </c>
      <c r="AK6" s="23">
        <v>17.5</v>
      </c>
      <c r="AL6" s="22">
        <v>109</v>
      </c>
      <c r="AM6" s="23">
        <v>210</v>
      </c>
      <c r="AN6" s="23">
        <v>212</v>
      </c>
      <c r="AO6" s="23">
        <v>31</v>
      </c>
      <c r="AP6" s="1" t="s">
        <v>72</v>
      </c>
      <c r="AQ6" s="1" t="s">
        <v>73</v>
      </c>
      <c r="AR6" s="1" t="str">
        <f t="shared" si="0"/>
        <v>DM, low risk</v>
      </c>
      <c r="AS6" s="1" t="str">
        <f t="shared" si="1"/>
        <v>DM, high risk</v>
      </c>
      <c r="AT6" s="37">
        <v>1.34</v>
      </c>
      <c r="AU6" s="37">
        <v>91.1</v>
      </c>
      <c r="AV6" s="1">
        <v>84.0365806816018</v>
      </c>
      <c r="AW6" s="1">
        <v>3.49</v>
      </c>
      <c r="AX6" s="1">
        <v>0.65</v>
      </c>
      <c r="AY6" s="1">
        <v>2.39</v>
      </c>
      <c r="AZ6" s="1">
        <v>1.23</v>
      </c>
    </row>
    <row r="7" spans="1:52">
      <c r="A7" s="1" t="s">
        <v>108</v>
      </c>
      <c r="B7" s="1" t="s">
        <v>109</v>
      </c>
      <c r="C7" s="1" t="s">
        <v>54</v>
      </c>
      <c r="D7" s="1" t="s">
        <v>55</v>
      </c>
      <c r="E7" s="1">
        <v>16</v>
      </c>
      <c r="F7" s="1" t="s">
        <v>56</v>
      </c>
      <c r="G7" s="1">
        <v>5</v>
      </c>
      <c r="H7" s="1" t="s">
        <v>110</v>
      </c>
      <c r="I7" s="1" t="s">
        <v>58</v>
      </c>
      <c r="J7" s="1" t="s">
        <v>59</v>
      </c>
      <c r="K7" s="1" t="s">
        <v>77</v>
      </c>
      <c r="L7" s="1">
        <v>21.9</v>
      </c>
      <c r="M7" s="1">
        <v>60</v>
      </c>
      <c r="N7" s="1" t="s">
        <v>111</v>
      </c>
      <c r="O7" s="1"/>
      <c r="P7" s="1">
        <v>12</v>
      </c>
      <c r="Q7" s="1">
        <v>1.51</v>
      </c>
      <c r="R7" s="1">
        <v>5</v>
      </c>
      <c r="S7" s="1" t="s">
        <v>57</v>
      </c>
      <c r="T7" s="1"/>
      <c r="U7" s="1" t="s">
        <v>57</v>
      </c>
      <c r="V7" s="1" t="s">
        <v>57</v>
      </c>
      <c r="W7" s="1" t="s">
        <v>57</v>
      </c>
      <c r="X7" s="1" t="s">
        <v>57</v>
      </c>
      <c r="Y7" s="1" t="s">
        <v>112</v>
      </c>
      <c r="Z7" s="1" t="s">
        <v>113</v>
      </c>
      <c r="AA7" s="1" t="s">
        <v>114</v>
      </c>
      <c r="AB7" s="1" t="s">
        <v>57</v>
      </c>
      <c r="AC7" s="1">
        <v>100</v>
      </c>
      <c r="AD7" s="1">
        <v>55</v>
      </c>
      <c r="AE7" s="1" t="s">
        <v>82</v>
      </c>
      <c r="AF7" s="1"/>
      <c r="AG7" s="1" t="s">
        <v>115</v>
      </c>
      <c r="AH7" s="1" t="s">
        <v>70</v>
      </c>
      <c r="AI7" s="24" t="s">
        <v>116</v>
      </c>
      <c r="AJ7" s="23">
        <v>8.35</v>
      </c>
      <c r="AK7" s="23">
        <v>8.5</v>
      </c>
      <c r="AL7" s="22">
        <v>116</v>
      </c>
      <c r="AM7" s="23">
        <v>188</v>
      </c>
      <c r="AN7" s="22">
        <v>120</v>
      </c>
      <c r="AO7" s="22">
        <v>54</v>
      </c>
      <c r="AP7" s="1" t="s">
        <v>83</v>
      </c>
      <c r="AQ7" s="1" t="s">
        <v>73</v>
      </c>
      <c r="AR7" s="1" t="str">
        <f t="shared" si="0"/>
        <v>DM, medium-high risk</v>
      </c>
      <c r="AS7" s="1" t="str">
        <f t="shared" si="1"/>
        <v>DM, high risk</v>
      </c>
      <c r="AT7" s="37">
        <v>0.28</v>
      </c>
      <c r="AU7" s="37">
        <v>61.1</v>
      </c>
      <c r="AV7" s="1">
        <v>165.521177720474</v>
      </c>
      <c r="AW7" s="1">
        <v>0.44</v>
      </c>
      <c r="AX7" s="1">
        <v>0.39</v>
      </c>
      <c r="AY7" s="1"/>
      <c r="AZ7" s="1"/>
    </row>
    <row r="8" spans="1:52">
      <c r="A8" s="1" t="s">
        <v>117</v>
      </c>
      <c r="B8" s="1" t="s">
        <v>118</v>
      </c>
      <c r="C8" s="1" t="s">
        <v>54</v>
      </c>
      <c r="D8" s="1" t="s">
        <v>76</v>
      </c>
      <c r="E8" s="1">
        <v>14</v>
      </c>
      <c r="F8" s="1" t="s">
        <v>87</v>
      </c>
      <c r="G8" s="1">
        <v>9</v>
      </c>
      <c r="H8" s="1" t="s">
        <v>57</v>
      </c>
      <c r="I8" s="1" t="s">
        <v>58</v>
      </c>
      <c r="J8" s="1" t="s">
        <v>59</v>
      </c>
      <c r="K8" s="1" t="s">
        <v>77</v>
      </c>
      <c r="L8" s="1">
        <v>16.99</v>
      </c>
      <c r="M8" s="1">
        <v>43.5</v>
      </c>
      <c r="N8" s="14" t="s">
        <v>61</v>
      </c>
      <c r="O8" s="1"/>
      <c r="P8" s="1">
        <v>11</v>
      </c>
      <c r="Q8" s="1">
        <v>1.37</v>
      </c>
      <c r="R8" s="1">
        <v>5</v>
      </c>
      <c r="S8" s="1" t="s">
        <v>57</v>
      </c>
      <c r="T8" s="1"/>
      <c r="U8" s="1" t="s">
        <v>57</v>
      </c>
      <c r="V8" s="1" t="s">
        <v>79</v>
      </c>
      <c r="W8" s="1" t="s">
        <v>57</v>
      </c>
      <c r="X8" s="1" t="s">
        <v>57</v>
      </c>
      <c r="Y8" s="1" t="s">
        <v>119</v>
      </c>
      <c r="Z8" s="1" t="s">
        <v>120</v>
      </c>
      <c r="AA8" s="1" t="s">
        <v>58</v>
      </c>
      <c r="AB8" s="1" t="s">
        <v>57</v>
      </c>
      <c r="AC8" s="1">
        <v>100</v>
      </c>
      <c r="AD8" s="1">
        <v>60</v>
      </c>
      <c r="AE8" s="1" t="s">
        <v>82</v>
      </c>
      <c r="AF8" s="1" t="s">
        <v>68</v>
      </c>
      <c r="AG8" s="1" t="s">
        <v>69</v>
      </c>
      <c r="AH8" s="1" t="s">
        <v>121</v>
      </c>
      <c r="AI8" s="24" t="s">
        <v>71</v>
      </c>
      <c r="AJ8" s="22">
        <v>16.88</v>
      </c>
      <c r="AK8" s="23">
        <v>9</v>
      </c>
      <c r="AL8" s="22">
        <v>116</v>
      </c>
      <c r="AM8" s="23">
        <v>253</v>
      </c>
      <c r="AN8" s="23">
        <v>166</v>
      </c>
      <c r="AO8" s="22">
        <v>57</v>
      </c>
      <c r="AP8" s="1" t="s">
        <v>72</v>
      </c>
      <c r="AQ8" s="1" t="s">
        <v>73</v>
      </c>
      <c r="AR8" s="1" t="str">
        <f t="shared" si="0"/>
        <v>DM, low risk</v>
      </c>
      <c r="AS8" s="1" t="str">
        <f t="shared" si="1"/>
        <v>DM, high risk</v>
      </c>
      <c r="AT8" s="37">
        <v>-0.98</v>
      </c>
      <c r="AU8" s="37">
        <v>16.4</v>
      </c>
      <c r="AV8" s="1">
        <v>160.010299845053</v>
      </c>
      <c r="AW8" s="1">
        <v>-0.41</v>
      </c>
      <c r="AX8" s="1">
        <v>-1.01</v>
      </c>
      <c r="AY8" s="1"/>
      <c r="AZ8" s="1"/>
    </row>
    <row r="9" spans="1:52">
      <c r="A9" s="1" t="s">
        <v>122</v>
      </c>
      <c r="B9" s="1" t="s">
        <v>123</v>
      </c>
      <c r="C9" s="1" t="s">
        <v>54</v>
      </c>
      <c r="D9" s="1" t="s">
        <v>55</v>
      </c>
      <c r="E9" s="1">
        <v>15</v>
      </c>
      <c r="F9" s="1" t="s">
        <v>87</v>
      </c>
      <c r="G9" s="1">
        <v>10</v>
      </c>
      <c r="H9" s="1" t="s">
        <v>124</v>
      </c>
      <c r="I9" s="1" t="s">
        <v>58</v>
      </c>
      <c r="J9" s="1" t="s">
        <v>59</v>
      </c>
      <c r="K9" s="1" t="s">
        <v>125</v>
      </c>
      <c r="L9" s="1">
        <v>22.58</v>
      </c>
      <c r="M9" s="1">
        <v>63</v>
      </c>
      <c r="N9" s="14" t="s">
        <v>89</v>
      </c>
      <c r="O9" s="1"/>
      <c r="P9" s="1">
        <v>11.1</v>
      </c>
      <c r="Q9" s="1">
        <v>1</v>
      </c>
      <c r="R9" s="1">
        <v>4</v>
      </c>
      <c r="S9" s="1" t="s">
        <v>57</v>
      </c>
      <c r="T9" s="1"/>
      <c r="U9" s="14" t="s">
        <v>126</v>
      </c>
      <c r="V9" s="1" t="s">
        <v>127</v>
      </c>
      <c r="W9" s="14" t="s">
        <v>128</v>
      </c>
      <c r="X9" s="1" t="s">
        <v>57</v>
      </c>
      <c r="Y9" s="1" t="s">
        <v>129</v>
      </c>
      <c r="Z9" s="1" t="s">
        <v>130</v>
      </c>
      <c r="AA9" s="1" t="s">
        <v>58</v>
      </c>
      <c r="AB9" s="1" t="s">
        <v>57</v>
      </c>
      <c r="AC9" s="1">
        <v>105</v>
      </c>
      <c r="AD9" s="1">
        <v>70</v>
      </c>
      <c r="AE9" s="1" t="s">
        <v>82</v>
      </c>
      <c r="AF9" s="1" t="s">
        <v>76</v>
      </c>
      <c r="AG9" s="1" t="s">
        <v>69</v>
      </c>
      <c r="AH9" s="1" t="s">
        <v>121</v>
      </c>
      <c r="AI9" s="21" t="s">
        <v>71</v>
      </c>
      <c r="AJ9" s="22">
        <v>15.21</v>
      </c>
      <c r="AK9" s="23">
        <v>9.2</v>
      </c>
      <c r="AL9" s="22">
        <v>136</v>
      </c>
      <c r="AM9" s="23">
        <v>207</v>
      </c>
      <c r="AN9" s="22">
        <v>110</v>
      </c>
      <c r="AO9" s="22">
        <v>64</v>
      </c>
      <c r="AP9" s="1" t="s">
        <v>72</v>
      </c>
      <c r="AQ9" s="1" t="s">
        <v>73</v>
      </c>
      <c r="AR9" s="1" t="str">
        <f t="shared" si="0"/>
        <v>DM, low risk</v>
      </c>
      <c r="AS9" s="1" t="str">
        <f t="shared" si="1"/>
        <v>DM, high risk</v>
      </c>
      <c r="AT9" s="37">
        <v>0.61</v>
      </c>
      <c r="AU9" s="37">
        <v>72.9</v>
      </c>
      <c r="AV9" s="1">
        <v>167.035317120761</v>
      </c>
      <c r="AW9" s="1">
        <v>0.78</v>
      </c>
      <c r="AX9" s="1">
        <v>0.75</v>
      </c>
      <c r="AY9" s="1"/>
      <c r="AZ9" s="1"/>
    </row>
    <row r="10" spans="1:52">
      <c r="A10" s="1" t="s">
        <v>131</v>
      </c>
      <c r="B10" s="1" t="s">
        <v>132</v>
      </c>
      <c r="C10" s="1" t="s">
        <v>133</v>
      </c>
      <c r="D10" s="1" t="s">
        <v>76</v>
      </c>
      <c r="E10" s="1">
        <v>12</v>
      </c>
      <c r="F10" s="1" t="s">
        <v>56</v>
      </c>
      <c r="G10" s="1"/>
      <c r="H10" s="1" t="s">
        <v>57</v>
      </c>
      <c r="I10" s="1" t="s">
        <v>134</v>
      </c>
      <c r="J10" s="1"/>
      <c r="K10" s="1"/>
      <c r="L10" s="1">
        <v>26.7</v>
      </c>
      <c r="M10" s="1">
        <v>57</v>
      </c>
      <c r="N10" s="1"/>
      <c r="O10" s="1">
        <v>88</v>
      </c>
      <c r="P10" s="1">
        <v>4.4</v>
      </c>
      <c r="Q10" s="1"/>
      <c r="R10" s="1"/>
      <c r="S10" s="1" t="s">
        <v>57</v>
      </c>
      <c r="T10" s="3"/>
      <c r="U10" s="3"/>
      <c r="V10" s="1"/>
      <c r="W10" s="1"/>
      <c r="X10" s="1"/>
      <c r="Y10" s="1"/>
      <c r="Z10" s="1" t="s">
        <v>135</v>
      </c>
      <c r="AA10" s="1"/>
      <c r="AB10" s="3" t="s">
        <v>57</v>
      </c>
      <c r="AC10" s="1">
        <v>115</v>
      </c>
      <c r="AD10" s="1">
        <v>60</v>
      </c>
      <c r="AE10" s="1" t="s">
        <v>67</v>
      </c>
      <c r="AF10" s="1" t="s">
        <v>76</v>
      </c>
      <c r="AG10" s="1" t="s">
        <v>115</v>
      </c>
      <c r="AH10" s="1" t="s">
        <v>70</v>
      </c>
      <c r="AI10" s="6" t="s">
        <v>71</v>
      </c>
      <c r="AJ10" s="25">
        <v>7.5</v>
      </c>
      <c r="AK10" s="25">
        <v>6.9</v>
      </c>
      <c r="AL10" s="25">
        <v>124</v>
      </c>
      <c r="AM10" s="25">
        <v>186</v>
      </c>
      <c r="AN10" s="25">
        <v>120</v>
      </c>
      <c r="AO10" s="25">
        <v>45</v>
      </c>
      <c r="AP10" s="1" t="s">
        <v>83</v>
      </c>
      <c r="AQ10" s="1" t="s">
        <v>84</v>
      </c>
      <c r="AR10" s="1" t="str">
        <f t="shared" si="0"/>
        <v>control, medium-high risk</v>
      </c>
      <c r="AS10" s="1" t="str">
        <f t="shared" si="1"/>
        <v>control, normal risk</v>
      </c>
      <c r="AT10" s="1"/>
      <c r="AU10" s="1"/>
      <c r="AV10" s="1">
        <v>146.110624551199</v>
      </c>
      <c r="AW10" s="1">
        <v>-0.42</v>
      </c>
      <c r="AX10" s="1">
        <v>2.57</v>
      </c>
      <c r="AY10" s="1"/>
      <c r="AZ10" s="1"/>
    </row>
    <row r="11" spans="1:52">
      <c r="A11" s="1" t="s">
        <v>136</v>
      </c>
      <c r="B11" s="1" t="s">
        <v>137</v>
      </c>
      <c r="C11" s="1" t="s">
        <v>54</v>
      </c>
      <c r="D11" s="1" t="s">
        <v>76</v>
      </c>
      <c r="E11" s="1">
        <v>17</v>
      </c>
      <c r="F11" s="1" t="s">
        <v>56</v>
      </c>
      <c r="G11" s="1">
        <v>2</v>
      </c>
      <c r="H11" s="1" t="s">
        <v>57</v>
      </c>
      <c r="I11" s="1" t="s">
        <v>58</v>
      </c>
      <c r="J11" s="1" t="s">
        <v>59</v>
      </c>
      <c r="K11" s="1" t="s">
        <v>138</v>
      </c>
      <c r="L11" s="1">
        <v>21.96</v>
      </c>
      <c r="M11" s="1">
        <v>62</v>
      </c>
      <c r="N11" s="1" t="s">
        <v>61</v>
      </c>
      <c r="O11" s="1"/>
      <c r="P11" s="1">
        <v>10.7</v>
      </c>
      <c r="Q11" s="1">
        <v>1.17</v>
      </c>
      <c r="R11" s="1">
        <v>5</v>
      </c>
      <c r="S11" s="1" t="s">
        <v>57</v>
      </c>
      <c r="T11" s="1"/>
      <c r="U11" s="1" t="s">
        <v>57</v>
      </c>
      <c r="V11" s="1" t="s">
        <v>139</v>
      </c>
      <c r="W11" s="18" t="s">
        <v>140</v>
      </c>
      <c r="X11" s="18" t="s">
        <v>141</v>
      </c>
      <c r="Y11" s="1" t="s">
        <v>142</v>
      </c>
      <c r="Z11" s="1" t="s">
        <v>143</v>
      </c>
      <c r="AA11" s="1" t="s">
        <v>58</v>
      </c>
      <c r="AB11" s="1" t="s">
        <v>57</v>
      </c>
      <c r="AC11" s="1">
        <v>110</v>
      </c>
      <c r="AD11" s="1">
        <v>55</v>
      </c>
      <c r="AE11" s="1" t="s">
        <v>82</v>
      </c>
      <c r="AF11" s="1" t="s">
        <v>68</v>
      </c>
      <c r="AG11" s="1" t="s">
        <v>69</v>
      </c>
      <c r="AH11" s="1" t="s">
        <v>121</v>
      </c>
      <c r="AI11" s="21" t="s">
        <v>116</v>
      </c>
      <c r="AJ11" s="22">
        <v>25.14</v>
      </c>
      <c r="AK11" s="23">
        <v>13</v>
      </c>
      <c r="AL11" s="22">
        <v>106</v>
      </c>
      <c r="AM11" s="23">
        <v>202</v>
      </c>
      <c r="AN11" s="23">
        <v>161</v>
      </c>
      <c r="AO11" s="22">
        <v>53</v>
      </c>
      <c r="AP11" s="1" t="s">
        <v>72</v>
      </c>
      <c r="AQ11" s="1" t="s">
        <v>73</v>
      </c>
      <c r="AR11" s="1" t="str">
        <f t="shared" si="0"/>
        <v>DM, low risk</v>
      </c>
      <c r="AS11" s="1" t="str">
        <f t="shared" si="1"/>
        <v>DM, high risk</v>
      </c>
      <c r="AT11" s="37">
        <v>0.17</v>
      </c>
      <c r="AU11" s="37">
        <v>56.7</v>
      </c>
      <c r="AV11" s="1">
        <v>168.027233459255</v>
      </c>
      <c r="AW11" s="1">
        <v>-0.93</v>
      </c>
      <c r="AX11" s="1">
        <v>0.29</v>
      </c>
      <c r="AY11" s="1"/>
      <c r="AZ11" s="1"/>
    </row>
    <row r="12" spans="1:52">
      <c r="A12" s="1" t="s">
        <v>144</v>
      </c>
      <c r="B12" s="1" t="s">
        <v>145</v>
      </c>
      <c r="C12" s="1" t="s">
        <v>54</v>
      </c>
      <c r="D12" s="1" t="s">
        <v>76</v>
      </c>
      <c r="E12" s="1">
        <v>9</v>
      </c>
      <c r="F12" s="1" t="s">
        <v>87</v>
      </c>
      <c r="G12" s="1">
        <v>4</v>
      </c>
      <c r="H12" s="1" t="s">
        <v>146</v>
      </c>
      <c r="I12" s="1" t="s">
        <v>58</v>
      </c>
      <c r="J12" s="9" t="s">
        <v>104</v>
      </c>
      <c r="K12" s="1" t="s">
        <v>77</v>
      </c>
      <c r="L12" s="1">
        <v>17</v>
      </c>
      <c r="M12" s="1">
        <v>31</v>
      </c>
      <c r="N12" s="1" t="s">
        <v>111</v>
      </c>
      <c r="O12" s="1"/>
      <c r="P12" s="1">
        <v>8.8</v>
      </c>
      <c r="Q12" s="1">
        <v>1</v>
      </c>
      <c r="R12" s="1">
        <v>4</v>
      </c>
      <c r="S12" s="1" t="s">
        <v>57</v>
      </c>
      <c r="T12" s="1"/>
      <c r="U12" s="1" t="s">
        <v>147</v>
      </c>
      <c r="V12" s="1" t="s">
        <v>57</v>
      </c>
      <c r="W12" s="1" t="s">
        <v>57</v>
      </c>
      <c r="X12" s="1" t="s">
        <v>57</v>
      </c>
      <c r="Y12" s="1" t="s">
        <v>148</v>
      </c>
      <c r="Z12" s="1" t="s">
        <v>149</v>
      </c>
      <c r="AA12" s="1" t="s">
        <v>58</v>
      </c>
      <c r="AB12" s="1" t="s">
        <v>57</v>
      </c>
      <c r="AC12" s="1">
        <v>100</v>
      </c>
      <c r="AD12" s="1">
        <v>60</v>
      </c>
      <c r="AE12" s="1" t="s">
        <v>82</v>
      </c>
      <c r="AF12" s="1"/>
      <c r="AG12" s="1" t="s">
        <v>115</v>
      </c>
      <c r="AH12" s="1" t="s">
        <v>70</v>
      </c>
      <c r="AI12" s="6" t="s">
        <v>71</v>
      </c>
      <c r="AJ12" s="22">
        <v>14.11</v>
      </c>
      <c r="AK12" s="23">
        <v>9.7</v>
      </c>
      <c r="AL12" s="22">
        <v>113</v>
      </c>
      <c r="AM12" s="22">
        <v>148</v>
      </c>
      <c r="AN12" s="22">
        <v>133</v>
      </c>
      <c r="AO12" s="22">
        <v>48</v>
      </c>
      <c r="AP12" s="1" t="s">
        <v>72</v>
      </c>
      <c r="AQ12" s="1" t="s">
        <v>73</v>
      </c>
      <c r="AR12" s="1" t="str">
        <f t="shared" si="0"/>
        <v>DM, low risk</v>
      </c>
      <c r="AS12" s="1" t="str">
        <f t="shared" si="1"/>
        <v>DM, high risk</v>
      </c>
      <c r="AT12" s="37">
        <v>0.14</v>
      </c>
      <c r="AU12" s="37">
        <v>55.6</v>
      </c>
      <c r="AV12" s="1">
        <v>135.0381209794</v>
      </c>
      <c r="AW12" s="1">
        <v>0.41</v>
      </c>
      <c r="AX12" s="1">
        <v>0.55</v>
      </c>
      <c r="AY12" s="1">
        <v>0.62</v>
      </c>
      <c r="AZ12" s="1"/>
    </row>
    <row r="13" spans="1:52">
      <c r="A13" s="1" t="s">
        <v>150</v>
      </c>
      <c r="B13" s="1" t="s">
        <v>151</v>
      </c>
      <c r="C13" s="1" t="s">
        <v>54</v>
      </c>
      <c r="D13" s="1" t="s">
        <v>55</v>
      </c>
      <c r="E13" s="1">
        <v>9</v>
      </c>
      <c r="F13" s="1" t="s">
        <v>87</v>
      </c>
      <c r="G13" s="1">
        <v>5</v>
      </c>
      <c r="H13" s="1" t="s">
        <v>57</v>
      </c>
      <c r="I13" s="1" t="s">
        <v>58</v>
      </c>
      <c r="J13" s="1" t="s">
        <v>59</v>
      </c>
      <c r="K13" s="1" t="s">
        <v>77</v>
      </c>
      <c r="L13" s="1">
        <v>16.56</v>
      </c>
      <c r="M13" s="1">
        <v>36</v>
      </c>
      <c r="N13" s="1" t="s">
        <v>111</v>
      </c>
      <c r="O13" s="1"/>
      <c r="P13" s="1">
        <v>7.8</v>
      </c>
      <c r="Q13" s="1">
        <v>0.89</v>
      </c>
      <c r="R13" s="1">
        <v>4</v>
      </c>
      <c r="S13" s="1" t="s">
        <v>62</v>
      </c>
      <c r="T13" s="1">
        <v>9</v>
      </c>
      <c r="U13" s="1" t="s">
        <v>57</v>
      </c>
      <c r="V13" s="1" t="s">
        <v>57</v>
      </c>
      <c r="W13" s="1" t="s">
        <v>57</v>
      </c>
      <c r="X13" s="1" t="s">
        <v>57</v>
      </c>
      <c r="Y13" s="1" t="s">
        <v>152</v>
      </c>
      <c r="Z13" s="1" t="s">
        <v>153</v>
      </c>
      <c r="AA13" s="1" t="s">
        <v>58</v>
      </c>
      <c r="AB13" s="1" t="s">
        <v>57</v>
      </c>
      <c r="AC13" s="1">
        <v>90</v>
      </c>
      <c r="AD13" s="1">
        <v>45</v>
      </c>
      <c r="AE13" s="1" t="s">
        <v>82</v>
      </c>
      <c r="AF13" s="1" t="s">
        <v>76</v>
      </c>
      <c r="AG13" s="1" t="s">
        <v>115</v>
      </c>
      <c r="AH13" s="1" t="s">
        <v>70</v>
      </c>
      <c r="AI13" s="24" t="s">
        <v>71</v>
      </c>
      <c r="AJ13" s="23">
        <v>7.2</v>
      </c>
      <c r="AK13" s="23">
        <v>11.7</v>
      </c>
      <c r="AL13" s="22">
        <v>131</v>
      </c>
      <c r="AM13" s="22">
        <v>158</v>
      </c>
      <c r="AN13" s="22">
        <v>70</v>
      </c>
      <c r="AO13" s="22">
        <v>52</v>
      </c>
      <c r="AP13" s="1" t="s">
        <v>83</v>
      </c>
      <c r="AQ13" s="1" t="s">
        <v>73</v>
      </c>
      <c r="AR13" s="1" t="str">
        <f t="shared" si="0"/>
        <v>DM, medium-high risk</v>
      </c>
      <c r="AS13" s="1" t="str">
        <f t="shared" si="1"/>
        <v>DM, high risk</v>
      </c>
      <c r="AT13" s="37">
        <v>0.23</v>
      </c>
      <c r="AU13" s="37">
        <v>59.3</v>
      </c>
      <c r="AV13" s="1">
        <v>147.441956154897</v>
      </c>
      <c r="AW13" s="1">
        <v>2.45</v>
      </c>
      <c r="AX13" s="1">
        <v>0.24</v>
      </c>
      <c r="AY13" s="1">
        <v>1.36</v>
      </c>
      <c r="AZ13" s="1"/>
    </row>
    <row r="14" spans="1:52">
      <c r="A14" s="1" t="s">
        <v>154</v>
      </c>
      <c r="B14" s="1" t="s">
        <v>155</v>
      </c>
      <c r="C14" s="1" t="s">
        <v>54</v>
      </c>
      <c r="D14" s="1" t="s">
        <v>76</v>
      </c>
      <c r="E14" s="1">
        <v>15</v>
      </c>
      <c r="F14" s="1" t="s">
        <v>56</v>
      </c>
      <c r="G14" s="1">
        <v>2</v>
      </c>
      <c r="H14" s="1" t="s">
        <v>57</v>
      </c>
      <c r="I14" s="1" t="s">
        <v>156</v>
      </c>
      <c r="J14" s="1" t="s">
        <v>59</v>
      </c>
      <c r="K14" s="1" t="s">
        <v>77</v>
      </c>
      <c r="L14" s="1">
        <v>17.25</v>
      </c>
      <c r="M14" s="1">
        <v>61</v>
      </c>
      <c r="N14" s="1" t="s">
        <v>78</v>
      </c>
      <c r="O14" s="1"/>
      <c r="P14" s="1">
        <v>7</v>
      </c>
      <c r="Q14" s="1">
        <v>1</v>
      </c>
      <c r="R14" s="1">
        <v>4</v>
      </c>
      <c r="S14" s="1" t="s">
        <v>57</v>
      </c>
      <c r="T14" s="1"/>
      <c r="U14" s="1" t="s">
        <v>57</v>
      </c>
      <c r="V14" s="1" t="s">
        <v>127</v>
      </c>
      <c r="W14" s="1" t="s">
        <v>57</v>
      </c>
      <c r="X14" s="1" t="s">
        <v>57</v>
      </c>
      <c r="Y14" s="1" t="s">
        <v>157</v>
      </c>
      <c r="Z14" s="1" t="s">
        <v>158</v>
      </c>
      <c r="AA14" s="1" t="s">
        <v>58</v>
      </c>
      <c r="AB14" s="1" t="s">
        <v>94</v>
      </c>
      <c r="AC14" s="1">
        <v>115</v>
      </c>
      <c r="AD14" s="1">
        <v>70</v>
      </c>
      <c r="AE14" s="1" t="s">
        <v>67</v>
      </c>
      <c r="AF14" s="1" t="s">
        <v>159</v>
      </c>
      <c r="AG14" s="1" t="s">
        <v>115</v>
      </c>
      <c r="AH14" s="1" t="s">
        <v>70</v>
      </c>
      <c r="AI14" s="21" t="s">
        <v>71</v>
      </c>
      <c r="AJ14" s="22">
        <v>11.58</v>
      </c>
      <c r="AK14" s="22">
        <v>7.9</v>
      </c>
      <c r="AL14" s="22">
        <v>135</v>
      </c>
      <c r="AM14" s="22">
        <v>135</v>
      </c>
      <c r="AN14" s="22">
        <v>54</v>
      </c>
      <c r="AO14" s="22">
        <v>56</v>
      </c>
      <c r="AP14" s="1" t="s">
        <v>72</v>
      </c>
      <c r="AQ14" s="1" t="s">
        <v>84</v>
      </c>
      <c r="AR14" s="1" t="str">
        <f t="shared" si="0"/>
        <v>DM, low risk</v>
      </c>
      <c r="AS14" s="1" t="str">
        <f t="shared" si="1"/>
        <v>DM, normal risk</v>
      </c>
      <c r="AT14" s="37">
        <v>-0.53</v>
      </c>
      <c r="AU14" s="37">
        <v>29.8</v>
      </c>
      <c r="AV14" s="1">
        <v>188.048714009375</v>
      </c>
      <c r="AW14" s="1">
        <v>2.45</v>
      </c>
      <c r="AX14" s="1">
        <v>-1.22</v>
      </c>
      <c r="AY14" s="1"/>
      <c r="AZ14" s="1"/>
    </row>
    <row r="15" spans="1:52">
      <c r="A15" s="1" t="s">
        <v>160</v>
      </c>
      <c r="B15" s="1" t="s">
        <v>161</v>
      </c>
      <c r="C15" s="1" t="s">
        <v>54</v>
      </c>
      <c r="D15" s="1" t="s">
        <v>76</v>
      </c>
      <c r="E15" s="1">
        <v>10</v>
      </c>
      <c r="F15" s="1" t="s">
        <v>56</v>
      </c>
      <c r="G15" s="1">
        <v>5</v>
      </c>
      <c r="H15" s="1" t="s">
        <v>57</v>
      </c>
      <c r="I15" s="1" t="s">
        <v>58</v>
      </c>
      <c r="J15" s="9" t="s">
        <v>104</v>
      </c>
      <c r="K15" s="1" t="s">
        <v>162</v>
      </c>
      <c r="L15" s="1">
        <v>16.64</v>
      </c>
      <c r="M15" s="1">
        <v>40</v>
      </c>
      <c r="N15" s="1" t="s">
        <v>163</v>
      </c>
      <c r="O15" s="1"/>
      <c r="P15" s="1">
        <v>7.3</v>
      </c>
      <c r="Q15" s="1">
        <v>0.8</v>
      </c>
      <c r="R15" s="1" t="s">
        <v>90</v>
      </c>
      <c r="S15" s="1" t="s">
        <v>62</v>
      </c>
      <c r="T15" s="17">
        <v>6</v>
      </c>
      <c r="U15" s="1" t="s">
        <v>57</v>
      </c>
      <c r="V15" s="1" t="s">
        <v>57</v>
      </c>
      <c r="W15" s="1" t="s">
        <v>57</v>
      </c>
      <c r="X15" s="1" t="s">
        <v>57</v>
      </c>
      <c r="Y15" s="1" t="s">
        <v>58</v>
      </c>
      <c r="Z15" s="1" t="s">
        <v>164</v>
      </c>
      <c r="AA15" s="1" t="s">
        <v>165</v>
      </c>
      <c r="AB15" s="1" t="s">
        <v>94</v>
      </c>
      <c r="AC15" s="1">
        <v>80</v>
      </c>
      <c r="AD15" s="1">
        <v>40</v>
      </c>
      <c r="AE15" s="1" t="s">
        <v>67</v>
      </c>
      <c r="AF15" s="1" t="s">
        <v>68</v>
      </c>
      <c r="AG15" s="1" t="s">
        <v>115</v>
      </c>
      <c r="AH15" s="1" t="s">
        <v>121</v>
      </c>
      <c r="AI15" s="21" t="s">
        <v>71</v>
      </c>
      <c r="AJ15" s="22">
        <v>14.01</v>
      </c>
      <c r="AK15" s="23">
        <v>9.5</v>
      </c>
      <c r="AL15" s="22">
        <v>144</v>
      </c>
      <c r="AM15" s="23">
        <v>184</v>
      </c>
      <c r="AN15" s="22">
        <v>61</v>
      </c>
      <c r="AO15" s="22">
        <v>66</v>
      </c>
      <c r="AP15" s="1" t="s">
        <v>72</v>
      </c>
      <c r="AQ15" s="1" t="s">
        <v>73</v>
      </c>
      <c r="AR15" s="1" t="str">
        <f t="shared" si="0"/>
        <v>DM, low risk</v>
      </c>
      <c r="AS15" s="1" t="str">
        <f t="shared" si="1"/>
        <v>DM, high risk</v>
      </c>
      <c r="AT15" s="37">
        <v>0.05</v>
      </c>
      <c r="AU15" s="37">
        <v>51.8</v>
      </c>
      <c r="AV15" s="1">
        <v>155.043418236511</v>
      </c>
      <c r="AW15" s="1">
        <v>2.71</v>
      </c>
      <c r="AX15" s="1">
        <v>0.11</v>
      </c>
      <c r="AY15" s="1">
        <v>1.41</v>
      </c>
      <c r="AZ15" s="1"/>
    </row>
    <row r="16" spans="1:52">
      <c r="A16" s="1" t="s">
        <v>166</v>
      </c>
      <c r="B16" s="1" t="s">
        <v>167</v>
      </c>
      <c r="C16" s="1" t="s">
        <v>54</v>
      </c>
      <c r="D16" s="1" t="s">
        <v>55</v>
      </c>
      <c r="E16" s="1">
        <v>7</v>
      </c>
      <c r="F16" s="1" t="s">
        <v>56</v>
      </c>
      <c r="G16" s="1">
        <v>7</v>
      </c>
      <c r="H16" s="1" t="s">
        <v>57</v>
      </c>
      <c r="I16" s="1" t="s">
        <v>58</v>
      </c>
      <c r="J16" s="1" t="s">
        <v>59</v>
      </c>
      <c r="K16" s="1" t="s">
        <v>168</v>
      </c>
      <c r="L16" s="1">
        <v>13.3</v>
      </c>
      <c r="M16" s="1">
        <v>19</v>
      </c>
      <c r="N16" s="1" t="s">
        <v>78</v>
      </c>
      <c r="O16" s="1"/>
      <c r="P16" s="1">
        <v>7.1</v>
      </c>
      <c r="Q16" s="1">
        <v>0.8</v>
      </c>
      <c r="R16" s="1">
        <v>4</v>
      </c>
      <c r="S16" s="1" t="s">
        <v>91</v>
      </c>
      <c r="T16" s="9">
        <v>7</v>
      </c>
      <c r="U16" s="1" t="s">
        <v>169</v>
      </c>
      <c r="V16" s="1" t="s">
        <v>57</v>
      </c>
      <c r="W16" s="1" t="s">
        <v>57</v>
      </c>
      <c r="X16" s="1" t="s">
        <v>57</v>
      </c>
      <c r="Y16" s="1" t="s">
        <v>148</v>
      </c>
      <c r="Z16" s="1" t="s">
        <v>170</v>
      </c>
      <c r="AA16" s="1" t="s">
        <v>171</v>
      </c>
      <c r="AB16" s="1" t="s">
        <v>57</v>
      </c>
      <c r="AC16" s="1">
        <v>90</v>
      </c>
      <c r="AD16" s="1">
        <v>60</v>
      </c>
      <c r="AE16" s="1" t="s">
        <v>67</v>
      </c>
      <c r="AF16" s="1" t="s">
        <v>68</v>
      </c>
      <c r="AG16" s="1" t="s">
        <v>69</v>
      </c>
      <c r="AH16" s="1" t="s">
        <v>70</v>
      </c>
      <c r="AI16" s="24" t="s">
        <v>71</v>
      </c>
      <c r="AJ16" s="23">
        <v>8.54</v>
      </c>
      <c r="AK16" s="23">
        <v>14.1</v>
      </c>
      <c r="AL16" s="22">
        <v>116</v>
      </c>
      <c r="AM16" s="22">
        <v>164</v>
      </c>
      <c r="AN16" s="22">
        <v>62</v>
      </c>
      <c r="AO16" s="22">
        <v>48</v>
      </c>
      <c r="AP16" s="1" t="s">
        <v>83</v>
      </c>
      <c r="AQ16" s="1" t="s">
        <v>73</v>
      </c>
      <c r="AR16" s="1" t="str">
        <f t="shared" si="0"/>
        <v>DM, medium-high risk</v>
      </c>
      <c r="AS16" s="1" t="str">
        <f t="shared" si="1"/>
        <v>DM, high risk</v>
      </c>
      <c r="AT16" s="37">
        <v>-1.06</v>
      </c>
      <c r="AU16" s="37">
        <v>14.4</v>
      </c>
      <c r="AV16" s="1">
        <v>119.522860933439</v>
      </c>
      <c r="AW16" s="1">
        <v>-0.24</v>
      </c>
      <c r="AX16" s="1">
        <v>-1.5</v>
      </c>
      <c r="AY16" s="1">
        <v>-1.1</v>
      </c>
      <c r="AZ16" s="1"/>
    </row>
    <row r="17" spans="1:52">
      <c r="A17" s="1" t="s">
        <v>172</v>
      </c>
      <c r="B17" s="1" t="s">
        <v>173</v>
      </c>
      <c r="C17" s="1" t="s">
        <v>54</v>
      </c>
      <c r="D17" s="1" t="s">
        <v>55</v>
      </c>
      <c r="E17" s="1">
        <v>14</v>
      </c>
      <c r="F17" s="1" t="s">
        <v>56</v>
      </c>
      <c r="G17" s="1">
        <v>7</v>
      </c>
      <c r="H17" s="1" t="s">
        <v>57</v>
      </c>
      <c r="I17" s="1" t="s">
        <v>58</v>
      </c>
      <c r="J17" s="1" t="s">
        <v>59</v>
      </c>
      <c r="K17" s="1" t="s">
        <v>174</v>
      </c>
      <c r="L17" s="1">
        <v>26.76</v>
      </c>
      <c r="M17" s="1">
        <v>76</v>
      </c>
      <c r="N17" s="1" t="s">
        <v>61</v>
      </c>
      <c r="O17" s="1"/>
      <c r="P17" s="1">
        <v>10.1</v>
      </c>
      <c r="Q17" s="1">
        <v>0.89</v>
      </c>
      <c r="R17" s="1">
        <v>5</v>
      </c>
      <c r="S17" s="1" t="s">
        <v>62</v>
      </c>
      <c r="T17" s="1">
        <v>10</v>
      </c>
      <c r="U17" s="1" t="s">
        <v>57</v>
      </c>
      <c r="V17" s="1" t="s">
        <v>127</v>
      </c>
      <c r="W17" s="1" t="s">
        <v>57</v>
      </c>
      <c r="X17" s="1" t="s">
        <v>57</v>
      </c>
      <c r="Y17" s="1" t="s">
        <v>175</v>
      </c>
      <c r="Z17" s="1" t="s">
        <v>176</v>
      </c>
      <c r="AA17" s="1" t="s">
        <v>177</v>
      </c>
      <c r="AB17" s="1" t="s">
        <v>57</v>
      </c>
      <c r="AC17" s="1">
        <v>115</v>
      </c>
      <c r="AD17" s="1">
        <v>65</v>
      </c>
      <c r="AE17" s="1" t="s">
        <v>82</v>
      </c>
      <c r="AF17" s="1" t="s">
        <v>68</v>
      </c>
      <c r="AG17" s="1" t="s">
        <v>115</v>
      </c>
      <c r="AH17" s="1" t="s">
        <v>121</v>
      </c>
      <c r="AI17" s="21" t="s">
        <v>71</v>
      </c>
      <c r="AJ17" s="22">
        <v>13.8</v>
      </c>
      <c r="AK17" s="23">
        <v>8.5</v>
      </c>
      <c r="AL17" s="22">
        <v>132</v>
      </c>
      <c r="AM17" s="23">
        <v>175</v>
      </c>
      <c r="AN17" s="22">
        <v>100</v>
      </c>
      <c r="AO17" s="22">
        <v>58</v>
      </c>
      <c r="AP17" s="1" t="s">
        <v>72</v>
      </c>
      <c r="AQ17" s="1" t="s">
        <v>73</v>
      </c>
      <c r="AR17" s="1" t="str">
        <f t="shared" si="0"/>
        <v>DM, low risk</v>
      </c>
      <c r="AS17" s="1" t="str">
        <f t="shared" si="1"/>
        <v>DM, high risk</v>
      </c>
      <c r="AT17" s="37">
        <v>1.9</v>
      </c>
      <c r="AU17" s="37">
        <v>97.2</v>
      </c>
      <c r="AV17" s="1">
        <v>168.524769417805</v>
      </c>
      <c r="AW17" s="1">
        <v>1.26</v>
      </c>
      <c r="AX17" s="1">
        <v>1.9</v>
      </c>
      <c r="AY17" s="1"/>
      <c r="AZ17" s="1"/>
    </row>
    <row r="18" spans="1:52">
      <c r="A18" s="1" t="s">
        <v>178</v>
      </c>
      <c r="B18" s="1" t="s">
        <v>179</v>
      </c>
      <c r="C18" s="1" t="s">
        <v>54</v>
      </c>
      <c r="D18" s="1" t="s">
        <v>55</v>
      </c>
      <c r="E18" s="1">
        <v>4</v>
      </c>
      <c r="F18" s="1" t="s">
        <v>56</v>
      </c>
      <c r="G18" s="1">
        <v>1</v>
      </c>
      <c r="H18" s="1" t="s">
        <v>57</v>
      </c>
      <c r="I18" s="1" t="s">
        <v>58</v>
      </c>
      <c r="J18" s="1" t="s">
        <v>59</v>
      </c>
      <c r="K18" s="1" t="s">
        <v>105</v>
      </c>
      <c r="L18" s="1">
        <v>15.14</v>
      </c>
      <c r="M18" s="1">
        <v>17.5</v>
      </c>
      <c r="N18" s="14" t="s">
        <v>78</v>
      </c>
      <c r="O18" s="1"/>
      <c r="P18" s="1">
        <v>10</v>
      </c>
      <c r="Q18" s="1">
        <v>0.51</v>
      </c>
      <c r="R18" s="1">
        <v>4</v>
      </c>
      <c r="S18" s="1" t="s">
        <v>57</v>
      </c>
      <c r="T18" s="1"/>
      <c r="U18" s="1" t="s">
        <v>57</v>
      </c>
      <c r="V18" s="1" t="s">
        <v>57</v>
      </c>
      <c r="W18" s="1" t="s">
        <v>57</v>
      </c>
      <c r="X18" s="1" t="s">
        <v>57</v>
      </c>
      <c r="Y18" s="1" t="s">
        <v>180</v>
      </c>
      <c r="Z18" s="1" t="s">
        <v>58</v>
      </c>
      <c r="AA18" s="1" t="s">
        <v>58</v>
      </c>
      <c r="AB18" s="1" t="s">
        <v>57</v>
      </c>
      <c r="AC18" s="1">
        <v>90</v>
      </c>
      <c r="AD18" s="1">
        <v>45</v>
      </c>
      <c r="AE18" s="1" t="s">
        <v>82</v>
      </c>
      <c r="AF18" s="1" t="s">
        <v>68</v>
      </c>
      <c r="AG18" s="1" t="s">
        <v>115</v>
      </c>
      <c r="AH18" s="1" t="s">
        <v>70</v>
      </c>
      <c r="AI18" s="24" t="s">
        <v>116</v>
      </c>
      <c r="AJ18" s="22">
        <v>26.61</v>
      </c>
      <c r="AK18" s="23">
        <v>14.4</v>
      </c>
      <c r="AL18" s="22">
        <v>152</v>
      </c>
      <c r="AM18" s="22">
        <v>159</v>
      </c>
      <c r="AN18" s="22">
        <v>96</v>
      </c>
      <c r="AO18" s="22">
        <v>44</v>
      </c>
      <c r="AP18" s="1" t="s">
        <v>72</v>
      </c>
      <c r="AQ18" s="1" t="s">
        <v>73</v>
      </c>
      <c r="AR18" s="1" t="str">
        <f t="shared" si="0"/>
        <v>DM, low risk</v>
      </c>
      <c r="AS18" s="1" t="str">
        <f t="shared" si="1"/>
        <v>DM, high risk</v>
      </c>
      <c r="AT18" s="37">
        <v>0.05</v>
      </c>
      <c r="AU18" s="37">
        <v>51.8</v>
      </c>
      <c r="AV18" s="1">
        <v>107.511788545973</v>
      </c>
      <c r="AW18" s="1">
        <v>1.11</v>
      </c>
      <c r="AX18" s="1">
        <v>-0.09</v>
      </c>
      <c r="AY18" s="1">
        <v>0.61</v>
      </c>
      <c r="AZ18" s="1">
        <v>-0.1</v>
      </c>
    </row>
    <row r="19" spans="1:52">
      <c r="A19" s="1" t="s">
        <v>181</v>
      </c>
      <c r="B19" s="1" t="s">
        <v>182</v>
      </c>
      <c r="C19" s="1" t="s">
        <v>54</v>
      </c>
      <c r="D19" s="1" t="s">
        <v>55</v>
      </c>
      <c r="E19" s="1">
        <v>2</v>
      </c>
      <c r="F19" s="1" t="s">
        <v>87</v>
      </c>
      <c r="G19" s="1">
        <v>1</v>
      </c>
      <c r="H19" s="1" t="s">
        <v>57</v>
      </c>
      <c r="I19" s="1" t="s">
        <v>58</v>
      </c>
      <c r="J19" s="1" t="s">
        <v>59</v>
      </c>
      <c r="K19" s="1" t="s">
        <v>183</v>
      </c>
      <c r="L19" s="1">
        <v>16.9</v>
      </c>
      <c r="M19" s="1">
        <v>14</v>
      </c>
      <c r="N19" s="1" t="s">
        <v>61</v>
      </c>
      <c r="O19" s="1"/>
      <c r="P19" s="1">
        <v>10.9</v>
      </c>
      <c r="Q19" s="1">
        <v>0.78</v>
      </c>
      <c r="R19" s="1">
        <v>4</v>
      </c>
      <c r="S19" s="1" t="s">
        <v>91</v>
      </c>
      <c r="T19" s="1">
        <v>2</v>
      </c>
      <c r="U19" s="1" t="s">
        <v>57</v>
      </c>
      <c r="V19" s="1" t="s">
        <v>57</v>
      </c>
      <c r="W19" s="1" t="s">
        <v>57</v>
      </c>
      <c r="X19" s="1" t="s">
        <v>57</v>
      </c>
      <c r="Y19" s="1" t="s">
        <v>184</v>
      </c>
      <c r="Z19" s="1" t="s">
        <v>185</v>
      </c>
      <c r="AA19" s="1" t="s">
        <v>58</v>
      </c>
      <c r="AB19" s="1" t="s">
        <v>57</v>
      </c>
      <c r="AC19" s="1">
        <v>80</v>
      </c>
      <c r="AD19" s="1">
        <v>35</v>
      </c>
      <c r="AE19" s="1" t="s">
        <v>82</v>
      </c>
      <c r="AF19" s="1" t="s">
        <v>76</v>
      </c>
      <c r="AG19" s="20" t="s">
        <v>115</v>
      </c>
      <c r="AH19" s="1" t="s">
        <v>70</v>
      </c>
      <c r="AI19" s="21" t="s">
        <v>71</v>
      </c>
      <c r="AJ19" s="22">
        <v>11.68</v>
      </c>
      <c r="AK19" s="23">
        <v>27.1</v>
      </c>
      <c r="AL19" s="22">
        <v>108</v>
      </c>
      <c r="AM19" s="23">
        <v>190</v>
      </c>
      <c r="AN19" s="22">
        <v>146</v>
      </c>
      <c r="AO19" s="22">
        <v>57</v>
      </c>
      <c r="AP19" s="1" t="s">
        <v>72</v>
      </c>
      <c r="AQ19" s="1" t="s">
        <v>73</v>
      </c>
      <c r="AR19" s="1" t="str">
        <f t="shared" si="0"/>
        <v>DM, low risk</v>
      </c>
      <c r="AS19" s="1" t="str">
        <f t="shared" si="1"/>
        <v>DM, high risk</v>
      </c>
      <c r="AT19" s="37">
        <v>0.67</v>
      </c>
      <c r="AU19" s="38">
        <v>75</v>
      </c>
      <c r="AV19" s="1">
        <v>91.0166120476864</v>
      </c>
      <c r="AW19" s="1">
        <v>1.43</v>
      </c>
      <c r="AX19" s="1">
        <v>1.05</v>
      </c>
      <c r="AY19" s="1">
        <v>1.56</v>
      </c>
      <c r="AZ19" s="1">
        <v>1.05</v>
      </c>
    </row>
    <row r="20" spans="1:52">
      <c r="A20" s="1" t="s">
        <v>186</v>
      </c>
      <c r="B20" s="1" t="s">
        <v>187</v>
      </c>
      <c r="C20" s="1" t="s">
        <v>54</v>
      </c>
      <c r="D20" s="1" t="s">
        <v>55</v>
      </c>
      <c r="E20" s="1">
        <v>10</v>
      </c>
      <c r="F20" s="1" t="s">
        <v>87</v>
      </c>
      <c r="G20" s="1">
        <v>9</v>
      </c>
      <c r="H20" s="1" t="s">
        <v>57</v>
      </c>
      <c r="I20" s="1" t="s">
        <v>58</v>
      </c>
      <c r="J20" s="1" t="s">
        <v>59</v>
      </c>
      <c r="K20" s="1" t="s">
        <v>105</v>
      </c>
      <c r="L20" s="1">
        <v>16.86</v>
      </c>
      <c r="M20" s="1">
        <v>34</v>
      </c>
      <c r="N20" s="1" t="s">
        <v>111</v>
      </c>
      <c r="O20" s="1"/>
      <c r="P20" s="13">
        <v>9.1</v>
      </c>
      <c r="Q20" s="13">
        <v>0.86</v>
      </c>
      <c r="R20" s="1">
        <v>4</v>
      </c>
      <c r="S20" s="1" t="s">
        <v>62</v>
      </c>
      <c r="T20" s="1">
        <v>9</v>
      </c>
      <c r="U20" s="1" t="s">
        <v>188</v>
      </c>
      <c r="V20" s="1" t="s">
        <v>57</v>
      </c>
      <c r="W20" s="1" t="s">
        <v>57</v>
      </c>
      <c r="X20" s="1" t="s">
        <v>57</v>
      </c>
      <c r="Y20" s="1" t="s">
        <v>148</v>
      </c>
      <c r="Z20" s="1" t="s">
        <v>189</v>
      </c>
      <c r="AA20" s="1" t="s">
        <v>58</v>
      </c>
      <c r="AB20" s="1" t="s">
        <v>57</v>
      </c>
      <c r="AC20" s="1">
        <v>80</v>
      </c>
      <c r="AD20" s="1">
        <v>40</v>
      </c>
      <c r="AE20" s="1" t="s">
        <v>190</v>
      </c>
      <c r="AF20" s="1"/>
      <c r="AG20" s="1" t="s">
        <v>69</v>
      </c>
      <c r="AH20" s="1" t="s">
        <v>70</v>
      </c>
      <c r="AI20" s="6" t="s">
        <v>116</v>
      </c>
      <c r="AJ20" s="26">
        <v>7.23</v>
      </c>
      <c r="AK20" s="26">
        <v>12.9</v>
      </c>
      <c r="AL20" s="31">
        <v>124</v>
      </c>
      <c r="AM20" s="22">
        <v>150</v>
      </c>
      <c r="AN20" s="22">
        <v>58</v>
      </c>
      <c r="AO20" s="22">
        <v>46</v>
      </c>
      <c r="AP20" s="1" t="s">
        <v>83</v>
      </c>
      <c r="AQ20" s="1" t="s">
        <v>73</v>
      </c>
      <c r="AR20" s="1" t="str">
        <f t="shared" si="0"/>
        <v>DM, medium-high risk</v>
      </c>
      <c r="AS20" s="1" t="str">
        <f t="shared" si="1"/>
        <v>DM, high risk</v>
      </c>
      <c r="AT20" s="37">
        <v>-0.13</v>
      </c>
      <c r="AU20" s="37">
        <v>45</v>
      </c>
      <c r="AV20" s="1">
        <v>142.007301033632</v>
      </c>
      <c r="AW20" s="1">
        <v>0.53</v>
      </c>
      <c r="AX20" s="1">
        <v>0.12</v>
      </c>
      <c r="AY20" s="1">
        <v>0.37</v>
      </c>
      <c r="AZ20" s="1"/>
    </row>
    <row r="21" spans="1:52">
      <c r="A21" s="1" t="s">
        <v>191</v>
      </c>
      <c r="B21" s="1" t="s">
        <v>192</v>
      </c>
      <c r="C21" s="1" t="s">
        <v>54</v>
      </c>
      <c r="D21" s="1" t="s">
        <v>55</v>
      </c>
      <c r="E21" s="1">
        <v>12</v>
      </c>
      <c r="F21" s="1" t="s">
        <v>56</v>
      </c>
      <c r="G21" s="1">
        <v>4</v>
      </c>
      <c r="H21" s="1" t="s">
        <v>57</v>
      </c>
      <c r="I21" s="1" t="s">
        <v>58</v>
      </c>
      <c r="J21" s="1" t="s">
        <v>59</v>
      </c>
      <c r="K21" s="1" t="s">
        <v>77</v>
      </c>
      <c r="L21" s="1">
        <v>17.11</v>
      </c>
      <c r="M21" s="1">
        <v>43</v>
      </c>
      <c r="N21" s="1" t="s">
        <v>193</v>
      </c>
      <c r="O21" s="1"/>
      <c r="P21" s="1">
        <v>6.7</v>
      </c>
      <c r="Q21" s="1">
        <v>1</v>
      </c>
      <c r="R21" s="1">
        <v>4</v>
      </c>
      <c r="S21" s="1" t="s">
        <v>62</v>
      </c>
      <c r="T21" s="1">
        <v>7</v>
      </c>
      <c r="U21" s="1" t="s">
        <v>57</v>
      </c>
      <c r="V21" s="1" t="s">
        <v>57</v>
      </c>
      <c r="W21" s="1" t="s">
        <v>57</v>
      </c>
      <c r="X21" s="1" t="s">
        <v>57</v>
      </c>
      <c r="Y21" s="1" t="s">
        <v>129</v>
      </c>
      <c r="Z21" s="1" t="s">
        <v>194</v>
      </c>
      <c r="AA21" s="1" t="s">
        <v>195</v>
      </c>
      <c r="AB21" s="1" t="s">
        <v>57</v>
      </c>
      <c r="AC21" s="1">
        <v>95</v>
      </c>
      <c r="AD21" s="1">
        <v>40</v>
      </c>
      <c r="AE21" s="1" t="s">
        <v>190</v>
      </c>
      <c r="AF21" s="1" t="s">
        <v>76</v>
      </c>
      <c r="AG21" s="1" t="s">
        <v>69</v>
      </c>
      <c r="AH21" s="1" t="s">
        <v>70</v>
      </c>
      <c r="AI21" s="24" t="s">
        <v>71</v>
      </c>
      <c r="AJ21" s="22">
        <v>19.83</v>
      </c>
      <c r="AK21" s="23">
        <v>9.7</v>
      </c>
      <c r="AL21" s="22">
        <v>138</v>
      </c>
      <c r="AM21" s="22">
        <v>162</v>
      </c>
      <c r="AN21" s="22">
        <v>61</v>
      </c>
      <c r="AO21" s="22">
        <v>56</v>
      </c>
      <c r="AP21" s="1" t="s">
        <v>72</v>
      </c>
      <c r="AQ21" s="1" t="s">
        <v>73</v>
      </c>
      <c r="AR21" s="1" t="str">
        <f t="shared" si="0"/>
        <v>DM, low risk</v>
      </c>
      <c r="AS21" s="1" t="str">
        <f t="shared" si="1"/>
        <v>DM, high risk</v>
      </c>
      <c r="AT21" s="37">
        <v>-0.41</v>
      </c>
      <c r="AU21" s="37">
        <v>34</v>
      </c>
      <c r="AV21" s="1">
        <v>158.529183576991</v>
      </c>
      <c r="AW21" s="1">
        <v>1.07</v>
      </c>
      <c r="AX21" s="1">
        <v>-0.4</v>
      </c>
      <c r="AY21" s="1"/>
      <c r="AZ21" s="1"/>
    </row>
    <row r="22" spans="1:52">
      <c r="A22" s="1" t="s">
        <v>196</v>
      </c>
      <c r="B22" s="1" t="s">
        <v>197</v>
      </c>
      <c r="C22" s="1" t="s">
        <v>54</v>
      </c>
      <c r="D22" s="1" t="s">
        <v>55</v>
      </c>
      <c r="E22" s="1">
        <v>11</v>
      </c>
      <c r="F22" s="1" t="s">
        <v>56</v>
      </c>
      <c r="G22" s="1">
        <v>10</v>
      </c>
      <c r="H22" s="1" t="s">
        <v>198</v>
      </c>
      <c r="I22" s="1" t="s">
        <v>58</v>
      </c>
      <c r="J22" s="1" t="s">
        <v>104</v>
      </c>
      <c r="K22" s="1" t="s">
        <v>199</v>
      </c>
      <c r="L22" s="1">
        <v>18.66</v>
      </c>
      <c r="M22" s="1">
        <v>42</v>
      </c>
      <c r="N22" s="1" t="s">
        <v>193</v>
      </c>
      <c r="O22" s="1"/>
      <c r="P22" s="1">
        <v>7.1</v>
      </c>
      <c r="Q22" s="13">
        <v>1.2</v>
      </c>
      <c r="R22" s="1">
        <v>5</v>
      </c>
      <c r="S22" s="1" t="s">
        <v>57</v>
      </c>
      <c r="T22" s="1"/>
      <c r="U22" s="1" t="s">
        <v>188</v>
      </c>
      <c r="V22" s="1" t="s">
        <v>57</v>
      </c>
      <c r="W22" s="1" t="s">
        <v>57</v>
      </c>
      <c r="X22" s="1" t="s">
        <v>57</v>
      </c>
      <c r="Y22" s="1" t="s">
        <v>58</v>
      </c>
      <c r="Z22" s="1" t="s">
        <v>200</v>
      </c>
      <c r="AA22" s="1" t="s">
        <v>58</v>
      </c>
      <c r="AB22" s="1" t="s">
        <v>57</v>
      </c>
      <c r="AC22" s="1">
        <v>110</v>
      </c>
      <c r="AD22" s="1">
        <v>65</v>
      </c>
      <c r="AE22" s="1" t="s">
        <v>82</v>
      </c>
      <c r="AF22" s="1"/>
      <c r="AG22" s="1" t="s">
        <v>115</v>
      </c>
      <c r="AH22" s="1" t="s">
        <v>70</v>
      </c>
      <c r="AI22" s="27" t="s">
        <v>71</v>
      </c>
      <c r="AJ22" s="28">
        <v>9.93</v>
      </c>
      <c r="AK22" s="28">
        <v>9.1</v>
      </c>
      <c r="AL22" s="32">
        <v>135</v>
      </c>
      <c r="AM22" s="23">
        <v>176</v>
      </c>
      <c r="AN22" s="22">
        <v>69</v>
      </c>
      <c r="AO22" s="22">
        <v>58</v>
      </c>
      <c r="AP22" s="1" t="s">
        <v>83</v>
      </c>
      <c r="AQ22" s="1" t="s">
        <v>73</v>
      </c>
      <c r="AR22" s="1" t="str">
        <f t="shared" si="0"/>
        <v>DM, medium-high risk</v>
      </c>
      <c r="AS22" s="1" t="str">
        <f t="shared" si="1"/>
        <v>DM, high risk</v>
      </c>
      <c r="AT22" s="37">
        <v>0.35</v>
      </c>
      <c r="AU22" s="37">
        <v>63.7</v>
      </c>
      <c r="AV22" s="1">
        <v>150.026792891167</v>
      </c>
      <c r="AW22" s="1">
        <v>0.76</v>
      </c>
      <c r="AX22" s="1">
        <v>0.58</v>
      </c>
      <c r="AY22" s="1"/>
      <c r="AZ22" s="1"/>
    </row>
    <row r="23" spans="1:52">
      <c r="A23" s="1" t="s">
        <v>201</v>
      </c>
      <c r="B23" s="1" t="s">
        <v>202</v>
      </c>
      <c r="C23" s="1" t="s">
        <v>54</v>
      </c>
      <c r="D23" s="1" t="s">
        <v>76</v>
      </c>
      <c r="E23" s="1">
        <v>16</v>
      </c>
      <c r="F23" s="1" t="s">
        <v>56</v>
      </c>
      <c r="G23" s="1">
        <v>12</v>
      </c>
      <c r="H23" s="1" t="s">
        <v>57</v>
      </c>
      <c r="I23" s="1" t="s">
        <v>58</v>
      </c>
      <c r="J23" s="1" t="s">
        <v>59</v>
      </c>
      <c r="K23" s="1" t="s">
        <v>105</v>
      </c>
      <c r="L23" s="1">
        <v>19.55</v>
      </c>
      <c r="M23" s="1">
        <v>58</v>
      </c>
      <c r="N23" s="1" t="s">
        <v>111</v>
      </c>
      <c r="O23" s="1"/>
      <c r="P23" s="1">
        <v>9.2</v>
      </c>
      <c r="Q23" s="1">
        <v>1</v>
      </c>
      <c r="R23" s="1">
        <v>5</v>
      </c>
      <c r="S23" s="1" t="s">
        <v>57</v>
      </c>
      <c r="T23" s="1"/>
      <c r="U23" s="1" t="s">
        <v>147</v>
      </c>
      <c r="V23" s="1" t="s">
        <v>203</v>
      </c>
      <c r="W23" s="1" t="s">
        <v>57</v>
      </c>
      <c r="X23" s="1" t="s">
        <v>57</v>
      </c>
      <c r="Y23" s="1" t="s">
        <v>129</v>
      </c>
      <c r="Z23" s="1" t="s">
        <v>204</v>
      </c>
      <c r="AA23" s="1" t="s">
        <v>58</v>
      </c>
      <c r="AB23" s="1" t="s">
        <v>57</v>
      </c>
      <c r="AC23" s="1">
        <v>100</v>
      </c>
      <c r="AD23" s="1">
        <v>55</v>
      </c>
      <c r="AE23" s="1" t="s">
        <v>82</v>
      </c>
      <c r="AF23" s="1" t="s">
        <v>76</v>
      </c>
      <c r="AG23" s="1" t="s">
        <v>115</v>
      </c>
      <c r="AH23" s="1" t="s">
        <v>70</v>
      </c>
      <c r="AI23" s="21" t="s">
        <v>71</v>
      </c>
      <c r="AJ23" s="22">
        <v>12.32</v>
      </c>
      <c r="AK23" s="23">
        <v>18.9</v>
      </c>
      <c r="AL23" s="22">
        <v>137</v>
      </c>
      <c r="AM23" s="22">
        <v>154</v>
      </c>
      <c r="AN23" s="22">
        <v>72</v>
      </c>
      <c r="AO23" s="22">
        <v>48</v>
      </c>
      <c r="AP23" s="1" t="s">
        <v>72</v>
      </c>
      <c r="AQ23" s="1" t="s">
        <v>73</v>
      </c>
      <c r="AR23" s="1" t="str">
        <f t="shared" si="0"/>
        <v>DM, low risk</v>
      </c>
      <c r="AS23" s="1" t="str">
        <f t="shared" si="1"/>
        <v>DM, high risk</v>
      </c>
      <c r="AT23" s="37">
        <v>-0.61</v>
      </c>
      <c r="AU23" s="37">
        <v>27.2</v>
      </c>
      <c r="AV23" s="1">
        <v>172.242617204877</v>
      </c>
      <c r="AW23" s="1">
        <v>-0.08</v>
      </c>
      <c r="AX23" s="1">
        <v>-0.39</v>
      </c>
      <c r="AY23" s="1"/>
      <c r="AZ23" s="1"/>
    </row>
    <row r="24" spans="1:52">
      <c r="A24" s="1" t="s">
        <v>205</v>
      </c>
      <c r="B24" s="1" t="s">
        <v>206</v>
      </c>
      <c r="C24" s="1" t="s">
        <v>54</v>
      </c>
      <c r="D24" s="1" t="s">
        <v>55</v>
      </c>
      <c r="E24" s="1">
        <v>16</v>
      </c>
      <c r="F24" s="1" t="s">
        <v>87</v>
      </c>
      <c r="G24" s="1">
        <v>15</v>
      </c>
      <c r="H24" s="1" t="s">
        <v>207</v>
      </c>
      <c r="I24" s="1" t="s">
        <v>58</v>
      </c>
      <c r="J24" s="1" t="s">
        <v>59</v>
      </c>
      <c r="K24" s="1" t="s">
        <v>77</v>
      </c>
      <c r="L24" s="1">
        <v>21.33</v>
      </c>
      <c r="M24" s="1">
        <v>56</v>
      </c>
      <c r="N24" s="1" t="s">
        <v>193</v>
      </c>
      <c r="O24" s="1"/>
      <c r="P24" s="1">
        <v>8.5</v>
      </c>
      <c r="Q24" s="1">
        <v>0.75</v>
      </c>
      <c r="R24" s="1">
        <v>4</v>
      </c>
      <c r="S24" s="1" t="s">
        <v>62</v>
      </c>
      <c r="T24" s="9">
        <v>15</v>
      </c>
      <c r="U24" s="1" t="s">
        <v>57</v>
      </c>
      <c r="V24" s="1" t="s">
        <v>57</v>
      </c>
      <c r="W24" s="1" t="s">
        <v>57</v>
      </c>
      <c r="X24" s="1" t="s">
        <v>57</v>
      </c>
      <c r="Y24" s="1" t="s">
        <v>208</v>
      </c>
      <c r="Z24" s="1" t="s">
        <v>58</v>
      </c>
      <c r="AA24" s="1" t="s">
        <v>209</v>
      </c>
      <c r="AB24" s="1" t="s">
        <v>57</v>
      </c>
      <c r="AC24" s="1">
        <v>90</v>
      </c>
      <c r="AD24" s="1">
        <v>40</v>
      </c>
      <c r="AE24" s="1" t="s">
        <v>67</v>
      </c>
      <c r="AF24" s="1" t="s">
        <v>76</v>
      </c>
      <c r="AG24" s="1" t="s">
        <v>115</v>
      </c>
      <c r="AH24" s="1" t="s">
        <v>121</v>
      </c>
      <c r="AI24" s="21" t="s">
        <v>116</v>
      </c>
      <c r="AJ24" s="23">
        <v>7.64</v>
      </c>
      <c r="AK24" s="22">
        <v>7.6</v>
      </c>
      <c r="AL24" s="22">
        <v>145</v>
      </c>
      <c r="AM24" s="22">
        <v>132</v>
      </c>
      <c r="AN24" s="22">
        <v>93</v>
      </c>
      <c r="AO24" s="22">
        <v>44</v>
      </c>
      <c r="AP24" s="1" t="s">
        <v>83</v>
      </c>
      <c r="AQ24" s="1" t="s">
        <v>84</v>
      </c>
      <c r="AR24" s="1" t="str">
        <f t="shared" si="0"/>
        <v>DM, medium-high risk</v>
      </c>
      <c r="AS24" s="1" t="str">
        <f t="shared" si="1"/>
        <v>DM, normal risk</v>
      </c>
      <c r="AT24" s="37">
        <v>0.2</v>
      </c>
      <c r="AU24" s="37">
        <v>57.9</v>
      </c>
      <c r="AV24" s="1">
        <v>162.03117664039</v>
      </c>
      <c r="AW24" s="1">
        <v>-0.07</v>
      </c>
      <c r="AX24" s="1">
        <v>0.21</v>
      </c>
      <c r="AY24" s="1"/>
      <c r="AZ24" s="1"/>
    </row>
    <row r="25" spans="1:52">
      <c r="A25" s="1" t="s">
        <v>210</v>
      </c>
      <c r="B25" s="1" t="s">
        <v>211</v>
      </c>
      <c r="C25" s="1" t="s">
        <v>54</v>
      </c>
      <c r="D25" s="1" t="s">
        <v>55</v>
      </c>
      <c r="E25" s="1">
        <v>12</v>
      </c>
      <c r="F25" s="1" t="s">
        <v>87</v>
      </c>
      <c r="G25" s="1">
        <v>9</v>
      </c>
      <c r="H25" s="1" t="s">
        <v>57</v>
      </c>
      <c r="I25" s="1" t="s">
        <v>58</v>
      </c>
      <c r="J25" s="1" t="s">
        <v>59</v>
      </c>
      <c r="K25" s="1" t="s">
        <v>77</v>
      </c>
      <c r="L25" s="1">
        <v>18.22</v>
      </c>
      <c r="M25" s="1">
        <v>41</v>
      </c>
      <c r="N25" s="1" t="s">
        <v>111</v>
      </c>
      <c r="O25" s="1"/>
      <c r="P25" s="1">
        <v>9.7</v>
      </c>
      <c r="Q25" s="1">
        <v>1.1</v>
      </c>
      <c r="R25" s="1">
        <v>5</v>
      </c>
      <c r="S25" s="1" t="s">
        <v>57</v>
      </c>
      <c r="T25" s="1"/>
      <c r="U25" s="1" t="s">
        <v>57</v>
      </c>
      <c r="V25" s="1" t="s">
        <v>57</v>
      </c>
      <c r="W25" s="1" t="s">
        <v>57</v>
      </c>
      <c r="X25" s="1" t="s">
        <v>57</v>
      </c>
      <c r="Y25" s="1" t="s">
        <v>129</v>
      </c>
      <c r="Z25" s="1" t="s">
        <v>58</v>
      </c>
      <c r="AA25" s="1" t="s">
        <v>58</v>
      </c>
      <c r="AB25" s="1" t="s">
        <v>57</v>
      </c>
      <c r="AC25" s="1">
        <v>90</v>
      </c>
      <c r="AD25" s="1">
        <v>40</v>
      </c>
      <c r="AE25" s="1" t="s">
        <v>190</v>
      </c>
      <c r="AF25" s="1" t="s">
        <v>68</v>
      </c>
      <c r="AG25" s="1" t="s">
        <v>69</v>
      </c>
      <c r="AH25" s="1" t="s">
        <v>70</v>
      </c>
      <c r="AI25" s="21" t="s">
        <v>71</v>
      </c>
      <c r="AJ25" s="22">
        <v>11.03</v>
      </c>
      <c r="AK25" s="33">
        <v>8.5</v>
      </c>
      <c r="AL25" s="22">
        <v>134</v>
      </c>
      <c r="AM25" s="22">
        <v>164</v>
      </c>
      <c r="AN25" s="22">
        <v>91</v>
      </c>
      <c r="AO25" s="22">
        <v>52</v>
      </c>
      <c r="AP25" s="1" t="s">
        <v>72</v>
      </c>
      <c r="AQ25" s="1" t="s">
        <v>73</v>
      </c>
      <c r="AR25" s="1" t="str">
        <f t="shared" si="0"/>
        <v>DM, low risk</v>
      </c>
      <c r="AS25" s="1" t="str">
        <f t="shared" si="1"/>
        <v>DM, high risk</v>
      </c>
      <c r="AT25" s="37">
        <v>-0.17</v>
      </c>
      <c r="AU25" s="37">
        <v>43.3</v>
      </c>
      <c r="AV25" s="1">
        <v>150.009147178104</v>
      </c>
      <c r="AW25" s="1">
        <v>-0.18</v>
      </c>
      <c r="AX25" s="1">
        <v>0.09</v>
      </c>
      <c r="AY25" s="1"/>
      <c r="AZ25" s="1"/>
    </row>
    <row r="26" spans="1:52">
      <c r="A26" s="1" t="s">
        <v>212</v>
      </c>
      <c r="B26" s="1" t="s">
        <v>213</v>
      </c>
      <c r="C26" s="1" t="s">
        <v>54</v>
      </c>
      <c r="D26" s="1" t="s">
        <v>76</v>
      </c>
      <c r="E26" s="1">
        <v>16</v>
      </c>
      <c r="F26" s="1" t="s">
        <v>87</v>
      </c>
      <c r="G26" s="1">
        <v>9</v>
      </c>
      <c r="H26" s="1" t="s">
        <v>57</v>
      </c>
      <c r="I26" s="1" t="s">
        <v>58</v>
      </c>
      <c r="J26" s="1" t="s">
        <v>104</v>
      </c>
      <c r="K26" s="1" t="s">
        <v>214</v>
      </c>
      <c r="L26" s="1">
        <v>23.98</v>
      </c>
      <c r="M26" s="1">
        <v>76</v>
      </c>
      <c r="N26" s="1" t="s">
        <v>61</v>
      </c>
      <c r="O26" s="1"/>
      <c r="P26" s="1">
        <v>10</v>
      </c>
      <c r="Q26" s="1">
        <v>1.5</v>
      </c>
      <c r="R26" s="1">
        <v>5</v>
      </c>
      <c r="S26" s="1" t="s">
        <v>57</v>
      </c>
      <c r="T26" s="1"/>
      <c r="U26" s="1" t="s">
        <v>57</v>
      </c>
      <c r="V26" s="1" t="s">
        <v>79</v>
      </c>
      <c r="W26" s="1" t="s">
        <v>57</v>
      </c>
      <c r="X26" s="1" t="s">
        <v>57</v>
      </c>
      <c r="Y26" s="1" t="s">
        <v>215</v>
      </c>
      <c r="Z26" s="1" t="s">
        <v>216</v>
      </c>
      <c r="AA26" s="1" t="s">
        <v>58</v>
      </c>
      <c r="AB26" s="1" t="s">
        <v>57</v>
      </c>
      <c r="AC26" s="1">
        <v>120</v>
      </c>
      <c r="AD26" s="1">
        <v>70</v>
      </c>
      <c r="AE26" s="1" t="s">
        <v>82</v>
      </c>
      <c r="AF26" s="1" t="s">
        <v>68</v>
      </c>
      <c r="AG26" s="1" t="s">
        <v>69</v>
      </c>
      <c r="AH26" s="1" t="s">
        <v>70</v>
      </c>
      <c r="AI26" s="21" t="s">
        <v>71</v>
      </c>
      <c r="AJ26" s="22">
        <v>15.44</v>
      </c>
      <c r="AK26" s="23">
        <v>16.4</v>
      </c>
      <c r="AL26" s="22">
        <v>129</v>
      </c>
      <c r="AM26" s="22">
        <v>152</v>
      </c>
      <c r="AN26" s="22">
        <v>111</v>
      </c>
      <c r="AO26" s="22">
        <v>46</v>
      </c>
      <c r="AP26" s="1" t="s">
        <v>72</v>
      </c>
      <c r="AQ26" s="1" t="s">
        <v>73</v>
      </c>
      <c r="AR26" s="1" t="str">
        <f t="shared" si="0"/>
        <v>DM, low risk</v>
      </c>
      <c r="AS26" s="1" t="str">
        <f t="shared" si="1"/>
        <v>DM, high risk</v>
      </c>
      <c r="AT26" s="37">
        <v>0.98</v>
      </c>
      <c r="AU26" s="37">
        <v>83.8</v>
      </c>
      <c r="AV26" s="1">
        <v>178.025496950963</v>
      </c>
      <c r="AW26" s="1">
        <v>0.66</v>
      </c>
      <c r="AX26" s="1">
        <v>1.12</v>
      </c>
      <c r="AY26" s="1"/>
      <c r="AZ26" s="1"/>
    </row>
    <row r="27" spans="1:52">
      <c r="A27" s="1" t="s">
        <v>217</v>
      </c>
      <c r="B27" s="1" t="s">
        <v>218</v>
      </c>
      <c r="C27" s="1" t="s">
        <v>54</v>
      </c>
      <c r="D27" s="1" t="s">
        <v>55</v>
      </c>
      <c r="E27" s="1">
        <v>10</v>
      </c>
      <c r="F27" s="1" t="s">
        <v>56</v>
      </c>
      <c r="G27" s="1">
        <v>7</v>
      </c>
      <c r="H27" s="1" t="s">
        <v>57</v>
      </c>
      <c r="I27" s="1" t="s">
        <v>58</v>
      </c>
      <c r="J27" s="1" t="s">
        <v>59</v>
      </c>
      <c r="K27" s="1" t="s">
        <v>219</v>
      </c>
      <c r="L27" s="1">
        <v>14.52</v>
      </c>
      <c r="M27" s="1">
        <v>26</v>
      </c>
      <c r="N27" s="1" t="s">
        <v>220</v>
      </c>
      <c r="O27" s="1"/>
      <c r="P27" s="1">
        <v>8</v>
      </c>
      <c r="Q27" s="1">
        <v>0.88</v>
      </c>
      <c r="R27" s="1">
        <v>4</v>
      </c>
      <c r="S27" s="1" t="s">
        <v>62</v>
      </c>
      <c r="T27" s="9">
        <v>7</v>
      </c>
      <c r="U27" s="1" t="s">
        <v>147</v>
      </c>
      <c r="V27" s="1" t="s">
        <v>57</v>
      </c>
      <c r="W27" s="1" t="s">
        <v>57</v>
      </c>
      <c r="X27" s="1" t="s">
        <v>57</v>
      </c>
      <c r="Y27" s="1" t="s">
        <v>221</v>
      </c>
      <c r="Z27" s="1" t="s">
        <v>222</v>
      </c>
      <c r="AA27" s="1" t="s">
        <v>223</v>
      </c>
      <c r="AB27" s="1" t="s">
        <v>57</v>
      </c>
      <c r="AC27" s="1">
        <v>80</v>
      </c>
      <c r="AD27" s="1">
        <v>35</v>
      </c>
      <c r="AE27" s="1" t="s">
        <v>82</v>
      </c>
      <c r="AF27" s="1"/>
      <c r="AG27" s="1" t="s">
        <v>115</v>
      </c>
      <c r="AH27" s="1" t="s">
        <v>70</v>
      </c>
      <c r="AI27" s="8" t="s">
        <v>71</v>
      </c>
      <c r="AJ27" s="29">
        <v>18.54</v>
      </c>
      <c r="AK27" s="33">
        <v>10.4</v>
      </c>
      <c r="AL27" s="29">
        <v>115</v>
      </c>
      <c r="AM27" s="22">
        <v>159</v>
      </c>
      <c r="AN27" s="22">
        <v>40</v>
      </c>
      <c r="AO27" s="22">
        <v>81</v>
      </c>
      <c r="AP27" s="1" t="s">
        <v>72</v>
      </c>
      <c r="AQ27" s="1" t="s">
        <v>73</v>
      </c>
      <c r="AR27" s="1" t="str">
        <f t="shared" si="0"/>
        <v>DM, low risk</v>
      </c>
      <c r="AS27" s="1" t="str">
        <f t="shared" si="1"/>
        <v>DM, high risk</v>
      </c>
      <c r="AT27" s="37">
        <v>-1.27</v>
      </c>
      <c r="AU27" s="37">
        <v>10.3</v>
      </c>
      <c r="AV27" s="1">
        <v>133.814558580725</v>
      </c>
      <c r="AW27" s="1">
        <v>-0.75</v>
      </c>
      <c r="AX27" s="1">
        <v>-1.21</v>
      </c>
      <c r="AY27" s="1">
        <v>-1.25</v>
      </c>
      <c r="AZ27" s="1"/>
    </row>
    <row r="28" spans="1:52">
      <c r="A28" s="1" t="s">
        <v>224</v>
      </c>
      <c r="B28" s="1" t="s">
        <v>225</v>
      </c>
      <c r="C28" s="1" t="s">
        <v>54</v>
      </c>
      <c r="D28" s="1" t="s">
        <v>76</v>
      </c>
      <c r="E28" s="1">
        <v>5</v>
      </c>
      <c r="F28" s="1" t="s">
        <v>87</v>
      </c>
      <c r="G28" s="1">
        <v>3</v>
      </c>
      <c r="H28" s="1" t="s">
        <v>57</v>
      </c>
      <c r="I28" s="1" t="s">
        <v>58</v>
      </c>
      <c r="J28" s="1" t="s">
        <v>59</v>
      </c>
      <c r="K28" s="1" t="s">
        <v>226</v>
      </c>
      <c r="L28" s="13">
        <v>17.77</v>
      </c>
      <c r="M28" s="1">
        <v>28</v>
      </c>
      <c r="N28" s="1" t="s">
        <v>193</v>
      </c>
      <c r="O28" s="1"/>
      <c r="P28" s="1">
        <v>7.4</v>
      </c>
      <c r="Q28" s="1">
        <v>0.78</v>
      </c>
      <c r="R28" s="1">
        <v>4</v>
      </c>
      <c r="S28" s="1" t="s">
        <v>57</v>
      </c>
      <c r="T28" s="1"/>
      <c r="U28" s="1" t="s">
        <v>57</v>
      </c>
      <c r="V28" s="1" t="s">
        <v>57</v>
      </c>
      <c r="W28" s="1" t="s">
        <v>57</v>
      </c>
      <c r="X28" s="1" t="s">
        <v>57</v>
      </c>
      <c r="Y28" s="1" t="s">
        <v>148</v>
      </c>
      <c r="Z28" s="1" t="s">
        <v>227</v>
      </c>
      <c r="AA28" s="1" t="s">
        <v>58</v>
      </c>
      <c r="AB28" s="1" t="s">
        <v>57</v>
      </c>
      <c r="AC28" s="1">
        <v>100</v>
      </c>
      <c r="AD28" s="1">
        <v>50</v>
      </c>
      <c r="AE28" s="1" t="s">
        <v>67</v>
      </c>
      <c r="AF28" s="1"/>
      <c r="AG28" s="1" t="s">
        <v>115</v>
      </c>
      <c r="AH28" s="1" t="s">
        <v>121</v>
      </c>
      <c r="AI28" s="8" t="s">
        <v>71</v>
      </c>
      <c r="AJ28" s="29">
        <v>21.5</v>
      </c>
      <c r="AK28" s="33">
        <v>11.9</v>
      </c>
      <c r="AL28" s="29">
        <v>148</v>
      </c>
      <c r="AM28" s="22">
        <v>155</v>
      </c>
      <c r="AN28" s="22">
        <v>65</v>
      </c>
      <c r="AO28" s="22">
        <v>77</v>
      </c>
      <c r="AP28" s="1" t="s">
        <v>72</v>
      </c>
      <c r="AQ28" s="1" t="s">
        <v>73</v>
      </c>
      <c r="AR28" s="1" t="str">
        <f t="shared" si="0"/>
        <v>DM, low risk</v>
      </c>
      <c r="AS28" s="1" t="str">
        <f t="shared" si="1"/>
        <v>DM, high risk</v>
      </c>
      <c r="AT28" s="37">
        <v>1.59</v>
      </c>
      <c r="AU28" s="37">
        <v>94.4</v>
      </c>
      <c r="AV28" s="1">
        <v>125.526465898503</v>
      </c>
      <c r="AW28" s="1">
        <v>3.36</v>
      </c>
      <c r="AX28" s="1">
        <v>1.71</v>
      </c>
      <c r="AY28" s="1">
        <v>3.04</v>
      </c>
      <c r="AZ28" s="1"/>
    </row>
    <row r="29" spans="1:52">
      <c r="A29" s="1" t="s">
        <v>228</v>
      </c>
      <c r="B29" s="1" t="s">
        <v>229</v>
      </c>
      <c r="C29" s="1" t="s">
        <v>54</v>
      </c>
      <c r="D29" s="1" t="s">
        <v>55</v>
      </c>
      <c r="E29" s="1">
        <v>14</v>
      </c>
      <c r="F29" s="1" t="s">
        <v>56</v>
      </c>
      <c r="G29" s="1">
        <v>8</v>
      </c>
      <c r="H29" s="1" t="s">
        <v>57</v>
      </c>
      <c r="I29" s="1" t="s">
        <v>58</v>
      </c>
      <c r="J29" s="1" t="s">
        <v>59</v>
      </c>
      <c r="K29" s="1" t="s">
        <v>77</v>
      </c>
      <c r="L29" s="1">
        <v>24.65</v>
      </c>
      <c r="M29" s="1">
        <v>65.5</v>
      </c>
      <c r="N29" s="1" t="s">
        <v>220</v>
      </c>
      <c r="O29" s="1"/>
      <c r="P29" s="1">
        <v>7.2</v>
      </c>
      <c r="Q29" s="1">
        <v>0.9</v>
      </c>
      <c r="R29" s="1">
        <v>5</v>
      </c>
      <c r="S29" s="1" t="s">
        <v>57</v>
      </c>
      <c r="T29" s="1"/>
      <c r="U29" s="1" t="s">
        <v>57</v>
      </c>
      <c r="V29" s="1" t="s">
        <v>203</v>
      </c>
      <c r="W29" s="1" t="s">
        <v>57</v>
      </c>
      <c r="X29" s="1" t="s">
        <v>57</v>
      </c>
      <c r="Y29" s="1" t="s">
        <v>221</v>
      </c>
      <c r="Z29" s="1" t="s">
        <v>58</v>
      </c>
      <c r="AA29" s="1" t="s">
        <v>58</v>
      </c>
      <c r="AB29" s="1" t="s">
        <v>57</v>
      </c>
      <c r="AC29" s="1">
        <v>100</v>
      </c>
      <c r="AD29" s="1">
        <v>55</v>
      </c>
      <c r="AE29" s="1" t="s">
        <v>82</v>
      </c>
      <c r="AF29" s="1"/>
      <c r="AG29" s="1" t="s">
        <v>115</v>
      </c>
      <c r="AH29" s="1" t="s">
        <v>121</v>
      </c>
      <c r="AI29" s="8" t="s">
        <v>116</v>
      </c>
      <c r="AJ29" s="29">
        <v>9.75</v>
      </c>
      <c r="AK29" s="33">
        <v>9.8</v>
      </c>
      <c r="AL29" s="22">
        <v>154</v>
      </c>
      <c r="AM29" s="22">
        <v>150</v>
      </c>
      <c r="AN29" s="22">
        <v>51</v>
      </c>
      <c r="AO29" s="22">
        <v>48</v>
      </c>
      <c r="AP29" s="1" t="s">
        <v>83</v>
      </c>
      <c r="AQ29" s="1" t="s">
        <v>73</v>
      </c>
      <c r="AR29" s="1" t="str">
        <f t="shared" si="0"/>
        <v>DM, medium-high risk</v>
      </c>
      <c r="AS29" s="1" t="str">
        <f t="shared" si="1"/>
        <v>DM, high risk</v>
      </c>
      <c r="AT29" s="37">
        <v>1.46</v>
      </c>
      <c r="AU29" s="37">
        <v>92.8</v>
      </c>
      <c r="AV29" s="1">
        <v>163.009227081139</v>
      </c>
      <c r="AW29" s="1">
        <v>0.46</v>
      </c>
      <c r="AX29" s="1">
        <v>1.47</v>
      </c>
      <c r="AY29" s="1"/>
      <c r="AZ29" s="1"/>
    </row>
    <row r="30" spans="1:52">
      <c r="A30" s="1" t="s">
        <v>230</v>
      </c>
      <c r="B30" s="1" t="s">
        <v>231</v>
      </c>
      <c r="C30" s="1" t="s">
        <v>54</v>
      </c>
      <c r="D30" s="1" t="s">
        <v>55</v>
      </c>
      <c r="E30" s="1">
        <v>17</v>
      </c>
      <c r="F30" s="1" t="s">
        <v>56</v>
      </c>
      <c r="G30" s="1">
        <v>15</v>
      </c>
      <c r="H30" s="1" t="s">
        <v>57</v>
      </c>
      <c r="I30" s="1" t="s">
        <v>58</v>
      </c>
      <c r="J30" s="1" t="s">
        <v>59</v>
      </c>
      <c r="K30" s="1" t="s">
        <v>232</v>
      </c>
      <c r="L30" s="1">
        <v>18.78</v>
      </c>
      <c r="M30" s="1">
        <v>47.5</v>
      </c>
      <c r="N30" s="1" t="s">
        <v>193</v>
      </c>
      <c r="O30" s="1"/>
      <c r="P30" s="1">
        <v>7.5</v>
      </c>
      <c r="Q30" s="1">
        <v>1.34</v>
      </c>
      <c r="R30" s="1">
        <v>5</v>
      </c>
      <c r="S30" s="1" t="s">
        <v>91</v>
      </c>
      <c r="T30" s="9">
        <v>15</v>
      </c>
      <c r="U30" s="1" t="s">
        <v>57</v>
      </c>
      <c r="V30" s="1" t="s">
        <v>57</v>
      </c>
      <c r="W30" s="1" t="s">
        <v>57</v>
      </c>
      <c r="X30" s="1" t="s">
        <v>57</v>
      </c>
      <c r="Y30" s="1" t="s">
        <v>189</v>
      </c>
      <c r="Z30" s="1" t="s">
        <v>222</v>
      </c>
      <c r="AA30" s="1" t="s">
        <v>58</v>
      </c>
      <c r="AB30" s="1" t="s">
        <v>57</v>
      </c>
      <c r="AC30" s="1">
        <v>120</v>
      </c>
      <c r="AD30" s="1">
        <v>70</v>
      </c>
      <c r="AE30" s="1" t="s">
        <v>67</v>
      </c>
      <c r="AF30" s="1" t="s">
        <v>76</v>
      </c>
      <c r="AG30" s="1" t="s">
        <v>115</v>
      </c>
      <c r="AH30" s="1" t="s">
        <v>70</v>
      </c>
      <c r="AI30" s="21" t="s">
        <v>71</v>
      </c>
      <c r="AJ30" s="22">
        <v>10.38</v>
      </c>
      <c r="AK30" s="22">
        <v>8</v>
      </c>
      <c r="AL30" s="22">
        <v>134</v>
      </c>
      <c r="AM30" s="23">
        <v>217</v>
      </c>
      <c r="AN30" s="22">
        <v>69</v>
      </c>
      <c r="AO30" s="22">
        <v>84</v>
      </c>
      <c r="AP30" s="1" t="s">
        <v>72</v>
      </c>
      <c r="AQ30" s="1" t="s">
        <v>84</v>
      </c>
      <c r="AR30" s="1" t="str">
        <f t="shared" si="0"/>
        <v>DM, low risk</v>
      </c>
      <c r="AS30" s="1" t="str">
        <f t="shared" si="1"/>
        <v>DM, normal risk</v>
      </c>
      <c r="AT30" s="37">
        <v>-0.86</v>
      </c>
      <c r="AU30" s="37">
        <v>19.5</v>
      </c>
      <c r="AV30" s="1">
        <v>159.037306157184</v>
      </c>
      <c r="AW30" s="1">
        <v>-0.57</v>
      </c>
      <c r="AX30" s="1">
        <v>-0.84</v>
      </c>
      <c r="AY30" s="1"/>
      <c r="AZ30" s="1"/>
    </row>
    <row r="31" spans="1:52">
      <c r="A31" s="1" t="s">
        <v>233</v>
      </c>
      <c r="B31" s="1" t="s">
        <v>234</v>
      </c>
      <c r="C31" s="1" t="s">
        <v>54</v>
      </c>
      <c r="D31" s="1" t="s">
        <v>76</v>
      </c>
      <c r="E31" s="1">
        <v>12</v>
      </c>
      <c r="F31" s="1" t="s">
        <v>56</v>
      </c>
      <c r="G31" s="1">
        <v>4</v>
      </c>
      <c r="H31" s="1" t="s">
        <v>57</v>
      </c>
      <c r="I31" s="1" t="s">
        <v>58</v>
      </c>
      <c r="J31" s="1" t="s">
        <v>59</v>
      </c>
      <c r="K31" s="1" t="s">
        <v>105</v>
      </c>
      <c r="L31" s="1">
        <v>18.71</v>
      </c>
      <c r="M31" s="1">
        <v>38</v>
      </c>
      <c r="N31" s="14" t="s">
        <v>111</v>
      </c>
      <c r="O31" s="1"/>
      <c r="P31" s="1">
        <v>11.1</v>
      </c>
      <c r="Q31" s="1">
        <v>1.1</v>
      </c>
      <c r="R31" s="1">
        <v>5</v>
      </c>
      <c r="S31" s="1" t="s">
        <v>57</v>
      </c>
      <c r="T31" s="1"/>
      <c r="U31" s="1" t="s">
        <v>147</v>
      </c>
      <c r="V31" s="1" t="s">
        <v>79</v>
      </c>
      <c r="W31" s="18" t="s">
        <v>140</v>
      </c>
      <c r="X31" s="1" t="s">
        <v>57</v>
      </c>
      <c r="Y31" s="1" t="s">
        <v>235</v>
      </c>
      <c r="Z31" s="1" t="s">
        <v>236</v>
      </c>
      <c r="AA31" s="1" t="s">
        <v>237</v>
      </c>
      <c r="AB31" s="1" t="s">
        <v>57</v>
      </c>
      <c r="AC31" s="1">
        <v>110</v>
      </c>
      <c r="AD31" s="1">
        <v>50</v>
      </c>
      <c r="AE31" s="1" t="s">
        <v>190</v>
      </c>
      <c r="AF31" s="1"/>
      <c r="AG31" s="1" t="s">
        <v>69</v>
      </c>
      <c r="AH31" s="1" t="s">
        <v>70</v>
      </c>
      <c r="AI31" s="8" t="s">
        <v>116</v>
      </c>
      <c r="AJ31" s="22">
        <v>12.35</v>
      </c>
      <c r="AK31" s="33">
        <v>16.2</v>
      </c>
      <c r="AL31" s="22">
        <v>115</v>
      </c>
      <c r="AM31" s="23">
        <v>211</v>
      </c>
      <c r="AN31" s="23">
        <v>151</v>
      </c>
      <c r="AO31" s="22">
        <v>45</v>
      </c>
      <c r="AP31" s="1" t="s">
        <v>72</v>
      </c>
      <c r="AQ31" s="1" t="s">
        <v>73</v>
      </c>
      <c r="AR31" s="1" t="str">
        <f t="shared" si="0"/>
        <v>DM, low risk</v>
      </c>
      <c r="AS31" s="1" t="str">
        <f t="shared" si="1"/>
        <v>DM, high risk</v>
      </c>
      <c r="AT31" s="37">
        <v>0.48</v>
      </c>
      <c r="AU31" s="37">
        <v>68.4</v>
      </c>
      <c r="AV31" s="1">
        <v>142.513138535591</v>
      </c>
      <c r="AW31" s="1">
        <v>-0.93</v>
      </c>
      <c r="AX31" s="1">
        <v>0.53</v>
      </c>
      <c r="AY31" s="1"/>
      <c r="AZ31" s="1"/>
    </row>
    <row r="32" spans="1:52">
      <c r="A32" s="1" t="s">
        <v>238</v>
      </c>
      <c r="B32" s="1" t="s">
        <v>239</v>
      </c>
      <c r="C32" s="1" t="s">
        <v>54</v>
      </c>
      <c r="D32" s="1" t="s">
        <v>55</v>
      </c>
      <c r="E32" s="1">
        <v>5</v>
      </c>
      <c r="F32" s="1" t="s">
        <v>87</v>
      </c>
      <c r="G32" s="1">
        <v>5</v>
      </c>
      <c r="H32" s="1" t="s">
        <v>240</v>
      </c>
      <c r="I32" s="1" t="s">
        <v>58</v>
      </c>
      <c r="J32" s="1" t="s">
        <v>59</v>
      </c>
      <c r="K32" s="1" t="s">
        <v>77</v>
      </c>
      <c r="L32" s="1">
        <v>14.34</v>
      </c>
      <c r="M32" s="1">
        <v>18</v>
      </c>
      <c r="N32" s="14" t="s">
        <v>193</v>
      </c>
      <c r="O32" s="1"/>
      <c r="P32" s="1">
        <v>8.7</v>
      </c>
      <c r="Q32" s="1">
        <v>0.77</v>
      </c>
      <c r="R32" s="1">
        <v>5</v>
      </c>
      <c r="S32" s="1" t="s">
        <v>57</v>
      </c>
      <c r="T32" s="1"/>
      <c r="U32" s="1" t="s">
        <v>57</v>
      </c>
      <c r="V32" s="1" t="s">
        <v>57</v>
      </c>
      <c r="W32" s="1" t="s">
        <v>57</v>
      </c>
      <c r="X32" s="1" t="s">
        <v>57</v>
      </c>
      <c r="Y32" s="1" t="s">
        <v>129</v>
      </c>
      <c r="Z32" s="1" t="s">
        <v>241</v>
      </c>
      <c r="AA32" s="1" t="s">
        <v>58</v>
      </c>
      <c r="AB32" s="1" t="s">
        <v>57</v>
      </c>
      <c r="AC32" s="1">
        <v>100</v>
      </c>
      <c r="AD32" s="1">
        <v>55</v>
      </c>
      <c r="AE32" s="1" t="s">
        <v>82</v>
      </c>
      <c r="AF32" s="1" t="s">
        <v>68</v>
      </c>
      <c r="AG32" s="1" t="s">
        <v>115</v>
      </c>
      <c r="AH32" s="1" t="s">
        <v>70</v>
      </c>
      <c r="AI32" s="21" t="s">
        <v>71</v>
      </c>
      <c r="AJ32" s="22">
        <v>15.25</v>
      </c>
      <c r="AK32" s="22">
        <v>7.2</v>
      </c>
      <c r="AL32" s="22">
        <v>127</v>
      </c>
      <c r="AM32" s="23">
        <v>353</v>
      </c>
      <c r="AN32" s="22">
        <v>83</v>
      </c>
      <c r="AO32" s="22">
        <v>54</v>
      </c>
      <c r="AP32" s="1" t="s">
        <v>72</v>
      </c>
      <c r="AQ32" s="1" t="s">
        <v>84</v>
      </c>
      <c r="AR32" s="1" t="str">
        <f t="shared" si="0"/>
        <v>DM, low risk</v>
      </c>
      <c r="AS32" s="1" t="str">
        <f t="shared" si="1"/>
        <v>DM, normal risk</v>
      </c>
      <c r="AT32" s="37">
        <v>-0.63</v>
      </c>
      <c r="AU32" s="37">
        <v>26.5</v>
      </c>
      <c r="AV32" s="1">
        <v>112.037053045991</v>
      </c>
      <c r="AW32" s="1">
        <v>0.55</v>
      </c>
      <c r="AX32" s="1">
        <v>-0.66</v>
      </c>
      <c r="AY32" s="1">
        <v>-0.08</v>
      </c>
      <c r="AZ32">
        <v>-0.81</v>
      </c>
    </row>
    <row r="33" spans="1:52">
      <c r="A33" s="1" t="s">
        <v>242</v>
      </c>
      <c r="B33" s="1" t="s">
        <v>243</v>
      </c>
      <c r="C33" s="1" t="s">
        <v>54</v>
      </c>
      <c r="D33" s="1" t="s">
        <v>76</v>
      </c>
      <c r="E33" s="1">
        <v>16</v>
      </c>
      <c r="F33" s="1" t="s">
        <v>87</v>
      </c>
      <c r="G33" s="1">
        <v>15</v>
      </c>
      <c r="H33" s="1" t="s">
        <v>57</v>
      </c>
      <c r="I33" s="1" t="s">
        <v>58</v>
      </c>
      <c r="J33" s="14" t="s">
        <v>59</v>
      </c>
      <c r="K33" s="1" t="s">
        <v>77</v>
      </c>
      <c r="L33" s="1">
        <v>20.24</v>
      </c>
      <c r="M33" s="1">
        <v>62</v>
      </c>
      <c r="N33" s="1" t="s">
        <v>193</v>
      </c>
      <c r="O33" s="1"/>
      <c r="P33" s="1">
        <v>9.4</v>
      </c>
      <c r="Q33" s="1">
        <v>0.56</v>
      </c>
      <c r="R33" s="1">
        <v>5</v>
      </c>
      <c r="S33" s="1" t="s">
        <v>57</v>
      </c>
      <c r="T33" s="1"/>
      <c r="U33" s="14" t="s">
        <v>126</v>
      </c>
      <c r="V33" s="1" t="s">
        <v>57</v>
      </c>
      <c r="W33" s="1" t="s">
        <v>57</v>
      </c>
      <c r="X33" s="1" t="s">
        <v>57</v>
      </c>
      <c r="Y33" s="1" t="s">
        <v>58</v>
      </c>
      <c r="Z33" s="1" t="s">
        <v>244</v>
      </c>
      <c r="AA33" s="1" t="s">
        <v>58</v>
      </c>
      <c r="AB33" s="1" t="s">
        <v>57</v>
      </c>
      <c r="AC33" s="1">
        <v>120</v>
      </c>
      <c r="AD33" s="1">
        <v>70</v>
      </c>
      <c r="AE33" s="1" t="s">
        <v>82</v>
      </c>
      <c r="AF33" s="1" t="s">
        <v>68</v>
      </c>
      <c r="AG33" s="1" t="s">
        <v>115</v>
      </c>
      <c r="AH33" s="1" t="s">
        <v>70</v>
      </c>
      <c r="AI33" s="1" t="s">
        <v>116</v>
      </c>
      <c r="AJ33" s="23">
        <v>6.82</v>
      </c>
      <c r="AK33" s="23">
        <v>11.5</v>
      </c>
      <c r="AL33" s="22">
        <v>177</v>
      </c>
      <c r="AM33" s="22">
        <v>112</v>
      </c>
      <c r="AN33" s="22">
        <v>58</v>
      </c>
      <c r="AO33" s="23">
        <v>38</v>
      </c>
      <c r="AP33" s="1" t="s">
        <v>83</v>
      </c>
      <c r="AQ33" s="1" t="s">
        <v>73</v>
      </c>
      <c r="AR33" s="1" t="str">
        <f t="shared" si="0"/>
        <v>DM, medium-high risk</v>
      </c>
      <c r="AS33" s="1" t="str">
        <f t="shared" si="1"/>
        <v>DM, high risk</v>
      </c>
      <c r="AT33" s="37">
        <v>-0.43</v>
      </c>
      <c r="AU33" s="37">
        <v>33.3</v>
      </c>
      <c r="AV33" s="1">
        <v>175.021173196827</v>
      </c>
      <c r="AW33" s="1">
        <v>0.27</v>
      </c>
      <c r="AX33" s="1">
        <v>-0.1</v>
      </c>
      <c r="AY33" s="1"/>
      <c r="AZ33" s="1"/>
    </row>
    <row r="34" spans="1:52">
      <c r="A34" s="1" t="s">
        <v>245</v>
      </c>
      <c r="B34" s="1" t="s">
        <v>246</v>
      </c>
      <c r="C34" s="1" t="s">
        <v>54</v>
      </c>
      <c r="D34" s="1" t="s">
        <v>76</v>
      </c>
      <c r="E34" s="1">
        <v>7</v>
      </c>
      <c r="F34" s="1" t="s">
        <v>56</v>
      </c>
      <c r="G34" s="1">
        <v>4</v>
      </c>
      <c r="H34" s="1" t="s">
        <v>247</v>
      </c>
      <c r="I34" s="1" t="s">
        <v>58</v>
      </c>
      <c r="J34" s="1" t="s">
        <v>59</v>
      </c>
      <c r="K34" s="1" t="s">
        <v>105</v>
      </c>
      <c r="L34" s="13">
        <v>25.54</v>
      </c>
      <c r="M34" s="13">
        <v>27.5</v>
      </c>
      <c r="N34" s="1" t="s">
        <v>78</v>
      </c>
      <c r="O34" s="1"/>
      <c r="P34" s="13">
        <v>8.2</v>
      </c>
      <c r="Q34" s="1">
        <v>0.83</v>
      </c>
      <c r="R34" s="1">
        <v>4</v>
      </c>
      <c r="S34" s="1" t="s">
        <v>57</v>
      </c>
      <c r="T34" s="1"/>
      <c r="U34" s="1" t="s">
        <v>57</v>
      </c>
      <c r="V34" s="1" t="s">
        <v>57</v>
      </c>
      <c r="W34" s="1" t="s">
        <v>57</v>
      </c>
      <c r="X34" s="1" t="s">
        <v>57</v>
      </c>
      <c r="Y34" s="1" t="s">
        <v>129</v>
      </c>
      <c r="Z34" s="1" t="s">
        <v>248</v>
      </c>
      <c r="AA34" s="1" t="s">
        <v>58</v>
      </c>
      <c r="AB34" s="14" t="s">
        <v>94</v>
      </c>
      <c r="AC34" s="1">
        <v>90</v>
      </c>
      <c r="AD34" s="1">
        <v>50</v>
      </c>
      <c r="AE34" s="1" t="s">
        <v>82</v>
      </c>
      <c r="AF34" s="1"/>
      <c r="AG34" s="1" t="s">
        <v>115</v>
      </c>
      <c r="AH34" s="1" t="s">
        <v>70</v>
      </c>
      <c r="AI34" s="8" t="s">
        <v>71</v>
      </c>
      <c r="AJ34" s="22">
        <v>18.27</v>
      </c>
      <c r="AK34" s="23">
        <v>9.9</v>
      </c>
      <c r="AL34" s="22">
        <v>142</v>
      </c>
      <c r="AM34" s="23">
        <v>188</v>
      </c>
      <c r="AN34" s="22">
        <v>46</v>
      </c>
      <c r="AO34" s="22">
        <v>84</v>
      </c>
      <c r="AP34" s="1" t="s">
        <v>72</v>
      </c>
      <c r="AQ34" s="1" t="s">
        <v>73</v>
      </c>
      <c r="AR34" s="1" t="str">
        <f t="shared" si="0"/>
        <v>DM, low risk</v>
      </c>
      <c r="AS34" s="1" t="str">
        <f t="shared" si="1"/>
        <v>DM, high risk</v>
      </c>
      <c r="AT34" s="38">
        <v>1.52</v>
      </c>
      <c r="AU34" s="37">
        <v>93.6</v>
      </c>
      <c r="AV34" s="1">
        <v>103.766197044981</v>
      </c>
      <c r="AW34" s="1">
        <v>-3.4</v>
      </c>
      <c r="AX34" s="1">
        <v>4.54</v>
      </c>
      <c r="AY34" s="1">
        <v>1.28</v>
      </c>
      <c r="AZ34" s="1"/>
    </row>
    <row r="35" spans="1:52">
      <c r="A35" s="1" t="s">
        <v>249</v>
      </c>
      <c r="B35" s="1" t="s">
        <v>250</v>
      </c>
      <c r="C35" s="1" t="s">
        <v>54</v>
      </c>
      <c r="D35" s="1" t="s">
        <v>55</v>
      </c>
      <c r="E35" s="1">
        <v>17</v>
      </c>
      <c r="F35" s="1" t="s">
        <v>56</v>
      </c>
      <c r="G35" s="1">
        <v>3</v>
      </c>
      <c r="H35" s="1" t="s">
        <v>57</v>
      </c>
      <c r="I35" s="1" t="s">
        <v>58</v>
      </c>
      <c r="J35" s="1" t="s">
        <v>59</v>
      </c>
      <c r="K35" s="1" t="s">
        <v>77</v>
      </c>
      <c r="L35" s="1">
        <v>24.67</v>
      </c>
      <c r="M35" s="1">
        <v>68</v>
      </c>
      <c r="N35" s="14" t="s">
        <v>78</v>
      </c>
      <c r="O35" s="1"/>
      <c r="P35" s="1">
        <v>10.7</v>
      </c>
      <c r="Q35" s="1">
        <v>1</v>
      </c>
      <c r="R35" s="1">
        <v>5</v>
      </c>
      <c r="S35" s="1" t="s">
        <v>57</v>
      </c>
      <c r="T35" s="1"/>
      <c r="U35" s="9" t="s">
        <v>251</v>
      </c>
      <c r="V35" s="1" t="s">
        <v>79</v>
      </c>
      <c r="W35" s="14" t="s">
        <v>128</v>
      </c>
      <c r="X35" s="1" t="s">
        <v>57</v>
      </c>
      <c r="Y35" s="1" t="s">
        <v>252</v>
      </c>
      <c r="Z35" s="1" t="s">
        <v>253</v>
      </c>
      <c r="AA35" s="1" t="s">
        <v>58</v>
      </c>
      <c r="AB35" s="1" t="s">
        <v>57</v>
      </c>
      <c r="AC35" s="1">
        <v>110</v>
      </c>
      <c r="AD35" s="1">
        <v>60</v>
      </c>
      <c r="AE35" s="1" t="s">
        <v>190</v>
      </c>
      <c r="AF35" s="1"/>
      <c r="AG35" s="1" t="s">
        <v>115</v>
      </c>
      <c r="AH35" s="1" t="s">
        <v>121</v>
      </c>
      <c r="AI35" s="8" t="s">
        <v>71</v>
      </c>
      <c r="AJ35" s="22">
        <v>13.12</v>
      </c>
      <c r="AK35" s="23">
        <v>8.2</v>
      </c>
      <c r="AL35" s="23">
        <v>201</v>
      </c>
      <c r="AM35" s="23">
        <v>207</v>
      </c>
      <c r="AN35" s="22">
        <v>102</v>
      </c>
      <c r="AO35" s="22">
        <v>47</v>
      </c>
      <c r="AP35" s="1" t="s">
        <v>72</v>
      </c>
      <c r="AQ35" s="1" t="s">
        <v>73</v>
      </c>
      <c r="AR35" s="1" t="str">
        <f t="shared" si="0"/>
        <v>DM, low risk</v>
      </c>
      <c r="AS35" s="1" t="str">
        <f t="shared" si="1"/>
        <v>DM, high risk</v>
      </c>
      <c r="AT35" s="37">
        <v>0.91</v>
      </c>
      <c r="AU35" s="37">
        <v>81.8</v>
      </c>
      <c r="AV35" s="1">
        <v>166.023620981944</v>
      </c>
      <c r="AW35" s="1">
        <v>0.47</v>
      </c>
      <c r="AX35" s="1">
        <v>1.04</v>
      </c>
      <c r="AY35" s="1"/>
      <c r="AZ35" s="1"/>
    </row>
    <row r="36" spans="1:52">
      <c r="A36" s="1" t="s">
        <v>254</v>
      </c>
      <c r="B36" s="1" t="s">
        <v>255</v>
      </c>
      <c r="C36" s="1" t="s">
        <v>54</v>
      </c>
      <c r="D36" s="1" t="s">
        <v>55</v>
      </c>
      <c r="E36" s="1">
        <v>9</v>
      </c>
      <c r="F36" s="1" t="s">
        <v>87</v>
      </c>
      <c r="G36" s="1">
        <v>7</v>
      </c>
      <c r="H36" s="1" t="s">
        <v>57</v>
      </c>
      <c r="I36" s="1" t="s">
        <v>58</v>
      </c>
      <c r="J36" s="1" t="s">
        <v>59</v>
      </c>
      <c r="K36" s="1" t="s">
        <v>256</v>
      </c>
      <c r="L36" s="1">
        <v>18.37</v>
      </c>
      <c r="M36" s="1">
        <v>33</v>
      </c>
      <c r="N36" s="1" t="s">
        <v>111</v>
      </c>
      <c r="O36" s="1"/>
      <c r="P36" s="1">
        <v>8.4</v>
      </c>
      <c r="Q36" s="1">
        <v>1.5</v>
      </c>
      <c r="R36" s="1">
        <v>4</v>
      </c>
      <c r="S36" s="1" t="s">
        <v>57</v>
      </c>
      <c r="T36" s="1"/>
      <c r="U36" s="1" t="s">
        <v>57</v>
      </c>
      <c r="V36" s="1" t="s">
        <v>79</v>
      </c>
      <c r="W36" s="1" t="s">
        <v>57</v>
      </c>
      <c r="X36" s="1" t="s">
        <v>57</v>
      </c>
      <c r="Y36" s="1" t="s">
        <v>148</v>
      </c>
      <c r="Z36" s="1" t="s">
        <v>222</v>
      </c>
      <c r="AA36" s="1" t="s">
        <v>165</v>
      </c>
      <c r="AB36" s="1" t="s">
        <v>57</v>
      </c>
      <c r="AC36" s="1">
        <v>100</v>
      </c>
      <c r="AD36" s="1">
        <v>60</v>
      </c>
      <c r="AE36" s="1" t="s">
        <v>82</v>
      </c>
      <c r="AF36" s="1"/>
      <c r="AG36" s="1" t="s">
        <v>115</v>
      </c>
      <c r="AH36" s="1" t="s">
        <v>70</v>
      </c>
      <c r="AI36" s="8" t="s">
        <v>71</v>
      </c>
      <c r="AJ36" s="22">
        <v>13.4</v>
      </c>
      <c r="AK36" s="23">
        <v>14.9</v>
      </c>
      <c r="AL36" s="22">
        <v>148</v>
      </c>
      <c r="AM36" s="22">
        <v>160</v>
      </c>
      <c r="AN36" s="22">
        <v>72</v>
      </c>
      <c r="AO36" s="22">
        <v>46</v>
      </c>
      <c r="AP36" s="1" t="s">
        <v>72</v>
      </c>
      <c r="AQ36" s="1" t="s">
        <v>73</v>
      </c>
      <c r="AR36" s="1" t="str">
        <f t="shared" si="0"/>
        <v>DM, low risk</v>
      </c>
      <c r="AS36" s="1" t="str">
        <f t="shared" si="1"/>
        <v>DM, high risk</v>
      </c>
      <c r="AT36" s="37">
        <v>1.02</v>
      </c>
      <c r="AU36" s="37">
        <v>84.6</v>
      </c>
      <c r="AV36" s="1">
        <v>134.030115482631</v>
      </c>
      <c r="AW36" s="1">
        <v>0.25</v>
      </c>
      <c r="AX36" s="1">
        <v>1.02</v>
      </c>
      <c r="AY36" s="1">
        <v>0.9</v>
      </c>
      <c r="AZ36" s="1"/>
    </row>
    <row r="37" spans="1:52">
      <c r="A37" s="1" t="s">
        <v>257</v>
      </c>
      <c r="B37" s="1" t="s">
        <v>258</v>
      </c>
      <c r="C37" s="1" t="s">
        <v>54</v>
      </c>
      <c r="D37" s="1" t="s">
        <v>55</v>
      </c>
      <c r="E37" s="1">
        <v>16</v>
      </c>
      <c r="F37" s="1" t="s">
        <v>56</v>
      </c>
      <c r="G37" s="1">
        <v>9</v>
      </c>
      <c r="H37" s="1" t="s">
        <v>57</v>
      </c>
      <c r="I37" s="1" t="s">
        <v>58</v>
      </c>
      <c r="J37" s="1" t="s">
        <v>59</v>
      </c>
      <c r="K37" s="1" t="s">
        <v>77</v>
      </c>
      <c r="L37" s="1">
        <v>20.25</v>
      </c>
      <c r="M37" s="1">
        <v>52.5</v>
      </c>
      <c r="N37" s="1" t="s">
        <v>111</v>
      </c>
      <c r="O37" s="1"/>
      <c r="P37" s="1">
        <v>8</v>
      </c>
      <c r="Q37" s="1">
        <v>0.83</v>
      </c>
      <c r="R37" s="1">
        <v>4</v>
      </c>
      <c r="S37" s="1" t="s">
        <v>259</v>
      </c>
      <c r="T37" s="1">
        <v>16</v>
      </c>
      <c r="U37" s="1" t="s">
        <v>147</v>
      </c>
      <c r="V37" s="1" t="s">
        <v>79</v>
      </c>
      <c r="W37" s="1" t="s">
        <v>57</v>
      </c>
      <c r="X37" s="1" t="s">
        <v>57</v>
      </c>
      <c r="Y37" s="1" t="s">
        <v>221</v>
      </c>
      <c r="Z37" s="1" t="s">
        <v>260</v>
      </c>
      <c r="AA37" s="1" t="s">
        <v>261</v>
      </c>
      <c r="AB37" s="1" t="s">
        <v>57</v>
      </c>
      <c r="AC37" s="1">
        <v>100</v>
      </c>
      <c r="AD37" s="1">
        <v>60</v>
      </c>
      <c r="AE37" s="1" t="s">
        <v>67</v>
      </c>
      <c r="AF37" s="1"/>
      <c r="AG37" s="1" t="s">
        <v>69</v>
      </c>
      <c r="AH37" s="1" t="s">
        <v>70</v>
      </c>
      <c r="AI37" s="8" t="s">
        <v>71</v>
      </c>
      <c r="AJ37" s="22">
        <v>13.06</v>
      </c>
      <c r="AK37" s="33">
        <v>8.5</v>
      </c>
      <c r="AL37" s="29">
        <v>140</v>
      </c>
      <c r="AM37" s="22">
        <v>157</v>
      </c>
      <c r="AN37" s="22">
        <v>44</v>
      </c>
      <c r="AO37" s="22">
        <v>57</v>
      </c>
      <c r="AP37" s="1" t="s">
        <v>72</v>
      </c>
      <c r="AQ37" s="1" t="s">
        <v>73</v>
      </c>
      <c r="AR37" s="1" t="str">
        <f t="shared" si="0"/>
        <v>DM, low risk</v>
      </c>
      <c r="AS37" s="1" t="str">
        <f t="shared" si="1"/>
        <v>DM, high risk</v>
      </c>
      <c r="AT37" s="37">
        <v>-0.36</v>
      </c>
      <c r="AU37" s="37">
        <v>35.9</v>
      </c>
      <c r="AV37" s="1">
        <v>161.015297179883</v>
      </c>
      <c r="AW37" s="1">
        <v>-0.22</v>
      </c>
      <c r="AX37" s="1">
        <v>-0.16</v>
      </c>
      <c r="AY37" s="1"/>
      <c r="AZ37" s="1"/>
    </row>
    <row r="38" spans="1:52">
      <c r="A38" s="1" t="s">
        <v>262</v>
      </c>
      <c r="B38" s="1" t="s">
        <v>263</v>
      </c>
      <c r="C38" s="1" t="s">
        <v>54</v>
      </c>
      <c r="D38" s="1" t="s">
        <v>76</v>
      </c>
      <c r="E38" s="1">
        <v>15</v>
      </c>
      <c r="F38" s="1" t="s">
        <v>87</v>
      </c>
      <c r="G38" s="1">
        <v>4</v>
      </c>
      <c r="H38" s="1" t="s">
        <v>57</v>
      </c>
      <c r="I38" s="1" t="s">
        <v>58</v>
      </c>
      <c r="J38" s="1" t="s">
        <v>59</v>
      </c>
      <c r="K38" s="1" t="s">
        <v>77</v>
      </c>
      <c r="L38" s="1">
        <v>17.1</v>
      </c>
      <c r="M38" s="1">
        <v>46</v>
      </c>
      <c r="N38" s="1" t="s">
        <v>78</v>
      </c>
      <c r="O38" s="1"/>
      <c r="P38" s="1">
        <v>8.7</v>
      </c>
      <c r="Q38" s="1">
        <v>1.32</v>
      </c>
      <c r="R38" s="1">
        <v>5</v>
      </c>
      <c r="S38" s="1" t="s">
        <v>57</v>
      </c>
      <c r="T38" s="1"/>
      <c r="U38" s="1" t="s">
        <v>57</v>
      </c>
      <c r="V38" s="1" t="s">
        <v>57</v>
      </c>
      <c r="W38" s="1" t="s">
        <v>57</v>
      </c>
      <c r="X38" s="1" t="s">
        <v>57</v>
      </c>
      <c r="Y38" s="1" t="s">
        <v>264</v>
      </c>
      <c r="Z38" s="1" t="s">
        <v>265</v>
      </c>
      <c r="AA38" s="1" t="s">
        <v>58</v>
      </c>
      <c r="AB38" s="1" t="s">
        <v>57</v>
      </c>
      <c r="AC38" s="1">
        <v>95</v>
      </c>
      <c r="AD38" s="1">
        <v>45</v>
      </c>
      <c r="AE38" s="1" t="s">
        <v>82</v>
      </c>
      <c r="AF38" s="1"/>
      <c r="AG38" s="1" t="s">
        <v>115</v>
      </c>
      <c r="AH38" s="1" t="s">
        <v>70</v>
      </c>
      <c r="AI38" s="8" t="s">
        <v>71</v>
      </c>
      <c r="AJ38" s="22">
        <v>10.79</v>
      </c>
      <c r="AK38" s="23">
        <v>9.7</v>
      </c>
      <c r="AL38" s="22">
        <v>135</v>
      </c>
      <c r="AM38" s="23">
        <v>204</v>
      </c>
      <c r="AN38" s="22">
        <v>77</v>
      </c>
      <c r="AO38" s="22">
        <v>57</v>
      </c>
      <c r="AP38" s="1" t="s">
        <v>72</v>
      </c>
      <c r="AQ38" s="1" t="s">
        <v>73</v>
      </c>
      <c r="AR38" s="1" t="str">
        <f t="shared" si="0"/>
        <v>DM, low risk</v>
      </c>
      <c r="AS38" s="1" t="str">
        <f t="shared" si="1"/>
        <v>DM, high risk</v>
      </c>
      <c r="AT38" s="37">
        <v>-1.16</v>
      </c>
      <c r="AU38" s="37">
        <v>12.3</v>
      </c>
      <c r="AV38" s="1">
        <v>164.013977438881</v>
      </c>
      <c r="AW38" s="1">
        <v>-0.63</v>
      </c>
      <c r="AX38" s="1">
        <v>-1.31</v>
      </c>
      <c r="AY38" s="1"/>
      <c r="AZ38" s="1"/>
    </row>
    <row r="39" spans="1:52">
      <c r="A39" s="1" t="s">
        <v>266</v>
      </c>
      <c r="B39" s="1" t="s">
        <v>267</v>
      </c>
      <c r="C39" s="1" t="s">
        <v>54</v>
      </c>
      <c r="D39" s="1" t="s">
        <v>55</v>
      </c>
      <c r="E39" s="1">
        <v>14</v>
      </c>
      <c r="F39" s="1" t="s">
        <v>56</v>
      </c>
      <c r="G39" s="1">
        <v>5</v>
      </c>
      <c r="H39" s="1" t="s">
        <v>240</v>
      </c>
      <c r="I39" s="1" t="s">
        <v>58</v>
      </c>
      <c r="J39" s="1" t="s">
        <v>59</v>
      </c>
      <c r="K39" s="1" t="s">
        <v>77</v>
      </c>
      <c r="L39" s="1">
        <v>18.59</v>
      </c>
      <c r="M39" s="1">
        <v>50</v>
      </c>
      <c r="N39" s="1" t="s">
        <v>78</v>
      </c>
      <c r="O39" s="1"/>
      <c r="P39" s="1">
        <v>7.4</v>
      </c>
      <c r="Q39" s="1">
        <v>0.88</v>
      </c>
      <c r="R39" s="1">
        <v>5</v>
      </c>
      <c r="S39" s="1" t="s">
        <v>57</v>
      </c>
      <c r="T39" s="1"/>
      <c r="U39" s="1" t="s">
        <v>57</v>
      </c>
      <c r="V39" s="1" t="s">
        <v>79</v>
      </c>
      <c r="W39" s="1" t="s">
        <v>57</v>
      </c>
      <c r="X39" s="1" t="s">
        <v>57</v>
      </c>
      <c r="Y39" s="1" t="s">
        <v>268</v>
      </c>
      <c r="Z39" s="1" t="s">
        <v>269</v>
      </c>
      <c r="AA39" s="1" t="s">
        <v>270</v>
      </c>
      <c r="AB39" s="1" t="s">
        <v>57</v>
      </c>
      <c r="AC39" s="1">
        <v>115</v>
      </c>
      <c r="AD39" s="1">
        <v>55</v>
      </c>
      <c r="AE39" s="1" t="s">
        <v>190</v>
      </c>
      <c r="AF39" s="1"/>
      <c r="AG39" s="1" t="s">
        <v>69</v>
      </c>
      <c r="AH39" s="1" t="s">
        <v>70</v>
      </c>
      <c r="AI39" s="8" t="s">
        <v>116</v>
      </c>
      <c r="AJ39" s="30">
        <v>12.31</v>
      </c>
      <c r="AK39" s="23">
        <v>8.5</v>
      </c>
      <c r="AL39" s="22">
        <v>134</v>
      </c>
      <c r="AM39" s="22">
        <v>111</v>
      </c>
      <c r="AN39" s="22">
        <v>30</v>
      </c>
      <c r="AO39" s="22">
        <v>51</v>
      </c>
      <c r="AP39" s="1" t="s">
        <v>72</v>
      </c>
      <c r="AQ39" s="1" t="s">
        <v>73</v>
      </c>
      <c r="AR39" s="1" t="str">
        <f t="shared" si="0"/>
        <v>DM, low risk</v>
      </c>
      <c r="AS39" s="1" t="str">
        <f t="shared" si="1"/>
        <v>DM, high risk</v>
      </c>
      <c r="AT39" s="37">
        <v>-0.62</v>
      </c>
      <c r="AU39" s="37">
        <v>26.6</v>
      </c>
      <c r="AV39" s="1">
        <v>164.000551042777</v>
      </c>
      <c r="AW39" s="1">
        <v>0.61</v>
      </c>
      <c r="AX39" s="1">
        <v>-0.38</v>
      </c>
      <c r="AY39" s="1"/>
      <c r="AZ39" s="1"/>
    </row>
    <row r="40" spans="1:52">
      <c r="A40" s="1" t="s">
        <v>271</v>
      </c>
      <c r="B40" s="1" t="s">
        <v>272</v>
      </c>
      <c r="C40" s="1" t="s">
        <v>54</v>
      </c>
      <c r="D40" s="1" t="s">
        <v>76</v>
      </c>
      <c r="E40" s="1">
        <v>6</v>
      </c>
      <c r="F40" s="1" t="s">
        <v>56</v>
      </c>
      <c r="G40" s="1">
        <v>4</v>
      </c>
      <c r="H40" s="1" t="s">
        <v>57</v>
      </c>
      <c r="I40" s="1" t="s">
        <v>58</v>
      </c>
      <c r="J40" s="1" t="s">
        <v>59</v>
      </c>
      <c r="K40" s="1" t="s">
        <v>77</v>
      </c>
      <c r="L40" s="1">
        <v>15.86</v>
      </c>
      <c r="M40" s="1">
        <v>24</v>
      </c>
      <c r="N40" s="1" t="s">
        <v>220</v>
      </c>
      <c r="O40" s="1"/>
      <c r="P40" s="1">
        <v>8.8</v>
      </c>
      <c r="Q40" s="1">
        <v>0.87</v>
      </c>
      <c r="R40" s="1">
        <v>4</v>
      </c>
      <c r="S40" s="1" t="s">
        <v>57</v>
      </c>
      <c r="T40" s="1"/>
      <c r="U40" s="1" t="s">
        <v>57</v>
      </c>
      <c r="V40" s="1" t="s">
        <v>57</v>
      </c>
      <c r="W40" s="1" t="s">
        <v>57</v>
      </c>
      <c r="X40" s="1" t="s">
        <v>57</v>
      </c>
      <c r="Y40" s="1" t="s">
        <v>129</v>
      </c>
      <c r="Z40" s="1" t="s">
        <v>273</v>
      </c>
      <c r="AA40" s="1" t="s">
        <v>58</v>
      </c>
      <c r="AB40" s="1" t="s">
        <v>94</v>
      </c>
      <c r="AC40" s="1">
        <v>100</v>
      </c>
      <c r="AD40" s="1">
        <v>45</v>
      </c>
      <c r="AE40" s="1" t="s">
        <v>82</v>
      </c>
      <c r="AF40" s="1"/>
      <c r="AG40" s="1" t="s">
        <v>69</v>
      </c>
      <c r="AH40" s="1" t="s">
        <v>121</v>
      </c>
      <c r="AI40" s="8" t="s">
        <v>71</v>
      </c>
      <c r="AJ40" s="29">
        <v>17.18</v>
      </c>
      <c r="AK40" s="33">
        <v>16</v>
      </c>
      <c r="AL40" s="29">
        <v>142</v>
      </c>
      <c r="AM40" s="22">
        <v>112</v>
      </c>
      <c r="AN40" s="22">
        <v>26</v>
      </c>
      <c r="AO40" s="22">
        <v>51</v>
      </c>
      <c r="AP40" s="1" t="s">
        <v>72</v>
      </c>
      <c r="AQ40" s="1" t="s">
        <v>73</v>
      </c>
      <c r="AR40" s="1" t="str">
        <f t="shared" si="0"/>
        <v>DM, low risk</v>
      </c>
      <c r="AS40" s="1" t="str">
        <f t="shared" si="1"/>
        <v>DM, high risk</v>
      </c>
      <c r="AT40" s="37">
        <v>0.39</v>
      </c>
      <c r="AU40" s="37">
        <v>65</v>
      </c>
      <c r="AV40" s="1">
        <v>123.013855215709</v>
      </c>
      <c r="AW40" s="1">
        <v>1.43</v>
      </c>
      <c r="AX40" s="1">
        <v>0.4</v>
      </c>
      <c r="AY40" s="1">
        <v>1.14</v>
      </c>
      <c r="AZ40" s="1"/>
    </row>
    <row r="41" spans="1:52">
      <c r="A41" s="1" t="s">
        <v>274</v>
      </c>
      <c r="B41" s="1" t="s">
        <v>275</v>
      </c>
      <c r="C41" s="1" t="s">
        <v>54</v>
      </c>
      <c r="D41" s="1" t="s">
        <v>55</v>
      </c>
      <c r="E41" s="1">
        <v>16</v>
      </c>
      <c r="F41" s="1" t="s">
        <v>87</v>
      </c>
      <c r="G41" s="1">
        <v>16</v>
      </c>
      <c r="H41" s="1" t="s">
        <v>57</v>
      </c>
      <c r="I41" s="1" t="s">
        <v>58</v>
      </c>
      <c r="J41" s="1" t="s">
        <v>59</v>
      </c>
      <c r="K41" s="1" t="s">
        <v>77</v>
      </c>
      <c r="L41" s="13">
        <v>20.31</v>
      </c>
      <c r="M41" s="1">
        <v>52</v>
      </c>
      <c r="N41" s="1" t="s">
        <v>111</v>
      </c>
      <c r="O41" s="1"/>
      <c r="P41" s="13">
        <v>7.3</v>
      </c>
      <c r="Q41" s="1">
        <v>1</v>
      </c>
      <c r="R41" s="1">
        <v>4</v>
      </c>
      <c r="S41" s="1" t="s">
        <v>57</v>
      </c>
      <c r="T41" s="1"/>
      <c r="U41" s="1" t="s">
        <v>57</v>
      </c>
      <c r="V41" s="1" t="s">
        <v>57</v>
      </c>
      <c r="W41" s="1" t="s">
        <v>57</v>
      </c>
      <c r="X41" s="1" t="s">
        <v>57</v>
      </c>
      <c r="Y41" s="1" t="s">
        <v>58</v>
      </c>
      <c r="Z41" s="1" t="s">
        <v>58</v>
      </c>
      <c r="AA41" s="3" t="s">
        <v>58</v>
      </c>
      <c r="AB41" s="1" t="s">
        <v>57</v>
      </c>
      <c r="AC41" s="1">
        <v>90</v>
      </c>
      <c r="AD41" s="1">
        <v>60</v>
      </c>
      <c r="AE41" s="1" t="s">
        <v>190</v>
      </c>
      <c r="AF41" s="1" t="s">
        <v>159</v>
      </c>
      <c r="AG41" s="1" t="s">
        <v>115</v>
      </c>
      <c r="AH41" s="1" t="s">
        <v>70</v>
      </c>
      <c r="AI41" s="8" t="s">
        <v>71</v>
      </c>
      <c r="AJ41" s="29">
        <v>12.3</v>
      </c>
      <c r="AK41" s="29">
        <v>6.5</v>
      </c>
      <c r="AL41" s="29">
        <v>116</v>
      </c>
      <c r="AM41" s="23">
        <v>216</v>
      </c>
      <c r="AN41" s="22">
        <v>146</v>
      </c>
      <c r="AO41" s="22">
        <v>67</v>
      </c>
      <c r="AP41" s="1" t="s">
        <v>72</v>
      </c>
      <c r="AQ41" s="1" t="s">
        <v>84</v>
      </c>
      <c r="AR41" s="1" t="str">
        <f t="shared" si="0"/>
        <v>DM, low risk</v>
      </c>
      <c r="AS41" s="1" t="str">
        <f t="shared" si="1"/>
        <v>DM, normal risk</v>
      </c>
      <c r="AT41" s="37">
        <v>-0.15</v>
      </c>
      <c r="AU41" s="37">
        <v>44.1</v>
      </c>
      <c r="AV41" s="1">
        <v>160.009847062815</v>
      </c>
      <c r="AW41" s="1">
        <v>-0.37</v>
      </c>
      <c r="AX41" s="1">
        <v>-0.14</v>
      </c>
      <c r="AY41" s="1"/>
      <c r="AZ41" s="1"/>
    </row>
    <row r="42" spans="1:52">
      <c r="A42" s="1" t="s">
        <v>276</v>
      </c>
      <c r="B42" s="1" t="s">
        <v>277</v>
      </c>
      <c r="C42" s="1" t="s">
        <v>54</v>
      </c>
      <c r="D42" s="1" t="s">
        <v>76</v>
      </c>
      <c r="E42" s="1">
        <v>11</v>
      </c>
      <c r="F42" s="1" t="s">
        <v>56</v>
      </c>
      <c r="G42" s="1">
        <v>8</v>
      </c>
      <c r="H42" s="1" t="s">
        <v>57</v>
      </c>
      <c r="I42" s="1" t="s">
        <v>278</v>
      </c>
      <c r="J42" s="1" t="s">
        <v>59</v>
      </c>
      <c r="K42" s="1" t="s">
        <v>77</v>
      </c>
      <c r="L42" s="1">
        <v>19.36</v>
      </c>
      <c r="M42" s="1">
        <v>41</v>
      </c>
      <c r="N42" s="1" t="s">
        <v>193</v>
      </c>
      <c r="O42" s="1"/>
      <c r="P42" s="1">
        <v>7.1</v>
      </c>
      <c r="Q42" s="1">
        <v>0.75</v>
      </c>
      <c r="R42" s="1">
        <v>4</v>
      </c>
      <c r="S42" s="1" t="s">
        <v>57</v>
      </c>
      <c r="T42" s="1"/>
      <c r="U42" s="1" t="s">
        <v>57</v>
      </c>
      <c r="V42" s="1" t="s">
        <v>57</v>
      </c>
      <c r="W42" s="1" t="s">
        <v>57</v>
      </c>
      <c r="X42" s="1" t="s">
        <v>57</v>
      </c>
      <c r="Y42" s="1" t="s">
        <v>58</v>
      </c>
      <c r="Z42" s="1" t="s">
        <v>279</v>
      </c>
      <c r="AA42" s="1" t="s">
        <v>58</v>
      </c>
      <c r="AB42" s="1" t="s">
        <v>94</v>
      </c>
      <c r="AC42" s="1">
        <v>95</v>
      </c>
      <c r="AD42" s="1">
        <v>35</v>
      </c>
      <c r="AE42" s="1" t="s">
        <v>82</v>
      </c>
      <c r="AF42" s="1" t="s">
        <v>76</v>
      </c>
      <c r="AG42" s="1" t="s">
        <v>115</v>
      </c>
      <c r="AH42" s="1" t="s">
        <v>121</v>
      </c>
      <c r="AI42" s="21" t="s">
        <v>71</v>
      </c>
      <c r="AJ42" s="22">
        <v>13.74</v>
      </c>
      <c r="AK42" s="22">
        <v>5.3</v>
      </c>
      <c r="AL42" s="22">
        <v>144</v>
      </c>
      <c r="AM42" s="22">
        <v>152</v>
      </c>
      <c r="AN42" s="22">
        <v>31</v>
      </c>
      <c r="AO42" s="22">
        <v>53</v>
      </c>
      <c r="AP42" s="1" t="s">
        <v>72</v>
      </c>
      <c r="AQ42" s="1" t="s">
        <v>84</v>
      </c>
      <c r="AR42" s="1" t="str">
        <f t="shared" si="0"/>
        <v>DM, low risk</v>
      </c>
      <c r="AS42" s="1" t="str">
        <f t="shared" si="1"/>
        <v>DM, normal risk</v>
      </c>
      <c r="AT42" s="37">
        <v>1.04</v>
      </c>
      <c r="AU42" s="37">
        <v>85.1</v>
      </c>
      <c r="AV42" s="1">
        <v>145.525550850747</v>
      </c>
      <c r="AW42" s="1">
        <v>0.36</v>
      </c>
      <c r="AX42" s="1">
        <v>1.07</v>
      </c>
      <c r="AY42" s="1"/>
      <c r="AZ42" s="1"/>
    </row>
    <row r="43" spans="1:52">
      <c r="A43" s="1" t="s">
        <v>280</v>
      </c>
      <c r="B43" s="1" t="s">
        <v>281</v>
      </c>
      <c r="C43" s="1" t="s">
        <v>54</v>
      </c>
      <c r="D43" s="1" t="s">
        <v>76</v>
      </c>
      <c r="E43" s="1">
        <v>13</v>
      </c>
      <c r="F43" s="1" t="s">
        <v>56</v>
      </c>
      <c r="G43" s="1">
        <v>3</v>
      </c>
      <c r="H43" s="1" t="s">
        <v>282</v>
      </c>
      <c r="I43" s="1" t="s">
        <v>58</v>
      </c>
      <c r="J43" s="1" t="s">
        <v>59</v>
      </c>
      <c r="K43" s="1" t="s">
        <v>77</v>
      </c>
      <c r="L43" s="1">
        <v>23.2</v>
      </c>
      <c r="M43" s="1">
        <v>71</v>
      </c>
      <c r="N43" s="1" t="s">
        <v>111</v>
      </c>
      <c r="O43" s="1"/>
      <c r="P43" s="1">
        <v>10</v>
      </c>
      <c r="Q43" s="1">
        <v>1</v>
      </c>
      <c r="R43" s="1">
        <v>4</v>
      </c>
      <c r="S43" s="1" t="s">
        <v>57</v>
      </c>
      <c r="T43" s="1"/>
      <c r="U43" s="14" t="s">
        <v>188</v>
      </c>
      <c r="V43" s="1" t="s">
        <v>57</v>
      </c>
      <c r="W43" s="1" t="s">
        <v>57</v>
      </c>
      <c r="X43" s="1" t="s">
        <v>57</v>
      </c>
      <c r="Y43" s="1" t="s">
        <v>58</v>
      </c>
      <c r="Z43" s="1" t="s">
        <v>253</v>
      </c>
      <c r="AA43" s="1" t="s">
        <v>58</v>
      </c>
      <c r="AB43" s="1" t="s">
        <v>57</v>
      </c>
      <c r="AC43" s="1">
        <v>100</v>
      </c>
      <c r="AD43" s="1">
        <v>70</v>
      </c>
      <c r="AE43" s="1" t="s">
        <v>190</v>
      </c>
      <c r="AF43" s="1" t="s">
        <v>68</v>
      </c>
      <c r="AG43" s="1" t="s">
        <v>115</v>
      </c>
      <c r="AH43" s="1" t="s">
        <v>70</v>
      </c>
      <c r="AI43" s="21" t="s">
        <v>71</v>
      </c>
      <c r="AJ43" s="22">
        <v>13.17</v>
      </c>
      <c r="AK43" s="34">
        <v>22.4</v>
      </c>
      <c r="AL43" s="22">
        <v>149</v>
      </c>
      <c r="AM43" s="22">
        <v>123</v>
      </c>
      <c r="AN43" s="22">
        <v>79</v>
      </c>
      <c r="AO43" s="22">
        <v>54</v>
      </c>
      <c r="AP43" s="1" t="s">
        <v>72</v>
      </c>
      <c r="AQ43" s="1" t="s">
        <v>73</v>
      </c>
      <c r="AR43" s="1" t="str">
        <f t="shared" si="0"/>
        <v>DM, low risk</v>
      </c>
      <c r="AS43" s="1" t="str">
        <f t="shared" si="1"/>
        <v>DM, high risk</v>
      </c>
      <c r="AT43" s="37">
        <v>1.84</v>
      </c>
      <c r="AU43" s="37">
        <v>96.7</v>
      </c>
      <c r="AV43" s="1">
        <v>174.938412808228</v>
      </c>
      <c r="AW43" s="1">
        <v>2.54</v>
      </c>
      <c r="AX43" s="1">
        <v>1.66</v>
      </c>
      <c r="AY43" s="1"/>
      <c r="AZ43" s="1"/>
    </row>
    <row r="44" spans="1:52">
      <c r="A44" s="1" t="s">
        <v>283</v>
      </c>
      <c r="B44" s="1" t="s">
        <v>284</v>
      </c>
      <c r="C44" s="1" t="s">
        <v>54</v>
      </c>
      <c r="D44" s="1" t="s">
        <v>55</v>
      </c>
      <c r="E44" s="1">
        <v>16</v>
      </c>
      <c r="F44" s="1" t="s">
        <v>87</v>
      </c>
      <c r="G44" s="1">
        <v>9</v>
      </c>
      <c r="H44" s="1" t="s">
        <v>57</v>
      </c>
      <c r="I44" s="1" t="s">
        <v>58</v>
      </c>
      <c r="J44" s="1" t="s">
        <v>59</v>
      </c>
      <c r="K44" s="1" t="s">
        <v>285</v>
      </c>
      <c r="L44" s="1">
        <v>20.17</v>
      </c>
      <c r="M44" s="1">
        <v>51</v>
      </c>
      <c r="N44" s="14" t="s">
        <v>111</v>
      </c>
      <c r="O44" s="1"/>
      <c r="P44" s="1">
        <v>11.1</v>
      </c>
      <c r="Q44" s="1">
        <v>1</v>
      </c>
      <c r="R44" s="1">
        <v>5</v>
      </c>
      <c r="S44" s="1" t="s">
        <v>259</v>
      </c>
      <c r="T44" s="1">
        <v>13</v>
      </c>
      <c r="U44" s="14" t="s">
        <v>126</v>
      </c>
      <c r="V44" s="1" t="s">
        <v>57</v>
      </c>
      <c r="W44" s="14" t="s">
        <v>128</v>
      </c>
      <c r="X44" s="14" t="s">
        <v>286</v>
      </c>
      <c r="Y44" s="1" t="s">
        <v>287</v>
      </c>
      <c r="Z44" s="1" t="s">
        <v>288</v>
      </c>
      <c r="AA44" s="1" t="s">
        <v>58</v>
      </c>
      <c r="AB44" s="1" t="s">
        <v>94</v>
      </c>
      <c r="AC44" s="1">
        <v>115</v>
      </c>
      <c r="AD44" s="1">
        <v>70</v>
      </c>
      <c r="AE44" s="1" t="s">
        <v>67</v>
      </c>
      <c r="AF44" s="1" t="s">
        <v>76</v>
      </c>
      <c r="AG44" s="1" t="s">
        <v>115</v>
      </c>
      <c r="AH44" s="1" t="s">
        <v>121</v>
      </c>
      <c r="AI44" s="24" t="s">
        <v>71</v>
      </c>
      <c r="AJ44" s="22">
        <v>17.7</v>
      </c>
      <c r="AK44" s="23">
        <v>9.1</v>
      </c>
      <c r="AL44" s="22">
        <v>141</v>
      </c>
      <c r="AM44" s="23">
        <v>176</v>
      </c>
      <c r="AN44" s="22">
        <v>66</v>
      </c>
      <c r="AO44" s="22">
        <v>59</v>
      </c>
      <c r="AP44" s="1" t="s">
        <v>72</v>
      </c>
      <c r="AQ44" s="1" t="s">
        <v>73</v>
      </c>
      <c r="AR44" s="1" t="str">
        <f t="shared" si="0"/>
        <v>DM, low risk</v>
      </c>
      <c r="AS44" s="1" t="str">
        <f t="shared" si="1"/>
        <v>DM, high risk</v>
      </c>
      <c r="AT44" s="37">
        <v>-0.29</v>
      </c>
      <c r="AU44" s="37">
        <v>38.5</v>
      </c>
      <c r="AV44" s="1">
        <v>159.012819756151</v>
      </c>
      <c r="AW44" s="1">
        <v>-0.52</v>
      </c>
      <c r="AX44" s="1">
        <v>-0.19</v>
      </c>
      <c r="AY44" s="1"/>
      <c r="AZ44" s="1"/>
    </row>
    <row r="45" spans="1:52">
      <c r="A45" s="1" t="s">
        <v>289</v>
      </c>
      <c r="B45" s="1" t="s">
        <v>290</v>
      </c>
      <c r="C45" s="1" t="s">
        <v>54</v>
      </c>
      <c r="D45" s="1" t="s">
        <v>55</v>
      </c>
      <c r="E45" s="1">
        <v>15</v>
      </c>
      <c r="F45" s="1" t="s">
        <v>56</v>
      </c>
      <c r="G45" s="1">
        <v>5</v>
      </c>
      <c r="H45" s="1" t="s">
        <v>57</v>
      </c>
      <c r="I45" s="1" t="s">
        <v>58</v>
      </c>
      <c r="J45" s="1" t="s">
        <v>59</v>
      </c>
      <c r="K45" s="1" t="s">
        <v>291</v>
      </c>
      <c r="L45" s="1">
        <v>19.9</v>
      </c>
      <c r="M45" s="1">
        <v>48</v>
      </c>
      <c r="N45" s="1" t="s">
        <v>163</v>
      </c>
      <c r="O45" s="1"/>
      <c r="P45" s="1">
        <v>8.2</v>
      </c>
      <c r="Q45" s="1">
        <v>0.8</v>
      </c>
      <c r="R45" s="1" t="s">
        <v>90</v>
      </c>
      <c r="S45" s="1" t="s">
        <v>57</v>
      </c>
      <c r="T45" s="1"/>
      <c r="U45" s="1" t="s">
        <v>57</v>
      </c>
      <c r="V45" s="1" t="s">
        <v>57</v>
      </c>
      <c r="W45" s="1" t="s">
        <v>57</v>
      </c>
      <c r="X45" s="1" t="s">
        <v>57</v>
      </c>
      <c r="Y45" s="1" t="s">
        <v>292</v>
      </c>
      <c r="Z45" s="1" t="s">
        <v>293</v>
      </c>
      <c r="AA45" s="1" t="s">
        <v>58</v>
      </c>
      <c r="AB45" s="1" t="s">
        <v>57</v>
      </c>
      <c r="AC45" s="1">
        <v>115</v>
      </c>
      <c r="AD45" s="1">
        <v>55</v>
      </c>
      <c r="AE45" s="1" t="s">
        <v>82</v>
      </c>
      <c r="AF45" s="1" t="s">
        <v>68</v>
      </c>
      <c r="AG45" s="1" t="s">
        <v>115</v>
      </c>
      <c r="AH45" s="1" t="s">
        <v>121</v>
      </c>
      <c r="AI45" s="21" t="s">
        <v>71</v>
      </c>
      <c r="AJ45" s="22">
        <v>22.06</v>
      </c>
      <c r="AK45" s="22">
        <v>7.5</v>
      </c>
      <c r="AL45" s="22">
        <v>159</v>
      </c>
      <c r="AM45" s="22">
        <v>167</v>
      </c>
      <c r="AN45" s="22">
        <v>55</v>
      </c>
      <c r="AO45" s="22">
        <v>63</v>
      </c>
      <c r="AP45" s="1" t="s">
        <v>72</v>
      </c>
      <c r="AQ45" s="1" t="s">
        <v>84</v>
      </c>
      <c r="AR45" s="1" t="str">
        <f t="shared" si="0"/>
        <v>DM, low risk</v>
      </c>
      <c r="AS45" s="1" t="str">
        <f t="shared" si="1"/>
        <v>DM, normal risk</v>
      </c>
      <c r="AT45" s="37">
        <v>-0.39</v>
      </c>
      <c r="AU45" s="37">
        <v>34.7</v>
      </c>
      <c r="AV45" s="1">
        <v>155.308090629804</v>
      </c>
      <c r="AW45" s="1">
        <v>-0.92</v>
      </c>
      <c r="AX45" s="1">
        <v>-0.11</v>
      </c>
      <c r="AY45" s="1"/>
      <c r="AZ45" s="1"/>
    </row>
    <row r="46" spans="1:52">
      <c r="A46" s="1" t="s">
        <v>294</v>
      </c>
      <c r="B46" s="1" t="s">
        <v>295</v>
      </c>
      <c r="C46" s="1" t="s">
        <v>54</v>
      </c>
      <c r="D46" s="1" t="s">
        <v>55</v>
      </c>
      <c r="E46" s="1">
        <v>17</v>
      </c>
      <c r="F46" s="1" t="s">
        <v>56</v>
      </c>
      <c r="G46" s="1">
        <v>5</v>
      </c>
      <c r="H46" s="1" t="s">
        <v>57</v>
      </c>
      <c r="I46" s="1" t="s">
        <v>58</v>
      </c>
      <c r="J46" s="1" t="s">
        <v>59</v>
      </c>
      <c r="K46" s="1" t="s">
        <v>296</v>
      </c>
      <c r="L46" s="1">
        <v>23.8</v>
      </c>
      <c r="M46" s="1">
        <v>66</v>
      </c>
      <c r="N46" s="1" t="s">
        <v>193</v>
      </c>
      <c r="O46" s="1"/>
      <c r="P46" s="1">
        <v>8</v>
      </c>
      <c r="Q46" s="1">
        <v>0.7</v>
      </c>
      <c r="R46" s="1" t="s">
        <v>90</v>
      </c>
      <c r="S46" s="1" t="s">
        <v>57</v>
      </c>
      <c r="T46" s="1"/>
      <c r="U46" s="1" t="s">
        <v>57</v>
      </c>
      <c r="V46" s="1" t="s">
        <v>203</v>
      </c>
      <c r="W46" s="1" t="s">
        <v>57</v>
      </c>
      <c r="X46" s="1" t="s">
        <v>57</v>
      </c>
      <c r="Y46" s="1" t="s">
        <v>297</v>
      </c>
      <c r="Z46" s="1" t="s">
        <v>298</v>
      </c>
      <c r="AA46" s="1" t="s">
        <v>299</v>
      </c>
      <c r="AB46" s="1" t="s">
        <v>57</v>
      </c>
      <c r="AC46" s="1">
        <v>120</v>
      </c>
      <c r="AD46" s="1">
        <v>65</v>
      </c>
      <c r="AE46" s="1" t="s">
        <v>82</v>
      </c>
      <c r="AF46" s="1" t="s">
        <v>76</v>
      </c>
      <c r="AG46" s="1" t="s">
        <v>69</v>
      </c>
      <c r="AH46" s="1" t="s">
        <v>121</v>
      </c>
      <c r="AI46" s="21" t="s">
        <v>116</v>
      </c>
      <c r="AJ46" s="22">
        <v>15.71</v>
      </c>
      <c r="AK46" s="22">
        <v>7.4</v>
      </c>
      <c r="AL46" s="22">
        <v>154</v>
      </c>
      <c r="AM46" s="23">
        <v>204</v>
      </c>
      <c r="AN46" s="22">
        <v>101</v>
      </c>
      <c r="AO46" s="22">
        <v>56</v>
      </c>
      <c r="AP46" s="1" t="s">
        <v>72</v>
      </c>
      <c r="AQ46" s="1" t="s">
        <v>84</v>
      </c>
      <c r="AR46" s="1" t="str">
        <f t="shared" si="0"/>
        <v>DM, low risk</v>
      </c>
      <c r="AS46" s="1" t="str">
        <f t="shared" si="1"/>
        <v>DM, normal risk</v>
      </c>
      <c r="AT46" s="37">
        <v>0.83</v>
      </c>
      <c r="AU46" s="37">
        <v>79.7</v>
      </c>
      <c r="AV46" s="1">
        <v>166.526551747686</v>
      </c>
      <c r="AW46" s="1">
        <v>0.55</v>
      </c>
      <c r="AX46" s="1">
        <v>0.82</v>
      </c>
      <c r="AY46" s="1"/>
      <c r="AZ46" s="1"/>
    </row>
    <row r="47" spans="1:52">
      <c r="A47" s="1" t="s">
        <v>300</v>
      </c>
      <c r="B47" s="1" t="s">
        <v>301</v>
      </c>
      <c r="C47" s="1" t="s">
        <v>54</v>
      </c>
      <c r="D47" s="1" t="s">
        <v>55</v>
      </c>
      <c r="E47" s="1">
        <v>16</v>
      </c>
      <c r="F47" s="1" t="s">
        <v>87</v>
      </c>
      <c r="G47" s="1">
        <v>12</v>
      </c>
      <c r="H47" s="1" t="s">
        <v>57</v>
      </c>
      <c r="I47" s="1" t="s">
        <v>58</v>
      </c>
      <c r="J47" s="14" t="s">
        <v>104</v>
      </c>
      <c r="K47" s="1" t="s">
        <v>302</v>
      </c>
      <c r="L47" s="1">
        <v>18.13</v>
      </c>
      <c r="M47" s="1">
        <v>47</v>
      </c>
      <c r="N47" s="1" t="s">
        <v>61</v>
      </c>
      <c r="O47" s="1"/>
      <c r="P47" s="1">
        <v>7.1</v>
      </c>
      <c r="Q47" s="1">
        <v>0.36</v>
      </c>
      <c r="R47" s="1">
        <v>4</v>
      </c>
      <c r="S47" s="1" t="s">
        <v>57</v>
      </c>
      <c r="T47" s="1"/>
      <c r="U47" s="1" t="s">
        <v>169</v>
      </c>
      <c r="V47" s="1" t="s">
        <v>57</v>
      </c>
      <c r="W47" s="14" t="s">
        <v>128</v>
      </c>
      <c r="X47" s="1" t="s">
        <v>57</v>
      </c>
      <c r="Y47" s="1" t="s">
        <v>152</v>
      </c>
      <c r="Z47" s="1" t="s">
        <v>303</v>
      </c>
      <c r="AA47" s="1" t="s">
        <v>58</v>
      </c>
      <c r="AB47" s="1" t="s">
        <v>57</v>
      </c>
      <c r="AC47" s="1">
        <v>110</v>
      </c>
      <c r="AD47" s="1">
        <v>70</v>
      </c>
      <c r="AE47" s="1" t="s">
        <v>82</v>
      </c>
      <c r="AF47" s="1" t="s">
        <v>76</v>
      </c>
      <c r="AG47" s="1" t="s">
        <v>69</v>
      </c>
      <c r="AH47" s="1" t="s">
        <v>70</v>
      </c>
      <c r="AI47" s="21" t="s">
        <v>304</v>
      </c>
      <c r="AJ47" s="22">
        <v>14.63</v>
      </c>
      <c r="AK47" s="23">
        <v>9.6</v>
      </c>
      <c r="AL47" s="29">
        <v>133</v>
      </c>
      <c r="AM47" s="23">
        <v>171</v>
      </c>
      <c r="AN47" s="22">
        <v>47</v>
      </c>
      <c r="AO47" s="22">
        <v>55</v>
      </c>
      <c r="AP47" s="1" t="s">
        <v>72</v>
      </c>
      <c r="AQ47" s="1" t="s">
        <v>73</v>
      </c>
      <c r="AR47" s="1" t="str">
        <f t="shared" si="0"/>
        <v>DM, low risk</v>
      </c>
      <c r="AS47" s="1" t="str">
        <f t="shared" si="1"/>
        <v>DM, high risk</v>
      </c>
      <c r="AT47" s="37">
        <v>-1.08</v>
      </c>
      <c r="AU47" s="37">
        <v>13.9</v>
      </c>
      <c r="AV47" s="1">
        <v>161.008953374464</v>
      </c>
      <c r="AW47" s="1">
        <v>-0.22</v>
      </c>
      <c r="AX47" s="1">
        <v>-1.01</v>
      </c>
      <c r="AY47" s="1"/>
      <c r="AZ47" s="1"/>
    </row>
    <row r="48" ht="22.5" spans="1:52">
      <c r="A48" s="1" t="s">
        <v>305</v>
      </c>
      <c r="B48" s="1" t="s">
        <v>306</v>
      </c>
      <c r="C48" s="1" t="s">
        <v>54</v>
      </c>
      <c r="D48" s="1" t="s">
        <v>76</v>
      </c>
      <c r="E48" s="1">
        <v>17</v>
      </c>
      <c r="F48" s="1" t="s">
        <v>87</v>
      </c>
      <c r="G48" s="1">
        <v>11</v>
      </c>
      <c r="H48" s="1" t="s">
        <v>307</v>
      </c>
      <c r="I48" s="1" t="s">
        <v>58</v>
      </c>
      <c r="J48" s="1" t="s">
        <v>59</v>
      </c>
      <c r="K48" s="1" t="s">
        <v>308</v>
      </c>
      <c r="L48" s="15">
        <v>22.2</v>
      </c>
      <c r="M48" s="15">
        <v>80.5</v>
      </c>
      <c r="N48" s="1" t="s">
        <v>220</v>
      </c>
      <c r="O48" s="1"/>
      <c r="P48" s="13">
        <v>10.6</v>
      </c>
      <c r="Q48" s="13">
        <v>1.04</v>
      </c>
      <c r="R48" s="13">
        <v>5</v>
      </c>
      <c r="S48" s="1" t="s">
        <v>57</v>
      </c>
      <c r="T48" s="1"/>
      <c r="U48" s="1" t="s">
        <v>57</v>
      </c>
      <c r="V48" s="1" t="s">
        <v>79</v>
      </c>
      <c r="W48" s="1" t="s">
        <v>57</v>
      </c>
      <c r="X48" s="1" t="s">
        <v>57</v>
      </c>
      <c r="Y48" s="1" t="s">
        <v>309</v>
      </c>
      <c r="Z48" s="19" t="s">
        <v>310</v>
      </c>
      <c r="AA48" s="1" t="s">
        <v>58</v>
      </c>
      <c r="AB48" s="1" t="s">
        <v>57</v>
      </c>
      <c r="AC48" s="1">
        <v>110</v>
      </c>
      <c r="AD48" s="1">
        <v>70</v>
      </c>
      <c r="AE48" s="1" t="s">
        <v>82</v>
      </c>
      <c r="AF48" s="1"/>
      <c r="AG48" s="1" t="s">
        <v>115</v>
      </c>
      <c r="AH48" s="1" t="s">
        <v>121</v>
      </c>
      <c r="AI48" s="8" t="s">
        <v>71</v>
      </c>
      <c r="AJ48" s="29">
        <v>11.46</v>
      </c>
      <c r="AK48" s="33">
        <v>5.5</v>
      </c>
      <c r="AL48" s="29">
        <v>129</v>
      </c>
      <c r="AM48" s="23">
        <v>186</v>
      </c>
      <c r="AN48" s="22">
        <v>68</v>
      </c>
      <c r="AO48" s="35">
        <v>60</v>
      </c>
      <c r="AP48" s="1" t="s">
        <v>72</v>
      </c>
      <c r="AQ48" s="1" t="s">
        <v>84</v>
      </c>
      <c r="AR48" s="1" t="str">
        <f t="shared" si="0"/>
        <v>DM, low risk</v>
      </c>
      <c r="AS48" s="1" t="str">
        <f t="shared" si="1"/>
        <v>DM, normal risk</v>
      </c>
      <c r="AT48" s="37">
        <v>0.09</v>
      </c>
      <c r="AU48" s="38">
        <v>53.5</v>
      </c>
      <c r="AV48" s="1">
        <v>190.423898871075</v>
      </c>
      <c r="AW48" s="1">
        <v>2</v>
      </c>
      <c r="AX48" s="1">
        <v>0.37</v>
      </c>
      <c r="AY48" s="1"/>
      <c r="AZ48" s="1"/>
    </row>
    <row r="49" spans="1:52">
      <c r="A49" s="1" t="s">
        <v>311</v>
      </c>
      <c r="B49" s="1" t="s">
        <v>312</v>
      </c>
      <c r="C49" s="1" t="s">
        <v>54</v>
      </c>
      <c r="D49" s="1" t="s">
        <v>55</v>
      </c>
      <c r="E49" s="1">
        <v>9</v>
      </c>
      <c r="F49" s="1" t="s">
        <v>87</v>
      </c>
      <c r="G49" s="1">
        <v>7</v>
      </c>
      <c r="H49" s="1" t="s">
        <v>57</v>
      </c>
      <c r="I49" s="1" t="s">
        <v>58</v>
      </c>
      <c r="J49" s="1" t="s">
        <v>59</v>
      </c>
      <c r="K49" s="1" t="s">
        <v>77</v>
      </c>
      <c r="L49" s="1">
        <v>17.07</v>
      </c>
      <c r="M49" s="1">
        <v>33</v>
      </c>
      <c r="N49" s="1" t="s">
        <v>111</v>
      </c>
      <c r="O49" s="1"/>
      <c r="P49" s="1">
        <v>8.7</v>
      </c>
      <c r="Q49" s="1">
        <v>0.75</v>
      </c>
      <c r="R49" s="1">
        <v>4</v>
      </c>
      <c r="S49" s="1" t="s">
        <v>57</v>
      </c>
      <c r="T49" s="1"/>
      <c r="U49" s="1" t="s">
        <v>147</v>
      </c>
      <c r="V49" s="1" t="s">
        <v>57</v>
      </c>
      <c r="W49" s="1" t="s">
        <v>57</v>
      </c>
      <c r="X49" s="1" t="s">
        <v>57</v>
      </c>
      <c r="Y49" s="1" t="s">
        <v>129</v>
      </c>
      <c r="Z49" s="1" t="s">
        <v>298</v>
      </c>
      <c r="AA49" s="1" t="s">
        <v>58</v>
      </c>
      <c r="AB49" s="1" t="s">
        <v>57</v>
      </c>
      <c r="AC49" s="1">
        <v>90</v>
      </c>
      <c r="AD49" s="1">
        <v>40</v>
      </c>
      <c r="AE49" s="1" t="s">
        <v>67</v>
      </c>
      <c r="AF49" s="1"/>
      <c r="AG49" s="1" t="s">
        <v>69</v>
      </c>
      <c r="AH49" s="1" t="s">
        <v>70</v>
      </c>
      <c r="AI49" s="8" t="s">
        <v>116</v>
      </c>
      <c r="AJ49" s="29">
        <v>14.17</v>
      </c>
      <c r="AK49" s="33">
        <v>10.3</v>
      </c>
      <c r="AL49" s="29">
        <v>119</v>
      </c>
      <c r="AM49" s="22">
        <v>133</v>
      </c>
      <c r="AN49" s="22">
        <v>58</v>
      </c>
      <c r="AO49" s="22">
        <v>53</v>
      </c>
      <c r="AP49" s="1" t="s">
        <v>72</v>
      </c>
      <c r="AQ49" s="1" t="s">
        <v>73</v>
      </c>
      <c r="AR49" s="1" t="str">
        <f t="shared" si="0"/>
        <v>DM, low risk</v>
      </c>
      <c r="AS49" s="1" t="str">
        <f t="shared" si="1"/>
        <v>DM, high risk</v>
      </c>
      <c r="AT49" s="37">
        <v>0.52</v>
      </c>
      <c r="AU49" s="37">
        <v>69.7</v>
      </c>
      <c r="AV49" s="1">
        <v>139.040144156896</v>
      </c>
      <c r="AW49" s="1">
        <v>1.07</v>
      </c>
      <c r="AX49" s="1">
        <v>0.48</v>
      </c>
      <c r="AY49" s="1">
        <v>0.9</v>
      </c>
      <c r="AZ49" s="1"/>
    </row>
    <row r="50" spans="1:52">
      <c r="A50" s="1" t="s">
        <v>313</v>
      </c>
      <c r="B50" s="1" t="s">
        <v>314</v>
      </c>
      <c r="C50" s="1" t="s">
        <v>54</v>
      </c>
      <c r="D50" s="1" t="s">
        <v>76</v>
      </c>
      <c r="E50" s="1">
        <v>15</v>
      </c>
      <c r="F50" s="1" t="s">
        <v>56</v>
      </c>
      <c r="G50" s="1">
        <v>7</v>
      </c>
      <c r="H50" s="1" t="s">
        <v>57</v>
      </c>
      <c r="I50" s="1" t="s">
        <v>58</v>
      </c>
      <c r="J50" s="1" t="s">
        <v>59</v>
      </c>
      <c r="K50" s="1" t="s">
        <v>77</v>
      </c>
      <c r="L50" s="1">
        <v>20.07</v>
      </c>
      <c r="M50" s="1">
        <v>54</v>
      </c>
      <c r="N50" s="1" t="s">
        <v>78</v>
      </c>
      <c r="O50" s="1"/>
      <c r="P50" s="1">
        <v>9.6</v>
      </c>
      <c r="Q50" s="1">
        <v>1.11</v>
      </c>
      <c r="R50" s="1">
        <v>5</v>
      </c>
      <c r="S50" s="1" t="s">
        <v>62</v>
      </c>
      <c r="T50" s="1">
        <v>9</v>
      </c>
      <c r="U50" s="1" t="s">
        <v>57</v>
      </c>
      <c r="V50" s="1" t="s">
        <v>79</v>
      </c>
      <c r="W50" s="1" t="s">
        <v>57</v>
      </c>
      <c r="X50" s="1" t="s">
        <v>57</v>
      </c>
      <c r="Y50" s="1" t="s">
        <v>148</v>
      </c>
      <c r="Z50" s="1" t="s">
        <v>315</v>
      </c>
      <c r="AA50" s="1" t="s">
        <v>58</v>
      </c>
      <c r="AB50" s="1" t="s">
        <v>57</v>
      </c>
      <c r="AC50" s="1">
        <v>115</v>
      </c>
      <c r="AD50" s="1">
        <v>55</v>
      </c>
      <c r="AE50" s="1" t="s">
        <v>67</v>
      </c>
      <c r="AF50" s="1" t="s">
        <v>76</v>
      </c>
      <c r="AG50" s="1" t="s">
        <v>69</v>
      </c>
      <c r="AH50" s="1" t="s">
        <v>70</v>
      </c>
      <c r="AI50" s="21" t="s">
        <v>71</v>
      </c>
      <c r="AJ50" s="23">
        <v>9.32</v>
      </c>
      <c r="AK50" s="23">
        <v>8.9</v>
      </c>
      <c r="AL50" s="22">
        <v>142</v>
      </c>
      <c r="AM50" s="23">
        <v>194</v>
      </c>
      <c r="AN50" s="22">
        <v>86</v>
      </c>
      <c r="AO50" s="22">
        <v>61</v>
      </c>
      <c r="AP50" s="1" t="s">
        <v>83</v>
      </c>
      <c r="AQ50" s="1" t="s">
        <v>73</v>
      </c>
      <c r="AR50" s="1" t="str">
        <f t="shared" si="0"/>
        <v>DM, medium-high risk</v>
      </c>
      <c r="AS50" s="1" t="str">
        <f t="shared" si="1"/>
        <v>DM, high risk</v>
      </c>
      <c r="AT50" s="37">
        <v>0.29</v>
      </c>
      <c r="AU50" s="37">
        <v>61.3</v>
      </c>
      <c r="AV50" s="1">
        <v>164.029965544142</v>
      </c>
      <c r="AW50" s="1">
        <v>-0.63</v>
      </c>
      <c r="AX50" s="1">
        <v>0.12</v>
      </c>
      <c r="AY50" s="1"/>
      <c r="AZ50" s="1"/>
    </row>
    <row r="51" spans="1:52">
      <c r="A51" s="1" t="s">
        <v>316</v>
      </c>
      <c r="B51" s="1" t="s">
        <v>317</v>
      </c>
      <c r="C51" s="1" t="s">
        <v>133</v>
      </c>
      <c r="D51" s="1" t="s">
        <v>76</v>
      </c>
      <c r="E51" s="1">
        <v>10</v>
      </c>
      <c r="F51" s="1" t="s">
        <v>87</v>
      </c>
      <c r="G51" s="1"/>
      <c r="H51" s="1" t="s">
        <v>57</v>
      </c>
      <c r="I51" s="1" t="s">
        <v>318</v>
      </c>
      <c r="J51" s="1"/>
      <c r="K51" s="1"/>
      <c r="L51" s="1">
        <v>13.6</v>
      </c>
      <c r="M51" s="1">
        <v>25</v>
      </c>
      <c r="N51" s="1"/>
      <c r="O51" s="1">
        <v>80</v>
      </c>
      <c r="P51" s="1">
        <v>5.9</v>
      </c>
      <c r="Q51" s="1"/>
      <c r="R51" s="1"/>
      <c r="S51" s="1" t="s">
        <v>319</v>
      </c>
      <c r="T51" s="3">
        <v>7</v>
      </c>
      <c r="U51" s="3"/>
      <c r="V51" s="1"/>
      <c r="W51" s="1"/>
      <c r="X51" s="1"/>
      <c r="Y51" s="1"/>
      <c r="Z51" s="1" t="s">
        <v>320</v>
      </c>
      <c r="AA51" s="1"/>
      <c r="AB51" s="3" t="s">
        <v>57</v>
      </c>
      <c r="AC51" s="1">
        <v>95</v>
      </c>
      <c r="AD51" s="1">
        <v>50</v>
      </c>
      <c r="AE51" s="1" t="s">
        <v>82</v>
      </c>
      <c r="AF51" s="1" t="s">
        <v>68</v>
      </c>
      <c r="AG51" s="1" t="s">
        <v>115</v>
      </c>
      <c r="AH51" s="1" t="s">
        <v>121</v>
      </c>
      <c r="AI51" s="8" t="s">
        <v>71</v>
      </c>
      <c r="AJ51" s="25">
        <v>10.2</v>
      </c>
      <c r="AK51" s="25">
        <v>10.6</v>
      </c>
      <c r="AL51" s="25">
        <v>155</v>
      </c>
      <c r="AM51" s="25">
        <v>155</v>
      </c>
      <c r="AN51" s="25">
        <v>49</v>
      </c>
      <c r="AO51" s="25">
        <v>57</v>
      </c>
      <c r="AP51" s="1" t="s">
        <v>72</v>
      </c>
      <c r="AQ51" s="1" t="s">
        <v>73</v>
      </c>
      <c r="AR51" s="1" t="str">
        <f t="shared" si="0"/>
        <v>control, low risk</v>
      </c>
      <c r="AS51" s="1" t="str">
        <f t="shared" si="1"/>
        <v>control, high risk</v>
      </c>
      <c r="AT51" s="1"/>
      <c r="AU51" s="1"/>
      <c r="AV51" s="1">
        <v>135.58153613666</v>
      </c>
      <c r="AW51" s="1">
        <v>-0.34</v>
      </c>
      <c r="AX51" s="1">
        <v>-2.13</v>
      </c>
      <c r="AY51" s="1">
        <v>-1.46</v>
      </c>
      <c r="AZ51" s="1"/>
    </row>
    <row r="52" spans="1:52">
      <c r="A52" s="1" t="s">
        <v>321</v>
      </c>
      <c r="B52" s="1" t="s">
        <v>322</v>
      </c>
      <c r="C52" s="1" t="s">
        <v>133</v>
      </c>
      <c r="D52" s="1" t="s">
        <v>76</v>
      </c>
      <c r="E52" s="1">
        <v>14</v>
      </c>
      <c r="F52" s="1" t="s">
        <v>56</v>
      </c>
      <c r="G52" s="1"/>
      <c r="H52" s="1" t="s">
        <v>323</v>
      </c>
      <c r="I52" s="1" t="s">
        <v>324</v>
      </c>
      <c r="J52" s="1"/>
      <c r="K52" s="1"/>
      <c r="L52" s="1">
        <v>18.4</v>
      </c>
      <c r="M52" s="1">
        <v>47</v>
      </c>
      <c r="N52" s="1"/>
      <c r="O52" s="1">
        <v>97</v>
      </c>
      <c r="P52" s="1">
        <v>5.5</v>
      </c>
      <c r="Q52" s="1"/>
      <c r="R52" s="1"/>
      <c r="S52" s="1" t="s">
        <v>57</v>
      </c>
      <c r="T52" s="3"/>
      <c r="U52" s="3"/>
      <c r="V52" s="1"/>
      <c r="W52" s="1"/>
      <c r="X52" s="1"/>
      <c r="Y52" s="1"/>
      <c r="Z52" s="3" t="s">
        <v>325</v>
      </c>
      <c r="AA52" s="1"/>
      <c r="AB52" s="3" t="s">
        <v>57</v>
      </c>
      <c r="AC52" s="3">
        <v>115</v>
      </c>
      <c r="AD52" s="3">
        <v>60</v>
      </c>
      <c r="AE52" s="1" t="s">
        <v>82</v>
      </c>
      <c r="AF52" s="1" t="s">
        <v>68</v>
      </c>
      <c r="AG52" s="1" t="s">
        <v>69</v>
      </c>
      <c r="AH52" s="1" t="s">
        <v>70</v>
      </c>
      <c r="AI52" s="8" t="s">
        <v>71</v>
      </c>
      <c r="AJ52" s="25">
        <v>14.4</v>
      </c>
      <c r="AK52" s="25">
        <v>6.1</v>
      </c>
      <c r="AL52" s="25">
        <v>165</v>
      </c>
      <c r="AM52" s="25">
        <v>161</v>
      </c>
      <c r="AN52" s="25">
        <v>62</v>
      </c>
      <c r="AO52" s="25">
        <v>48</v>
      </c>
      <c r="AP52" s="1" t="s">
        <v>72</v>
      </c>
      <c r="AQ52" s="1" t="s">
        <v>84</v>
      </c>
      <c r="AR52" s="1" t="str">
        <f t="shared" si="0"/>
        <v>control, low risk</v>
      </c>
      <c r="AS52" s="1" t="str">
        <f t="shared" si="1"/>
        <v>control, normal risk</v>
      </c>
      <c r="AT52" s="1"/>
      <c r="AU52" s="1"/>
      <c r="AV52" s="1">
        <v>159.82327196272</v>
      </c>
      <c r="AW52" s="1">
        <v>-0.44</v>
      </c>
      <c r="AX52" s="1">
        <v>-0.27</v>
      </c>
      <c r="AY52" s="1"/>
      <c r="AZ52" s="1"/>
    </row>
    <row r="53" spans="1:52">
      <c r="A53" s="1" t="s">
        <v>326</v>
      </c>
      <c r="B53" s="1" t="s">
        <v>327</v>
      </c>
      <c r="C53" s="1" t="s">
        <v>133</v>
      </c>
      <c r="D53" s="1" t="s">
        <v>76</v>
      </c>
      <c r="E53" s="1">
        <v>3</v>
      </c>
      <c r="F53" s="1" t="s">
        <v>87</v>
      </c>
      <c r="G53" s="1"/>
      <c r="H53" s="1" t="s">
        <v>328</v>
      </c>
      <c r="I53" s="1" t="s">
        <v>329</v>
      </c>
      <c r="J53" s="1"/>
      <c r="K53" s="1"/>
      <c r="L53" s="1">
        <v>14.2</v>
      </c>
      <c r="M53" s="1">
        <v>16</v>
      </c>
      <c r="N53" s="1"/>
      <c r="O53" s="1">
        <v>102</v>
      </c>
      <c r="P53" s="1">
        <v>5.1</v>
      </c>
      <c r="Q53" s="1"/>
      <c r="R53" s="1"/>
      <c r="S53" s="1" t="s">
        <v>57</v>
      </c>
      <c r="T53" s="3"/>
      <c r="U53" s="3"/>
      <c r="V53" s="1"/>
      <c r="W53" s="1"/>
      <c r="X53" s="1"/>
      <c r="Y53" s="1"/>
      <c r="Z53" s="3" t="s">
        <v>330</v>
      </c>
      <c r="AA53" s="1"/>
      <c r="AB53" s="3" t="s">
        <v>57</v>
      </c>
      <c r="AC53" s="1">
        <v>95</v>
      </c>
      <c r="AD53" s="1">
        <v>55</v>
      </c>
      <c r="AE53" s="1" t="s">
        <v>82</v>
      </c>
      <c r="AF53" s="1"/>
      <c r="AG53" s="1" t="s">
        <v>69</v>
      </c>
      <c r="AH53" s="1" t="s">
        <v>70</v>
      </c>
      <c r="AI53" s="8" t="s">
        <v>116</v>
      </c>
      <c r="AJ53" s="25">
        <v>17.6</v>
      </c>
      <c r="AK53" s="25">
        <v>6.5</v>
      </c>
      <c r="AL53" s="25">
        <v>183</v>
      </c>
      <c r="AM53" s="25">
        <v>176</v>
      </c>
      <c r="AN53" s="25">
        <v>66</v>
      </c>
      <c r="AO53" s="25">
        <v>48</v>
      </c>
      <c r="AP53" s="1" t="s">
        <v>72</v>
      </c>
      <c r="AQ53" s="1" t="s">
        <v>84</v>
      </c>
      <c r="AR53" s="1" t="str">
        <f t="shared" si="0"/>
        <v>control, low risk</v>
      </c>
      <c r="AS53" s="1" t="str">
        <f t="shared" si="1"/>
        <v>control, normal risk</v>
      </c>
      <c r="AT53" s="1"/>
      <c r="AU53" s="1"/>
      <c r="AV53" s="1">
        <v>106.148978486855</v>
      </c>
      <c r="AW53" s="1">
        <v>2.71</v>
      </c>
      <c r="AX53" s="1">
        <v>-1.2</v>
      </c>
      <c r="AY53" s="1">
        <v>0.9</v>
      </c>
      <c r="AZ53" s="1">
        <v>-0.86</v>
      </c>
    </row>
    <row r="54" spans="1:52">
      <c r="A54" s="1" t="s">
        <v>331</v>
      </c>
      <c r="B54" s="1" t="s">
        <v>332</v>
      </c>
      <c r="C54" s="1" t="s">
        <v>133</v>
      </c>
      <c r="D54" s="1" t="s">
        <v>76</v>
      </c>
      <c r="E54" s="1">
        <v>7</v>
      </c>
      <c r="F54" s="1" t="s">
        <v>56</v>
      </c>
      <c r="G54" s="1"/>
      <c r="H54" s="1" t="s">
        <v>57</v>
      </c>
      <c r="I54" s="1" t="s">
        <v>58</v>
      </c>
      <c r="J54" s="1"/>
      <c r="K54" s="1"/>
      <c r="L54" s="1">
        <v>14.4</v>
      </c>
      <c r="M54" s="1">
        <v>20</v>
      </c>
      <c r="N54" s="1"/>
      <c r="O54" s="1">
        <v>85</v>
      </c>
      <c r="P54" s="1">
        <v>5.2</v>
      </c>
      <c r="Q54" s="1"/>
      <c r="R54" s="1"/>
      <c r="S54" s="1" t="s">
        <v>57</v>
      </c>
      <c r="T54" s="3"/>
      <c r="U54" s="3"/>
      <c r="V54" s="1"/>
      <c r="W54" s="1"/>
      <c r="X54" s="1"/>
      <c r="Y54" s="1"/>
      <c r="Z54" s="1" t="s">
        <v>333</v>
      </c>
      <c r="AA54" s="1"/>
      <c r="AB54" s="1" t="s">
        <v>94</v>
      </c>
      <c r="AC54" s="1">
        <v>100</v>
      </c>
      <c r="AD54" s="1">
        <v>50</v>
      </c>
      <c r="AE54" s="1" t="s">
        <v>67</v>
      </c>
      <c r="AF54" s="1" t="s">
        <v>76</v>
      </c>
      <c r="AG54" s="1" t="s">
        <v>69</v>
      </c>
      <c r="AH54" s="1" t="s">
        <v>121</v>
      </c>
      <c r="AI54" s="8" t="s">
        <v>71</v>
      </c>
      <c r="AJ54" s="25">
        <v>18.7</v>
      </c>
      <c r="AK54" s="25">
        <v>7.9</v>
      </c>
      <c r="AL54" s="25">
        <v>198</v>
      </c>
      <c r="AM54" s="25">
        <v>140</v>
      </c>
      <c r="AN54" s="25">
        <v>68</v>
      </c>
      <c r="AO54" s="25">
        <v>49</v>
      </c>
      <c r="AP54" s="1" t="s">
        <v>72</v>
      </c>
      <c r="AQ54" s="1" t="s">
        <v>84</v>
      </c>
      <c r="AR54" s="1" t="str">
        <f t="shared" si="0"/>
        <v>control, low risk</v>
      </c>
      <c r="AS54" s="1" t="str">
        <f t="shared" si="1"/>
        <v>control, normal risk</v>
      </c>
      <c r="AT54" s="1"/>
      <c r="AU54" s="1"/>
      <c r="AV54" s="1">
        <v>117.851130197758</v>
      </c>
      <c r="AW54" s="1">
        <v>-0.73</v>
      </c>
      <c r="AX54" s="1">
        <v>-0.84</v>
      </c>
      <c r="AY54" s="1">
        <v>-1.01</v>
      </c>
      <c r="AZ54" s="1"/>
    </row>
    <row r="55" spans="1:52">
      <c r="A55" s="1" t="s">
        <v>334</v>
      </c>
      <c r="B55" s="1" t="s">
        <v>335</v>
      </c>
      <c r="C55" s="1" t="s">
        <v>133</v>
      </c>
      <c r="D55" s="1" t="s">
        <v>76</v>
      </c>
      <c r="E55" s="1">
        <v>7</v>
      </c>
      <c r="F55" s="1" t="s">
        <v>87</v>
      </c>
      <c r="G55" s="1"/>
      <c r="H55" s="1" t="s">
        <v>57</v>
      </c>
      <c r="I55" s="1" t="s">
        <v>58</v>
      </c>
      <c r="J55" s="1"/>
      <c r="K55" s="1"/>
      <c r="L55" s="1">
        <v>16</v>
      </c>
      <c r="M55" s="1">
        <v>23</v>
      </c>
      <c r="N55" s="1"/>
      <c r="O55" s="1">
        <v>86</v>
      </c>
      <c r="P55" s="1">
        <v>5.7</v>
      </c>
      <c r="Q55" s="1"/>
      <c r="R55" s="1"/>
      <c r="S55" s="1" t="s">
        <v>57</v>
      </c>
      <c r="T55" s="3"/>
      <c r="U55" s="3"/>
      <c r="V55" s="1"/>
      <c r="W55" s="1"/>
      <c r="X55" s="1"/>
      <c r="Y55" s="1"/>
      <c r="Z55" s="3" t="s">
        <v>336</v>
      </c>
      <c r="AA55" s="1"/>
      <c r="AB55" s="3" t="s">
        <v>57</v>
      </c>
      <c r="AC55" s="3">
        <v>100</v>
      </c>
      <c r="AD55" s="3">
        <v>60</v>
      </c>
      <c r="AE55" s="1" t="s">
        <v>190</v>
      </c>
      <c r="AF55" s="1" t="s">
        <v>159</v>
      </c>
      <c r="AG55" s="1" t="s">
        <v>115</v>
      </c>
      <c r="AH55" s="1" t="s">
        <v>70</v>
      </c>
      <c r="AI55" s="8" t="s">
        <v>116</v>
      </c>
      <c r="AJ55" s="25">
        <v>11.5</v>
      </c>
      <c r="AK55" s="25">
        <v>7.8</v>
      </c>
      <c r="AL55" s="25">
        <v>147</v>
      </c>
      <c r="AM55" s="25">
        <v>151</v>
      </c>
      <c r="AN55" s="25">
        <v>81</v>
      </c>
      <c r="AO55" s="25">
        <v>66</v>
      </c>
      <c r="AP55" s="1" t="s">
        <v>72</v>
      </c>
      <c r="AQ55" s="1" t="s">
        <v>84</v>
      </c>
      <c r="AR55" s="1" t="str">
        <f t="shared" si="0"/>
        <v>control, low risk</v>
      </c>
      <c r="AS55" s="1" t="str">
        <f t="shared" si="1"/>
        <v>control, normal risk</v>
      </c>
      <c r="AT55" s="1"/>
      <c r="AU55" s="1"/>
      <c r="AV55" s="1">
        <v>119.895788082818</v>
      </c>
      <c r="AW55" s="1">
        <v>-0.35</v>
      </c>
      <c r="AX55" s="1">
        <v>0.35</v>
      </c>
      <c r="AY55" s="1">
        <v>0.03</v>
      </c>
      <c r="AZ55" s="1"/>
    </row>
    <row r="56" spans="1:52">
      <c r="A56" s="1" t="s">
        <v>337</v>
      </c>
      <c r="B56" s="1" t="s">
        <v>338</v>
      </c>
      <c r="C56" s="1" t="s">
        <v>54</v>
      </c>
      <c r="D56" s="1" t="s">
        <v>76</v>
      </c>
      <c r="E56" s="1">
        <v>17</v>
      </c>
      <c r="F56" s="1" t="s">
        <v>87</v>
      </c>
      <c r="G56" s="1">
        <v>7</v>
      </c>
      <c r="H56" s="1" t="s">
        <v>57</v>
      </c>
      <c r="I56" s="1" t="s">
        <v>58</v>
      </c>
      <c r="J56" s="1" t="s">
        <v>59</v>
      </c>
      <c r="K56" s="1" t="s">
        <v>77</v>
      </c>
      <c r="L56" s="1">
        <v>23.14</v>
      </c>
      <c r="M56" s="1">
        <v>63</v>
      </c>
      <c r="N56" s="1" t="s">
        <v>163</v>
      </c>
      <c r="O56" s="1"/>
      <c r="P56" s="1">
        <v>8.7</v>
      </c>
      <c r="Q56" s="1">
        <v>1</v>
      </c>
      <c r="R56" s="1">
        <v>4</v>
      </c>
      <c r="S56" s="1" t="s">
        <v>57</v>
      </c>
      <c r="T56" s="1"/>
      <c r="U56" s="1" t="s">
        <v>57</v>
      </c>
      <c r="V56" s="1" t="s">
        <v>79</v>
      </c>
      <c r="W56" s="1" t="s">
        <v>57</v>
      </c>
      <c r="X56" s="1" t="s">
        <v>57</v>
      </c>
      <c r="Y56" s="1" t="s">
        <v>221</v>
      </c>
      <c r="Z56" s="1" t="s">
        <v>339</v>
      </c>
      <c r="AA56" s="1" t="s">
        <v>58</v>
      </c>
      <c r="AB56" s="1" t="s">
        <v>57</v>
      </c>
      <c r="AC56" s="1">
        <v>120</v>
      </c>
      <c r="AD56" s="1">
        <v>55</v>
      </c>
      <c r="AE56" s="1" t="s">
        <v>67</v>
      </c>
      <c r="AF56" s="1" t="s">
        <v>159</v>
      </c>
      <c r="AG56" s="1" t="s">
        <v>115</v>
      </c>
      <c r="AH56" s="1" t="s">
        <v>121</v>
      </c>
      <c r="AI56" s="24" t="s">
        <v>71</v>
      </c>
      <c r="AJ56" s="22">
        <v>10.28</v>
      </c>
      <c r="AK56" s="23">
        <v>9.3</v>
      </c>
      <c r="AL56" s="22">
        <v>120</v>
      </c>
      <c r="AM56" s="23">
        <v>249</v>
      </c>
      <c r="AN56" s="22">
        <v>133</v>
      </c>
      <c r="AO56" s="22">
        <v>59</v>
      </c>
      <c r="AP56" s="1" t="s">
        <v>72</v>
      </c>
      <c r="AQ56" s="1" t="s">
        <v>73</v>
      </c>
      <c r="AR56" s="1" t="str">
        <f t="shared" si="0"/>
        <v>DM, low risk</v>
      </c>
      <c r="AS56" s="1" t="str">
        <f t="shared" si="1"/>
        <v>DM, high risk</v>
      </c>
      <c r="AT56" s="37">
        <v>0.62</v>
      </c>
      <c r="AU56" s="37">
        <v>73.4</v>
      </c>
      <c r="AV56" s="1">
        <v>165.001767885555</v>
      </c>
      <c r="AW56" s="1">
        <v>-1.33</v>
      </c>
      <c r="AX56" s="1">
        <v>0.67</v>
      </c>
      <c r="AY56" s="1"/>
      <c r="AZ56" s="1"/>
    </row>
    <row r="57" spans="1:52">
      <c r="A57" s="1" t="s">
        <v>340</v>
      </c>
      <c r="B57" s="1" t="s">
        <v>341</v>
      </c>
      <c r="C57" s="1" t="s">
        <v>54</v>
      </c>
      <c r="D57" s="1" t="s">
        <v>55</v>
      </c>
      <c r="E57" s="1">
        <v>7</v>
      </c>
      <c r="F57" s="1" t="s">
        <v>87</v>
      </c>
      <c r="G57" s="1">
        <v>2</v>
      </c>
      <c r="H57" s="1" t="s">
        <v>57</v>
      </c>
      <c r="I57" s="1" t="s">
        <v>58</v>
      </c>
      <c r="J57" s="1" t="s">
        <v>59</v>
      </c>
      <c r="K57" s="1" t="s">
        <v>77</v>
      </c>
      <c r="L57" s="1">
        <v>18.53</v>
      </c>
      <c r="M57" s="1">
        <v>28.5</v>
      </c>
      <c r="N57" s="1" t="s">
        <v>111</v>
      </c>
      <c r="O57" s="1"/>
      <c r="P57" s="1">
        <v>7.7</v>
      </c>
      <c r="Q57" s="1">
        <v>1</v>
      </c>
      <c r="R57" s="1">
        <v>4</v>
      </c>
      <c r="S57" s="1" t="s">
        <v>62</v>
      </c>
      <c r="T57" s="1">
        <v>2</v>
      </c>
      <c r="U57" s="1" t="s">
        <v>57</v>
      </c>
      <c r="V57" s="1" t="s">
        <v>57</v>
      </c>
      <c r="W57" s="1" t="s">
        <v>57</v>
      </c>
      <c r="X57" s="1" t="s">
        <v>57</v>
      </c>
      <c r="Y57" s="1" t="s">
        <v>342</v>
      </c>
      <c r="Z57" s="1" t="s">
        <v>343</v>
      </c>
      <c r="AA57" s="1" t="s">
        <v>344</v>
      </c>
      <c r="AB57" s="1" t="s">
        <v>94</v>
      </c>
      <c r="AC57" s="1">
        <v>100</v>
      </c>
      <c r="AD57" s="1">
        <v>65</v>
      </c>
      <c r="AE57" s="1" t="s">
        <v>82</v>
      </c>
      <c r="AF57" s="1" t="s">
        <v>76</v>
      </c>
      <c r="AG57" s="1" t="s">
        <v>69</v>
      </c>
      <c r="AH57" s="1" t="s">
        <v>121</v>
      </c>
      <c r="AI57" s="21" t="s">
        <v>71</v>
      </c>
      <c r="AJ57" s="22">
        <v>21.57</v>
      </c>
      <c r="AK57" s="23">
        <v>10.6</v>
      </c>
      <c r="AL57" s="22">
        <v>141</v>
      </c>
      <c r="AM57" s="23">
        <v>172</v>
      </c>
      <c r="AN57" s="22">
        <v>82</v>
      </c>
      <c r="AO57" s="22">
        <v>50</v>
      </c>
      <c r="AP57" s="1" t="s">
        <v>72</v>
      </c>
      <c r="AQ57" s="1" t="s">
        <v>73</v>
      </c>
      <c r="AR57" s="1" t="str">
        <f t="shared" si="0"/>
        <v>DM, low risk</v>
      </c>
      <c r="AS57" s="1" t="str">
        <f t="shared" si="1"/>
        <v>DM, high risk</v>
      </c>
      <c r="AT57" s="37">
        <v>1.63</v>
      </c>
      <c r="AU57" s="37">
        <v>94.8</v>
      </c>
      <c r="AV57" s="1">
        <v>124.017999146295</v>
      </c>
      <c r="AW57" s="1">
        <v>0.59</v>
      </c>
      <c r="AX57" s="1">
        <v>1.53</v>
      </c>
      <c r="AY57" s="1">
        <v>1.46</v>
      </c>
      <c r="AZ57" s="1"/>
    </row>
    <row r="58" spans="1:52">
      <c r="A58" s="1" t="s">
        <v>345</v>
      </c>
      <c r="B58" s="1" t="s">
        <v>346</v>
      </c>
      <c r="C58" s="1" t="s">
        <v>133</v>
      </c>
      <c r="D58" s="1" t="s">
        <v>76</v>
      </c>
      <c r="E58" s="1">
        <v>3</v>
      </c>
      <c r="F58" s="1" t="s">
        <v>56</v>
      </c>
      <c r="G58" s="1"/>
      <c r="H58" s="1" t="s">
        <v>57</v>
      </c>
      <c r="I58" s="1" t="s">
        <v>329</v>
      </c>
      <c r="J58" s="1"/>
      <c r="K58" s="1"/>
      <c r="L58" s="1">
        <v>10.7</v>
      </c>
      <c r="M58" s="1">
        <v>13</v>
      </c>
      <c r="N58" s="1"/>
      <c r="O58" s="1">
        <v>60</v>
      </c>
      <c r="P58" s="1">
        <v>5.4</v>
      </c>
      <c r="Q58" s="1"/>
      <c r="R58" s="1"/>
      <c r="S58" s="1" t="s">
        <v>57</v>
      </c>
      <c r="T58" s="3"/>
      <c r="U58" s="3"/>
      <c r="V58" s="1"/>
      <c r="W58" s="1"/>
      <c r="X58" s="1"/>
      <c r="Y58" s="1"/>
      <c r="Z58" s="1" t="s">
        <v>347</v>
      </c>
      <c r="AA58" s="1"/>
      <c r="AB58" s="3" t="s">
        <v>57</v>
      </c>
      <c r="AC58" s="1">
        <v>85</v>
      </c>
      <c r="AD58" s="1">
        <v>50</v>
      </c>
      <c r="AE58" s="1" t="s">
        <v>67</v>
      </c>
      <c r="AF58" s="1" t="s">
        <v>76</v>
      </c>
      <c r="AG58" s="1" t="s">
        <v>115</v>
      </c>
      <c r="AH58" s="1" t="s">
        <v>121</v>
      </c>
      <c r="AI58" s="8" t="s">
        <v>116</v>
      </c>
      <c r="AJ58" s="25">
        <v>18.6</v>
      </c>
      <c r="AK58" s="25">
        <v>6.2</v>
      </c>
      <c r="AL58" s="25">
        <v>188</v>
      </c>
      <c r="AM58" s="25">
        <v>138</v>
      </c>
      <c r="AN58" s="25">
        <v>40</v>
      </c>
      <c r="AO58" s="25">
        <v>44</v>
      </c>
      <c r="AP58" s="1" t="s">
        <v>72</v>
      </c>
      <c r="AQ58" s="1" t="s">
        <v>84</v>
      </c>
      <c r="AR58" s="1" t="str">
        <f t="shared" si="0"/>
        <v>control, low risk</v>
      </c>
      <c r="AS58" s="1" t="str">
        <f t="shared" si="1"/>
        <v>control, normal risk</v>
      </c>
      <c r="AT58" s="1"/>
      <c r="AU58" s="1"/>
      <c r="AV58" s="1">
        <v>110.224918735649</v>
      </c>
      <c r="AW58" s="1">
        <v>3.81</v>
      </c>
      <c r="AX58" s="1">
        <v>-4.77</v>
      </c>
      <c r="AY58" s="1">
        <v>-0.81</v>
      </c>
      <c r="AZ58" s="1">
        <v>-4.17</v>
      </c>
    </row>
    <row r="59" spans="1:52">
      <c r="A59" s="1" t="s">
        <v>348</v>
      </c>
      <c r="B59" s="1" t="s">
        <v>349</v>
      </c>
      <c r="C59" s="1" t="s">
        <v>54</v>
      </c>
      <c r="D59" s="1" t="s">
        <v>55</v>
      </c>
      <c r="E59" s="1">
        <v>12</v>
      </c>
      <c r="F59" s="1" t="s">
        <v>87</v>
      </c>
      <c r="G59" s="1">
        <v>9</v>
      </c>
      <c r="H59" s="1" t="s">
        <v>350</v>
      </c>
      <c r="I59" s="1" t="s">
        <v>58</v>
      </c>
      <c r="J59" s="1" t="s">
        <v>59</v>
      </c>
      <c r="K59" s="1" t="s">
        <v>351</v>
      </c>
      <c r="L59" s="1">
        <v>21.64</v>
      </c>
      <c r="M59" s="1">
        <v>52</v>
      </c>
      <c r="N59" s="14" t="s">
        <v>61</v>
      </c>
      <c r="O59" s="1"/>
      <c r="P59" s="1">
        <v>15.4</v>
      </c>
      <c r="Q59" s="1">
        <v>1.27</v>
      </c>
      <c r="R59" s="1">
        <v>5</v>
      </c>
      <c r="S59" s="1" t="s">
        <v>91</v>
      </c>
      <c r="T59" s="9">
        <v>9</v>
      </c>
      <c r="U59" s="1" t="s">
        <v>57</v>
      </c>
      <c r="V59" s="1" t="s">
        <v>57</v>
      </c>
      <c r="W59" s="1" t="s">
        <v>57</v>
      </c>
      <c r="X59" s="1" t="s">
        <v>57</v>
      </c>
      <c r="Y59" s="1" t="s">
        <v>352</v>
      </c>
      <c r="Z59" s="1" t="s">
        <v>353</v>
      </c>
      <c r="AA59" s="1" t="s">
        <v>165</v>
      </c>
      <c r="AB59" s="1" t="s">
        <v>57</v>
      </c>
      <c r="AC59" s="1">
        <v>100</v>
      </c>
      <c r="AD59" s="1">
        <v>60</v>
      </c>
      <c r="AE59" s="1" t="s">
        <v>82</v>
      </c>
      <c r="AF59" s="1" t="s">
        <v>68</v>
      </c>
      <c r="AG59" s="1" t="s">
        <v>115</v>
      </c>
      <c r="AH59" s="1" t="s">
        <v>70</v>
      </c>
      <c r="AI59" s="21" t="s">
        <v>71</v>
      </c>
      <c r="AJ59" s="22">
        <v>13.8</v>
      </c>
      <c r="AK59" s="23">
        <v>16.2</v>
      </c>
      <c r="AL59" s="22">
        <v>128</v>
      </c>
      <c r="AM59" s="23">
        <v>224</v>
      </c>
      <c r="AN59" s="23">
        <v>164</v>
      </c>
      <c r="AO59" s="22">
        <v>52</v>
      </c>
      <c r="AP59" s="1" t="s">
        <v>72</v>
      </c>
      <c r="AQ59" s="1" t="s">
        <v>73</v>
      </c>
      <c r="AR59" s="1" t="str">
        <f t="shared" si="0"/>
        <v>DM, low risk</v>
      </c>
      <c r="AS59" s="1" t="str">
        <f t="shared" si="1"/>
        <v>DM, high risk</v>
      </c>
      <c r="AT59" s="37">
        <v>0.99</v>
      </c>
      <c r="AU59" s="37">
        <v>84</v>
      </c>
      <c r="AV59" s="1">
        <v>155.014756914843</v>
      </c>
      <c r="AW59" s="1">
        <v>0.55</v>
      </c>
      <c r="AX59" s="1">
        <v>1.24</v>
      </c>
      <c r="AY59" s="1"/>
      <c r="AZ59" s="1"/>
    </row>
    <row r="60" spans="1:52">
      <c r="A60" s="1" t="s">
        <v>354</v>
      </c>
      <c r="B60" s="1" t="s">
        <v>355</v>
      </c>
      <c r="C60" s="1" t="s">
        <v>133</v>
      </c>
      <c r="D60" s="1" t="s">
        <v>55</v>
      </c>
      <c r="E60" s="1">
        <v>7</v>
      </c>
      <c r="F60" s="1" t="s">
        <v>56</v>
      </c>
      <c r="G60" s="1"/>
      <c r="H60" s="1" t="s">
        <v>57</v>
      </c>
      <c r="I60" s="1" t="s">
        <v>58</v>
      </c>
      <c r="J60" s="1"/>
      <c r="K60" s="1"/>
      <c r="L60" s="1">
        <v>13.7</v>
      </c>
      <c r="M60" s="1">
        <v>21</v>
      </c>
      <c r="N60" s="1"/>
      <c r="O60" s="1">
        <v>76</v>
      </c>
      <c r="P60" s="1">
        <v>4</v>
      </c>
      <c r="Q60" s="1"/>
      <c r="R60" s="1"/>
      <c r="S60" s="1" t="s">
        <v>57</v>
      </c>
      <c r="T60" s="3"/>
      <c r="U60" s="3"/>
      <c r="V60" s="1"/>
      <c r="W60" s="1"/>
      <c r="X60" s="1"/>
      <c r="Y60" s="1"/>
      <c r="Z60" s="3" t="s">
        <v>356</v>
      </c>
      <c r="AA60" s="1"/>
      <c r="AB60" s="3" t="s">
        <v>57</v>
      </c>
      <c r="AC60" s="3">
        <v>90</v>
      </c>
      <c r="AD60" s="3">
        <v>45</v>
      </c>
      <c r="AE60" s="1" t="s">
        <v>67</v>
      </c>
      <c r="AF60" s="1" t="s">
        <v>76</v>
      </c>
      <c r="AG60" s="1" t="s">
        <v>69</v>
      </c>
      <c r="AH60" s="1" t="s">
        <v>70</v>
      </c>
      <c r="AI60" s="8" t="s">
        <v>71</v>
      </c>
      <c r="AJ60" s="25">
        <v>14.8</v>
      </c>
      <c r="AK60" s="25">
        <v>7.3</v>
      </c>
      <c r="AL60" s="25">
        <v>136</v>
      </c>
      <c r="AM60" s="25">
        <v>148</v>
      </c>
      <c r="AN60" s="25">
        <v>56</v>
      </c>
      <c r="AO60" s="25">
        <v>58</v>
      </c>
      <c r="AP60" s="1" t="s">
        <v>72</v>
      </c>
      <c r="AQ60" s="1" t="s">
        <v>84</v>
      </c>
      <c r="AR60" s="1" t="str">
        <f t="shared" si="0"/>
        <v>control, low risk</v>
      </c>
      <c r="AS60" s="1" t="str">
        <f t="shared" si="1"/>
        <v>control, normal risk</v>
      </c>
      <c r="AT60" s="1"/>
      <c r="AU60" s="1"/>
      <c r="AV60" s="1">
        <v>123.808186939655</v>
      </c>
      <c r="AW60" s="1">
        <v>0.55</v>
      </c>
      <c r="AX60" s="1">
        <v>-1.18</v>
      </c>
      <c r="AY60" s="1">
        <v>-0.41</v>
      </c>
      <c r="AZ60" s="1"/>
    </row>
    <row r="61" spans="1:52">
      <c r="A61" s="1" t="s">
        <v>357</v>
      </c>
      <c r="B61" s="1" t="s">
        <v>358</v>
      </c>
      <c r="C61" s="1" t="s">
        <v>133</v>
      </c>
      <c r="D61" s="1" t="s">
        <v>55</v>
      </c>
      <c r="E61" s="1">
        <v>17</v>
      </c>
      <c r="F61" s="1" t="s">
        <v>56</v>
      </c>
      <c r="G61" s="1"/>
      <c r="H61" s="1" t="s">
        <v>57</v>
      </c>
      <c r="I61" s="1" t="s">
        <v>58</v>
      </c>
      <c r="J61" s="1"/>
      <c r="K61" s="1"/>
      <c r="L61" s="1">
        <v>21.4</v>
      </c>
      <c r="M61" s="1">
        <v>59</v>
      </c>
      <c r="N61" s="1"/>
      <c r="O61" s="1">
        <v>84</v>
      </c>
      <c r="P61" s="1">
        <v>4.3</v>
      </c>
      <c r="Q61" s="1"/>
      <c r="R61" s="1"/>
      <c r="S61" s="1" t="s">
        <v>57</v>
      </c>
      <c r="T61" s="3"/>
      <c r="U61" s="3"/>
      <c r="V61" s="1"/>
      <c r="W61" s="1"/>
      <c r="X61" s="1"/>
      <c r="Y61" s="1"/>
      <c r="Z61" s="1" t="s">
        <v>359</v>
      </c>
      <c r="AA61" s="1"/>
      <c r="AB61" s="3" t="s">
        <v>57</v>
      </c>
      <c r="AC61" s="3">
        <v>115</v>
      </c>
      <c r="AD61" s="3">
        <v>70</v>
      </c>
      <c r="AE61" s="1" t="s">
        <v>67</v>
      </c>
      <c r="AF61" s="1" t="s">
        <v>76</v>
      </c>
      <c r="AG61" s="1" t="s">
        <v>115</v>
      </c>
      <c r="AH61" s="1" t="s">
        <v>121</v>
      </c>
      <c r="AI61" s="8" t="s">
        <v>71</v>
      </c>
      <c r="AJ61" s="25">
        <v>14.6</v>
      </c>
      <c r="AK61" s="25">
        <v>7.3</v>
      </c>
      <c r="AL61" s="25">
        <v>154</v>
      </c>
      <c r="AM61" s="25">
        <v>159</v>
      </c>
      <c r="AN61" s="25">
        <v>41</v>
      </c>
      <c r="AO61" s="25">
        <v>53</v>
      </c>
      <c r="AP61" s="1" t="s">
        <v>72</v>
      </c>
      <c r="AQ61" s="1" t="s">
        <v>84</v>
      </c>
      <c r="AR61" s="1" t="str">
        <f t="shared" si="0"/>
        <v>control, low risk</v>
      </c>
      <c r="AS61" s="1" t="str">
        <f t="shared" si="1"/>
        <v>control, normal risk</v>
      </c>
      <c r="AT61" s="1"/>
      <c r="AU61" s="1"/>
      <c r="AV61" s="1">
        <v>166.042444748154</v>
      </c>
      <c r="AW61" s="1">
        <v>0.48</v>
      </c>
      <c r="AX61" s="1">
        <v>0.12</v>
      </c>
      <c r="AY61" s="1"/>
      <c r="AZ61" s="1"/>
    </row>
    <row r="62" spans="1:52">
      <c r="A62" s="1" t="s">
        <v>360</v>
      </c>
      <c r="B62" s="1" t="s">
        <v>361</v>
      </c>
      <c r="C62" s="1" t="s">
        <v>133</v>
      </c>
      <c r="D62" s="1" t="s">
        <v>76</v>
      </c>
      <c r="E62" s="1">
        <v>12</v>
      </c>
      <c r="F62" s="1" t="s">
        <v>87</v>
      </c>
      <c r="G62" s="1"/>
      <c r="H62" s="1" t="s">
        <v>57</v>
      </c>
      <c r="I62" s="1" t="s">
        <v>58</v>
      </c>
      <c r="J62" s="1"/>
      <c r="K62" s="1"/>
      <c r="L62" s="1">
        <v>18.4</v>
      </c>
      <c r="M62" s="1">
        <v>47</v>
      </c>
      <c r="N62" s="1"/>
      <c r="O62" s="1">
        <v>97</v>
      </c>
      <c r="P62" s="1">
        <v>4.3</v>
      </c>
      <c r="Q62" s="1"/>
      <c r="R62" s="1"/>
      <c r="S62" s="1" t="s">
        <v>57</v>
      </c>
      <c r="T62" s="3"/>
      <c r="U62" s="3"/>
      <c r="V62" s="1"/>
      <c r="W62" s="1"/>
      <c r="X62" s="1"/>
      <c r="Y62" s="1"/>
      <c r="Z62" s="3" t="s">
        <v>362</v>
      </c>
      <c r="AA62" s="1"/>
      <c r="AB62" s="3" t="s">
        <v>57</v>
      </c>
      <c r="AC62" s="3">
        <v>90</v>
      </c>
      <c r="AD62" s="3">
        <v>60</v>
      </c>
      <c r="AE62" s="1" t="s">
        <v>82</v>
      </c>
      <c r="AF62" s="1" t="s">
        <v>68</v>
      </c>
      <c r="AG62" s="1" t="s">
        <v>115</v>
      </c>
      <c r="AH62" s="1" t="s">
        <v>70</v>
      </c>
      <c r="AI62" s="8" t="s">
        <v>71</v>
      </c>
      <c r="AJ62" s="25">
        <v>19.9</v>
      </c>
      <c r="AK62" s="25">
        <v>6.2</v>
      </c>
      <c r="AL62" s="25">
        <v>102</v>
      </c>
      <c r="AM62" s="25">
        <v>121</v>
      </c>
      <c r="AN62" s="25">
        <v>70</v>
      </c>
      <c r="AO62" s="25">
        <v>39</v>
      </c>
      <c r="AP62" s="1" t="s">
        <v>72</v>
      </c>
      <c r="AQ62" s="1" t="s">
        <v>84</v>
      </c>
      <c r="AR62" s="1" t="str">
        <f t="shared" si="0"/>
        <v>control, low risk</v>
      </c>
      <c r="AS62" s="1" t="str">
        <f t="shared" si="1"/>
        <v>control, normal risk</v>
      </c>
      <c r="AT62" s="1"/>
      <c r="AU62" s="1"/>
      <c r="AV62" s="1">
        <v>159.82327196272</v>
      </c>
      <c r="AW62" s="1">
        <v>1.52</v>
      </c>
      <c r="AX62" s="1">
        <v>0.4</v>
      </c>
      <c r="AY62" s="1"/>
      <c r="AZ62" s="1"/>
    </row>
    <row r="63" spans="1:52">
      <c r="A63" s="1" t="s">
        <v>363</v>
      </c>
      <c r="B63" s="1" t="s">
        <v>364</v>
      </c>
      <c r="C63" s="1" t="s">
        <v>133</v>
      </c>
      <c r="D63" s="1" t="s">
        <v>55</v>
      </c>
      <c r="E63" s="1">
        <v>16</v>
      </c>
      <c r="F63" s="1" t="s">
        <v>56</v>
      </c>
      <c r="G63" s="1"/>
      <c r="H63" s="1" t="s">
        <v>365</v>
      </c>
      <c r="I63" s="1" t="s">
        <v>58</v>
      </c>
      <c r="J63" s="1"/>
      <c r="K63" s="1"/>
      <c r="L63" s="1">
        <v>16.9</v>
      </c>
      <c r="M63" s="1">
        <v>47</v>
      </c>
      <c r="N63" s="1"/>
      <c r="O63" s="1">
        <v>83</v>
      </c>
      <c r="P63" s="1">
        <v>4.5</v>
      </c>
      <c r="Q63" s="1"/>
      <c r="R63" s="1"/>
      <c r="S63" s="1" t="s">
        <v>57</v>
      </c>
      <c r="T63" s="3"/>
      <c r="U63" s="3"/>
      <c r="V63" s="1"/>
      <c r="W63" s="1"/>
      <c r="X63" s="1"/>
      <c r="Y63" s="1"/>
      <c r="Z63" s="1" t="s">
        <v>325</v>
      </c>
      <c r="AA63" s="1"/>
      <c r="AB63" s="3" t="s">
        <v>57</v>
      </c>
      <c r="AC63" s="1">
        <v>100</v>
      </c>
      <c r="AD63" s="1">
        <v>65</v>
      </c>
      <c r="AE63" s="1" t="s">
        <v>190</v>
      </c>
      <c r="AF63" s="1" t="s">
        <v>159</v>
      </c>
      <c r="AG63" s="1" t="s">
        <v>115</v>
      </c>
      <c r="AH63" s="1" t="s">
        <v>70</v>
      </c>
      <c r="AI63" s="8" t="s">
        <v>71</v>
      </c>
      <c r="AJ63" s="25">
        <v>12.4</v>
      </c>
      <c r="AK63" s="25">
        <v>5.9</v>
      </c>
      <c r="AL63" s="25">
        <v>176</v>
      </c>
      <c r="AM63" s="25">
        <v>124</v>
      </c>
      <c r="AN63" s="25">
        <v>47</v>
      </c>
      <c r="AO63" s="25">
        <v>63</v>
      </c>
      <c r="AP63" s="1" t="s">
        <v>72</v>
      </c>
      <c r="AQ63" s="1" t="s">
        <v>84</v>
      </c>
      <c r="AR63" s="1" t="str">
        <f t="shared" si="0"/>
        <v>control, low risk</v>
      </c>
      <c r="AS63" s="1" t="str">
        <f t="shared" si="1"/>
        <v>control, normal risk</v>
      </c>
      <c r="AT63" s="1"/>
      <c r="AU63" s="1"/>
      <c r="AV63" s="1">
        <v>166.765256835991</v>
      </c>
      <c r="AW63" s="1">
        <v>0.63</v>
      </c>
      <c r="AX63" s="1">
        <v>-1.6</v>
      </c>
      <c r="AY63" s="1"/>
      <c r="AZ63" s="1"/>
    </row>
    <row r="64" spans="1:52">
      <c r="A64" s="1" t="s">
        <v>366</v>
      </c>
      <c r="B64" s="1" t="s">
        <v>367</v>
      </c>
      <c r="C64" s="1" t="s">
        <v>54</v>
      </c>
      <c r="D64" s="1" t="s">
        <v>76</v>
      </c>
      <c r="E64" s="1">
        <v>6</v>
      </c>
      <c r="F64" s="1" t="s">
        <v>87</v>
      </c>
      <c r="G64" s="1">
        <v>3</v>
      </c>
      <c r="H64" s="1" t="s">
        <v>57</v>
      </c>
      <c r="I64" s="1" t="s">
        <v>58</v>
      </c>
      <c r="J64" s="1" t="s">
        <v>59</v>
      </c>
      <c r="K64" s="1" t="s">
        <v>77</v>
      </c>
      <c r="L64" s="1">
        <v>12.78</v>
      </c>
      <c r="M64" s="1">
        <v>17.5</v>
      </c>
      <c r="N64" s="1" t="s">
        <v>220</v>
      </c>
      <c r="O64" s="1"/>
      <c r="P64" s="1">
        <v>8.1</v>
      </c>
      <c r="Q64" s="1">
        <v>0.8</v>
      </c>
      <c r="R64" s="1">
        <v>5</v>
      </c>
      <c r="S64" s="1" t="s">
        <v>57</v>
      </c>
      <c r="T64" s="1"/>
      <c r="U64" s="1" t="s">
        <v>147</v>
      </c>
      <c r="V64" s="1" t="s">
        <v>57</v>
      </c>
      <c r="W64" s="1" t="s">
        <v>57</v>
      </c>
      <c r="X64" s="1" t="s">
        <v>57</v>
      </c>
      <c r="Y64" s="1" t="s">
        <v>368</v>
      </c>
      <c r="Z64" s="1" t="s">
        <v>369</v>
      </c>
      <c r="AA64" s="1" t="s">
        <v>58</v>
      </c>
      <c r="AB64" s="1" t="s">
        <v>57</v>
      </c>
      <c r="AC64" s="1">
        <v>90</v>
      </c>
      <c r="AD64" s="1">
        <v>55</v>
      </c>
      <c r="AE64" s="1" t="s">
        <v>67</v>
      </c>
      <c r="AF64" s="1" t="s">
        <v>76</v>
      </c>
      <c r="AG64" s="1" t="s">
        <v>115</v>
      </c>
      <c r="AH64" s="1" t="s">
        <v>70</v>
      </c>
      <c r="AI64" s="21" t="s">
        <v>116</v>
      </c>
      <c r="AJ64" s="22">
        <v>11.82</v>
      </c>
      <c r="AK64" s="23">
        <v>14.8</v>
      </c>
      <c r="AL64" s="22">
        <v>149</v>
      </c>
      <c r="AM64" s="22">
        <v>160</v>
      </c>
      <c r="AN64" s="22">
        <v>85</v>
      </c>
      <c r="AO64" s="22">
        <v>49</v>
      </c>
      <c r="AP64" s="1" t="s">
        <v>72</v>
      </c>
      <c r="AQ64" s="1" t="s">
        <v>73</v>
      </c>
      <c r="AR64" s="1" t="str">
        <f t="shared" si="0"/>
        <v>DM, low risk</v>
      </c>
      <c r="AS64" s="1" t="str">
        <f t="shared" si="1"/>
        <v>DM, high risk</v>
      </c>
      <c r="AT64" s="37">
        <v>-2.31</v>
      </c>
      <c r="AU64" s="37">
        <v>1</v>
      </c>
      <c r="AV64" s="1">
        <v>117.018249583235</v>
      </c>
      <c r="AW64" s="1">
        <v>0.22</v>
      </c>
      <c r="AX64" s="1">
        <v>-2.28</v>
      </c>
      <c r="AY64" s="1">
        <v>-1.22</v>
      </c>
      <c r="AZ64" s="1"/>
    </row>
    <row r="65" spans="1:52">
      <c r="A65" s="1" t="s">
        <v>370</v>
      </c>
      <c r="B65" s="1" t="s">
        <v>371</v>
      </c>
      <c r="C65" s="1" t="s">
        <v>133</v>
      </c>
      <c r="D65" s="1" t="s">
        <v>76</v>
      </c>
      <c r="E65" s="1">
        <v>15</v>
      </c>
      <c r="F65" s="1" t="s">
        <v>56</v>
      </c>
      <c r="G65" s="1"/>
      <c r="H65" s="1" t="s">
        <v>372</v>
      </c>
      <c r="I65" s="1" t="s">
        <v>373</v>
      </c>
      <c r="J65" s="1"/>
      <c r="K65" s="1"/>
      <c r="L65" s="1">
        <v>23.3</v>
      </c>
      <c r="M65" s="1">
        <v>80</v>
      </c>
      <c r="N65" s="1"/>
      <c r="O65" s="1">
        <v>87</v>
      </c>
      <c r="P65" s="3">
        <v>4.6</v>
      </c>
      <c r="Q65" s="1"/>
      <c r="R65" s="1"/>
      <c r="S65" s="1" t="s">
        <v>57</v>
      </c>
      <c r="T65" s="3"/>
      <c r="U65" s="3"/>
      <c r="V65" s="1"/>
      <c r="W65" s="1"/>
      <c r="X65" s="1"/>
      <c r="Y65" s="1"/>
      <c r="Z65" s="1" t="s">
        <v>374</v>
      </c>
      <c r="AA65" s="1"/>
      <c r="AB65" s="3" t="s">
        <v>57</v>
      </c>
      <c r="AC65" s="1">
        <v>115</v>
      </c>
      <c r="AD65" s="1">
        <v>65</v>
      </c>
      <c r="AE65" s="1" t="s">
        <v>82</v>
      </c>
      <c r="AF65" s="1" t="s">
        <v>68</v>
      </c>
      <c r="AG65" s="1" t="s">
        <v>69</v>
      </c>
      <c r="AH65" s="1" t="s">
        <v>70</v>
      </c>
      <c r="AI65" s="8" t="s">
        <v>116</v>
      </c>
      <c r="AJ65" s="25">
        <v>12.8</v>
      </c>
      <c r="AK65" s="25">
        <v>5.6</v>
      </c>
      <c r="AL65" s="25">
        <v>98</v>
      </c>
      <c r="AM65" s="25">
        <v>111</v>
      </c>
      <c r="AN65" s="25">
        <v>87</v>
      </c>
      <c r="AO65" s="25">
        <v>56</v>
      </c>
      <c r="AP65" s="1" t="s">
        <v>72</v>
      </c>
      <c r="AQ65" s="1" t="s">
        <v>84</v>
      </c>
      <c r="AR65" s="1" t="str">
        <f t="shared" si="0"/>
        <v>control, low risk</v>
      </c>
      <c r="AS65" s="1" t="str">
        <f t="shared" si="1"/>
        <v>control, normal risk</v>
      </c>
      <c r="AT65" s="1"/>
      <c r="AU65" s="1"/>
      <c r="AV65" s="1">
        <v>185.296421844832</v>
      </c>
      <c r="AW65" s="1">
        <v>2.09</v>
      </c>
      <c r="AX65" s="1">
        <v>1.17</v>
      </c>
      <c r="AY65" s="1"/>
      <c r="AZ65" s="1"/>
    </row>
    <row r="66" spans="1:52">
      <c r="A66" s="1" t="s">
        <v>375</v>
      </c>
      <c r="B66" s="1" t="s">
        <v>376</v>
      </c>
      <c r="C66" s="1" t="s">
        <v>133</v>
      </c>
      <c r="D66" s="1" t="s">
        <v>76</v>
      </c>
      <c r="E66" s="1">
        <v>11</v>
      </c>
      <c r="F66" s="1" t="s">
        <v>56</v>
      </c>
      <c r="G66" s="1"/>
      <c r="H66" s="1" t="s">
        <v>377</v>
      </c>
      <c r="I66" s="1" t="s">
        <v>378</v>
      </c>
      <c r="J66" s="1"/>
      <c r="K66" s="1"/>
      <c r="L66" s="1">
        <v>21.1</v>
      </c>
      <c r="M66" s="1">
        <v>45</v>
      </c>
      <c r="N66" s="1"/>
      <c r="O66" s="1">
        <v>88</v>
      </c>
      <c r="P66" s="1">
        <v>4.1</v>
      </c>
      <c r="Q66" s="1"/>
      <c r="R66" s="1"/>
      <c r="S66" s="1" t="s">
        <v>57</v>
      </c>
      <c r="T66" s="1"/>
      <c r="U66" s="1"/>
      <c r="V66" s="1"/>
      <c r="W66" s="1"/>
      <c r="X66" s="1"/>
      <c r="Y66" s="1"/>
      <c r="Z66" s="1" t="s">
        <v>379</v>
      </c>
      <c r="AA66" s="1"/>
      <c r="AB66" s="3" t="s">
        <v>57</v>
      </c>
      <c r="AC66" s="1">
        <v>95</v>
      </c>
      <c r="AD66" s="1">
        <v>55</v>
      </c>
      <c r="AE66" s="1" t="s">
        <v>190</v>
      </c>
      <c r="AF66" s="1"/>
      <c r="AG66" s="1" t="s">
        <v>69</v>
      </c>
      <c r="AH66" s="1" t="s">
        <v>70</v>
      </c>
      <c r="AI66" s="8" t="s">
        <v>71</v>
      </c>
      <c r="AJ66" s="25">
        <v>15.4</v>
      </c>
      <c r="AK66" s="25">
        <v>7.2</v>
      </c>
      <c r="AL66" s="25">
        <v>167</v>
      </c>
      <c r="AM66" s="25">
        <v>162</v>
      </c>
      <c r="AN66" s="25">
        <v>78</v>
      </c>
      <c r="AO66" s="25">
        <v>75</v>
      </c>
      <c r="AP66" s="1" t="s">
        <v>72</v>
      </c>
      <c r="AQ66" s="1" t="s">
        <v>84</v>
      </c>
      <c r="AR66" s="1" t="str">
        <f t="shared" ref="AR66:AR119" si="2">C66&amp;", "&amp;AP66&amp;" risk"</f>
        <v>control, low risk</v>
      </c>
      <c r="AS66" s="1" t="str">
        <f t="shared" ref="AS66:AS119" si="3">C66&amp;", "&amp;AQ66&amp;" risk"</f>
        <v>control, normal risk</v>
      </c>
      <c r="AT66" s="1"/>
      <c r="AU66" s="1"/>
      <c r="AV66" s="1">
        <v>146.037715053371</v>
      </c>
      <c r="AW66" s="1">
        <v>0.43</v>
      </c>
      <c r="AX66" s="1">
        <v>1.64</v>
      </c>
      <c r="AY66" s="1"/>
      <c r="AZ66" s="1"/>
    </row>
    <row r="67" spans="1:52">
      <c r="A67" s="1" t="s">
        <v>380</v>
      </c>
      <c r="B67" s="1" t="s">
        <v>381</v>
      </c>
      <c r="C67" s="1" t="s">
        <v>133</v>
      </c>
      <c r="D67" s="1" t="s">
        <v>76</v>
      </c>
      <c r="E67" s="1">
        <v>9</v>
      </c>
      <c r="F67" s="1" t="s">
        <v>56</v>
      </c>
      <c r="G67" s="1"/>
      <c r="H67" s="1" t="s">
        <v>57</v>
      </c>
      <c r="I67" s="1" t="s">
        <v>382</v>
      </c>
      <c r="J67" s="1"/>
      <c r="K67" s="1"/>
      <c r="L67" s="1">
        <v>14.94</v>
      </c>
      <c r="M67" s="1">
        <v>27.5</v>
      </c>
      <c r="N67" s="1"/>
      <c r="O67" s="1">
        <v>81</v>
      </c>
      <c r="P67" s="1">
        <v>4.9</v>
      </c>
      <c r="Q67" s="1"/>
      <c r="R67" s="1"/>
      <c r="S67" s="1" t="s">
        <v>57</v>
      </c>
      <c r="T67" s="3"/>
      <c r="U67" s="3"/>
      <c r="V67" s="1"/>
      <c r="W67" s="1"/>
      <c r="X67" s="1"/>
      <c r="Y67" s="1"/>
      <c r="Z67" s="3" t="s">
        <v>383</v>
      </c>
      <c r="AA67" s="1"/>
      <c r="AB67" s="3" t="s">
        <v>57</v>
      </c>
      <c r="AC67" s="3">
        <v>100</v>
      </c>
      <c r="AD67" s="3">
        <v>60</v>
      </c>
      <c r="AE67" s="1"/>
      <c r="AF67" s="1" t="s">
        <v>76</v>
      </c>
      <c r="AG67" s="1"/>
      <c r="AH67" s="1"/>
      <c r="AI67" s="1"/>
      <c r="AJ67" s="25">
        <v>13.8</v>
      </c>
      <c r="AK67" s="25">
        <v>6.9</v>
      </c>
      <c r="AL67" s="25">
        <v>156</v>
      </c>
      <c r="AM67" s="25">
        <v>176</v>
      </c>
      <c r="AN67" s="25">
        <v>72</v>
      </c>
      <c r="AO67" s="25">
        <v>66</v>
      </c>
      <c r="AP67" s="1" t="s">
        <v>72</v>
      </c>
      <c r="AQ67" s="1" t="s">
        <v>84</v>
      </c>
      <c r="AR67" s="1" t="str">
        <f t="shared" si="2"/>
        <v>control, low risk</v>
      </c>
      <c r="AS67" s="1" t="str">
        <f t="shared" si="3"/>
        <v>control, normal risk</v>
      </c>
      <c r="AT67" s="1"/>
      <c r="AU67" s="1"/>
      <c r="AV67" s="1">
        <v>135.672256478786</v>
      </c>
      <c r="AW67" s="1">
        <v>0.52</v>
      </c>
      <c r="AX67" s="1">
        <v>-0.76</v>
      </c>
      <c r="AY67" s="1">
        <v>-0.14</v>
      </c>
      <c r="AZ67" s="1"/>
    </row>
    <row r="68" spans="1:52">
      <c r="A68" s="1" t="s">
        <v>384</v>
      </c>
      <c r="B68" s="1" t="s">
        <v>385</v>
      </c>
      <c r="C68" s="1" t="s">
        <v>133</v>
      </c>
      <c r="D68" s="1" t="s">
        <v>55</v>
      </c>
      <c r="E68" s="1">
        <v>11</v>
      </c>
      <c r="F68" s="1" t="s">
        <v>56</v>
      </c>
      <c r="G68" s="1"/>
      <c r="H68" s="1" t="s">
        <v>386</v>
      </c>
      <c r="I68" s="1" t="s">
        <v>387</v>
      </c>
      <c r="J68" s="1"/>
      <c r="K68" s="1"/>
      <c r="L68" s="1">
        <v>14.7</v>
      </c>
      <c r="M68" s="1">
        <v>28</v>
      </c>
      <c r="N68" s="1"/>
      <c r="O68" s="1">
        <v>82</v>
      </c>
      <c r="P68" s="1">
        <v>4.7</v>
      </c>
      <c r="Q68" s="1"/>
      <c r="R68" s="1"/>
      <c r="S68" s="1" t="s">
        <v>57</v>
      </c>
      <c r="T68" s="3"/>
      <c r="U68" s="3"/>
      <c r="V68" s="1"/>
      <c r="W68" s="1"/>
      <c r="X68" s="1"/>
      <c r="Y68" s="1"/>
      <c r="Z68" s="3" t="s">
        <v>388</v>
      </c>
      <c r="AA68" s="1"/>
      <c r="AB68" s="3" t="s">
        <v>57</v>
      </c>
      <c r="AC68" s="3">
        <v>105</v>
      </c>
      <c r="AD68" s="3">
        <v>55</v>
      </c>
      <c r="AE68" s="1"/>
      <c r="AF68" s="1" t="s">
        <v>68</v>
      </c>
      <c r="AG68" s="1"/>
      <c r="AH68" s="1"/>
      <c r="AI68" s="1"/>
      <c r="AJ68" s="25">
        <v>13.8</v>
      </c>
      <c r="AK68" s="25">
        <v>8.9</v>
      </c>
      <c r="AL68" s="25">
        <v>140</v>
      </c>
      <c r="AM68" s="25">
        <v>126</v>
      </c>
      <c r="AN68" s="25">
        <v>60</v>
      </c>
      <c r="AO68" s="25">
        <v>58</v>
      </c>
      <c r="AP68" s="1" t="s">
        <v>72</v>
      </c>
      <c r="AQ68" s="1" t="s">
        <v>73</v>
      </c>
      <c r="AR68" s="1" t="str">
        <f t="shared" si="2"/>
        <v>control, low risk</v>
      </c>
      <c r="AS68" s="1" t="str">
        <f t="shared" si="3"/>
        <v>control, high risk</v>
      </c>
      <c r="AT68" s="1"/>
      <c r="AU68" s="1"/>
      <c r="AV68" s="1">
        <v>138.013111868471</v>
      </c>
      <c r="AW68" s="1">
        <v>-1.05</v>
      </c>
      <c r="AX68" s="1">
        <v>-1.41</v>
      </c>
      <c r="AY68" s="1"/>
      <c r="AZ68" s="1"/>
    </row>
    <row r="69" spans="1:52">
      <c r="A69" s="1" t="s">
        <v>389</v>
      </c>
      <c r="B69" s="1" t="s">
        <v>390</v>
      </c>
      <c r="C69" s="1" t="s">
        <v>133</v>
      </c>
      <c r="D69" s="1" t="s">
        <v>76</v>
      </c>
      <c r="E69" s="1">
        <v>16</v>
      </c>
      <c r="F69" s="1" t="s">
        <v>56</v>
      </c>
      <c r="G69" s="1"/>
      <c r="H69" s="1" t="s">
        <v>57</v>
      </c>
      <c r="I69" s="1" t="s">
        <v>58</v>
      </c>
      <c r="J69" s="1"/>
      <c r="K69" s="1"/>
      <c r="L69" s="1">
        <v>20.7</v>
      </c>
      <c r="M69" s="1">
        <v>65</v>
      </c>
      <c r="N69" s="1"/>
      <c r="O69" s="1">
        <v>79</v>
      </c>
      <c r="P69" s="1">
        <v>5</v>
      </c>
      <c r="Q69" s="1"/>
      <c r="R69" s="1"/>
      <c r="S69" s="1" t="s">
        <v>57</v>
      </c>
      <c r="T69" s="3"/>
      <c r="U69" s="3"/>
      <c r="V69" s="1"/>
      <c r="W69" s="1"/>
      <c r="X69" s="1"/>
      <c r="Y69" s="1"/>
      <c r="Z69" s="3" t="s">
        <v>391</v>
      </c>
      <c r="AA69" s="1"/>
      <c r="AB69" s="3" t="s">
        <v>57</v>
      </c>
      <c r="AC69" s="3">
        <v>115</v>
      </c>
      <c r="AD69" s="3">
        <v>70</v>
      </c>
      <c r="AE69" s="1"/>
      <c r="AF69" s="1" t="s">
        <v>76</v>
      </c>
      <c r="AG69" s="1"/>
      <c r="AH69" s="1"/>
      <c r="AI69" s="1"/>
      <c r="AJ69" s="25">
        <v>12.7</v>
      </c>
      <c r="AK69" s="25">
        <v>6.5</v>
      </c>
      <c r="AL69" s="25">
        <v>128</v>
      </c>
      <c r="AM69" s="25">
        <v>172</v>
      </c>
      <c r="AN69" s="25">
        <v>70</v>
      </c>
      <c r="AO69" s="25">
        <v>62</v>
      </c>
      <c r="AP69" s="1" t="s">
        <v>72</v>
      </c>
      <c r="AQ69" s="1" t="s">
        <v>84</v>
      </c>
      <c r="AR69" s="1" t="str">
        <f t="shared" si="2"/>
        <v>control, low risk</v>
      </c>
      <c r="AS69" s="1" t="str">
        <f t="shared" si="3"/>
        <v>control, normal risk</v>
      </c>
      <c r="AT69" s="1"/>
      <c r="AU69" s="1"/>
      <c r="AV69" s="1">
        <v>177.203177690398</v>
      </c>
      <c r="AW69" s="1">
        <v>0.55</v>
      </c>
      <c r="AX69" s="1">
        <v>0.08</v>
      </c>
      <c r="AY69" s="1"/>
      <c r="AZ69" s="1"/>
    </row>
    <row r="70" spans="1:52">
      <c r="A70" s="1" t="s">
        <v>392</v>
      </c>
      <c r="B70" s="1" t="s">
        <v>393</v>
      </c>
      <c r="C70" s="1" t="s">
        <v>133</v>
      </c>
      <c r="D70" s="1" t="s">
        <v>76</v>
      </c>
      <c r="E70" s="1">
        <v>18</v>
      </c>
      <c r="F70" s="1" t="s">
        <v>56</v>
      </c>
      <c r="G70" s="1"/>
      <c r="H70" s="1" t="s">
        <v>394</v>
      </c>
      <c r="I70" s="1" t="s">
        <v>395</v>
      </c>
      <c r="J70" s="1"/>
      <c r="K70" s="1"/>
      <c r="L70" s="1">
        <v>25.7</v>
      </c>
      <c r="M70" s="1">
        <v>70</v>
      </c>
      <c r="N70" s="1"/>
      <c r="O70" s="1">
        <v>89</v>
      </c>
      <c r="P70" s="1">
        <v>4.9</v>
      </c>
      <c r="Q70" s="1"/>
      <c r="R70" s="1"/>
      <c r="S70" s="1" t="s">
        <v>57</v>
      </c>
      <c r="T70" s="3"/>
      <c r="U70" s="3"/>
      <c r="V70" s="1"/>
      <c r="W70" s="1"/>
      <c r="X70" s="1"/>
      <c r="Y70" s="1"/>
      <c r="Z70" s="1" t="s">
        <v>396</v>
      </c>
      <c r="AA70" s="1"/>
      <c r="AB70" s="3" t="s">
        <v>57</v>
      </c>
      <c r="AC70" s="1">
        <v>95</v>
      </c>
      <c r="AD70" s="1">
        <v>60</v>
      </c>
      <c r="AE70" s="1"/>
      <c r="AF70" s="1" t="s">
        <v>159</v>
      </c>
      <c r="AG70" s="1"/>
      <c r="AH70" s="1"/>
      <c r="AI70" s="1"/>
      <c r="AJ70" s="25">
        <v>15.6</v>
      </c>
      <c r="AK70" s="25">
        <v>7.5</v>
      </c>
      <c r="AL70" s="25">
        <v>177</v>
      </c>
      <c r="AM70" s="25">
        <v>130</v>
      </c>
      <c r="AN70" s="25">
        <v>64</v>
      </c>
      <c r="AO70" s="25">
        <v>49</v>
      </c>
      <c r="AP70" s="1" t="s">
        <v>72</v>
      </c>
      <c r="AQ70" s="1" t="s">
        <v>84</v>
      </c>
      <c r="AR70" s="1" t="str">
        <f t="shared" si="2"/>
        <v>control, low risk</v>
      </c>
      <c r="AS70" s="1" t="str">
        <f t="shared" si="3"/>
        <v>control, normal risk</v>
      </c>
      <c r="AT70" s="1"/>
      <c r="AU70" s="1"/>
      <c r="AV70" s="1">
        <v>165.037432377031</v>
      </c>
      <c r="AW70" s="1">
        <v>-1.49</v>
      </c>
      <c r="AX70" s="1">
        <v>1.21</v>
      </c>
      <c r="AY70" s="1"/>
      <c r="AZ70" s="1"/>
    </row>
    <row r="71" spans="1:52">
      <c r="A71" s="1" t="s">
        <v>397</v>
      </c>
      <c r="B71" s="1" t="s">
        <v>398</v>
      </c>
      <c r="C71" s="1" t="s">
        <v>133</v>
      </c>
      <c r="D71" s="1" t="s">
        <v>76</v>
      </c>
      <c r="E71" s="1">
        <v>11</v>
      </c>
      <c r="F71" s="1" t="s">
        <v>87</v>
      </c>
      <c r="G71" s="1"/>
      <c r="H71" s="1" t="s">
        <v>57</v>
      </c>
      <c r="I71" s="1" t="s">
        <v>399</v>
      </c>
      <c r="J71" s="1"/>
      <c r="K71" s="1"/>
      <c r="L71" s="1">
        <v>24.8</v>
      </c>
      <c r="M71" s="1">
        <v>64.5</v>
      </c>
      <c r="N71" s="1"/>
      <c r="O71" s="1">
        <v>92</v>
      </c>
      <c r="P71" s="1">
        <v>4.2</v>
      </c>
      <c r="Q71" s="1"/>
      <c r="R71" s="1"/>
      <c r="S71" s="1" t="s">
        <v>57</v>
      </c>
      <c r="T71" s="3"/>
      <c r="U71" s="3"/>
      <c r="V71" s="1"/>
      <c r="W71" s="1"/>
      <c r="X71" s="1"/>
      <c r="Y71" s="1"/>
      <c r="Z71" s="1" t="s">
        <v>400</v>
      </c>
      <c r="AA71" s="1"/>
      <c r="AB71" s="3" t="s">
        <v>94</v>
      </c>
      <c r="AC71" s="3">
        <v>110</v>
      </c>
      <c r="AD71" s="3">
        <v>55</v>
      </c>
      <c r="AE71" s="1"/>
      <c r="AF71" s="1" t="s">
        <v>76</v>
      </c>
      <c r="AG71" s="1"/>
      <c r="AH71" s="1"/>
      <c r="AI71" s="1"/>
      <c r="AJ71" s="25">
        <v>8.2</v>
      </c>
      <c r="AK71" s="25">
        <v>7.5</v>
      </c>
      <c r="AL71" s="25">
        <v>187</v>
      </c>
      <c r="AM71" s="25">
        <v>164</v>
      </c>
      <c r="AN71" s="25">
        <v>157</v>
      </c>
      <c r="AO71" s="25">
        <v>52</v>
      </c>
      <c r="AP71" s="1" t="s">
        <v>83</v>
      </c>
      <c r="AQ71" s="1" t="s">
        <v>84</v>
      </c>
      <c r="AR71" s="1" t="str">
        <f t="shared" si="2"/>
        <v>control, medium-high risk</v>
      </c>
      <c r="AS71" s="1" t="str">
        <f t="shared" si="3"/>
        <v>control, normal risk</v>
      </c>
      <c r="AT71" s="1"/>
      <c r="AU71" s="1"/>
      <c r="AV71" s="1">
        <v>161.270160030084</v>
      </c>
      <c r="AW71" s="1">
        <v>2.7</v>
      </c>
      <c r="AX71" s="1">
        <v>2.5</v>
      </c>
      <c r="AY71" s="1"/>
      <c r="AZ71" s="1"/>
    </row>
    <row r="72" spans="1:51">
      <c r="A72" s="1" t="s">
        <v>401</v>
      </c>
      <c r="B72" s="1" t="s">
        <v>402</v>
      </c>
      <c r="C72" s="1" t="s">
        <v>133</v>
      </c>
      <c r="D72" s="1" t="s">
        <v>55</v>
      </c>
      <c r="E72" s="1">
        <v>13</v>
      </c>
      <c r="F72" s="1" t="s">
        <v>56</v>
      </c>
      <c r="G72" s="1"/>
      <c r="H72" s="1" t="s">
        <v>57</v>
      </c>
      <c r="I72" s="1" t="s">
        <v>403</v>
      </c>
      <c r="J72" s="1"/>
      <c r="K72" s="1"/>
      <c r="L72" s="1">
        <v>18.7</v>
      </c>
      <c r="M72" s="1">
        <v>45</v>
      </c>
      <c r="N72" s="1"/>
      <c r="O72" s="1">
        <v>92</v>
      </c>
      <c r="P72" s="1">
        <v>4.9</v>
      </c>
      <c r="Q72" s="1"/>
      <c r="R72" s="1"/>
      <c r="S72" s="1" t="s">
        <v>57</v>
      </c>
      <c r="T72" s="3"/>
      <c r="U72" s="17"/>
      <c r="V72" s="1"/>
      <c r="W72" s="1"/>
      <c r="X72" s="1"/>
      <c r="Y72" s="1"/>
      <c r="Z72" s="1" t="s">
        <v>404</v>
      </c>
      <c r="AA72" s="1"/>
      <c r="AB72" s="3" t="s">
        <v>57</v>
      </c>
      <c r="AC72" s="1">
        <v>90</v>
      </c>
      <c r="AD72" s="1">
        <v>60</v>
      </c>
      <c r="AE72" s="1"/>
      <c r="AF72" s="1" t="s">
        <v>76</v>
      </c>
      <c r="AG72" s="1"/>
      <c r="AH72" s="1"/>
      <c r="AI72" s="1"/>
      <c r="AJ72" s="25">
        <v>17.2</v>
      </c>
      <c r="AK72" s="25">
        <v>6.1</v>
      </c>
      <c r="AL72" s="25">
        <v>166</v>
      </c>
      <c r="AM72" s="25">
        <v>171</v>
      </c>
      <c r="AN72" s="25">
        <v>70</v>
      </c>
      <c r="AO72" s="25">
        <v>63</v>
      </c>
      <c r="AP72" s="1" t="s">
        <v>72</v>
      </c>
      <c r="AQ72" s="1" t="s">
        <v>84</v>
      </c>
      <c r="AR72" s="1" t="str">
        <f t="shared" si="2"/>
        <v>control, low risk</v>
      </c>
      <c r="AS72" s="1" t="str">
        <f t="shared" si="3"/>
        <v>control, normal risk</v>
      </c>
      <c r="AT72" s="1"/>
      <c r="AU72" s="1"/>
      <c r="AV72" s="1">
        <v>155.126306998506</v>
      </c>
      <c r="AW72" s="1">
        <v>-0.18</v>
      </c>
      <c r="AX72" s="1">
        <v>-0.04</v>
      </c>
      <c r="AY72" s="1"/>
    </row>
    <row r="73" spans="1:52">
      <c r="A73" s="1" t="s">
        <v>405</v>
      </c>
      <c r="B73" s="1" t="s">
        <v>406</v>
      </c>
      <c r="C73" s="1" t="s">
        <v>133</v>
      </c>
      <c r="D73" s="1" t="s">
        <v>76</v>
      </c>
      <c r="E73" s="1">
        <v>17</v>
      </c>
      <c r="F73" s="1" t="s">
        <v>87</v>
      </c>
      <c r="G73" s="1"/>
      <c r="H73" s="1" t="s">
        <v>407</v>
      </c>
      <c r="I73" s="1" t="s">
        <v>58</v>
      </c>
      <c r="J73" s="1"/>
      <c r="K73" s="1"/>
      <c r="L73" s="1">
        <v>16</v>
      </c>
      <c r="M73" s="1">
        <v>53</v>
      </c>
      <c r="N73" s="1"/>
      <c r="O73" s="1">
        <v>87</v>
      </c>
      <c r="P73" s="1">
        <v>4.9</v>
      </c>
      <c r="Q73" s="1"/>
      <c r="R73" s="1"/>
      <c r="S73" s="1" t="s">
        <v>57</v>
      </c>
      <c r="T73" s="3"/>
      <c r="U73" s="3"/>
      <c r="V73" s="1"/>
      <c r="W73" s="1"/>
      <c r="X73" s="1"/>
      <c r="Y73" s="1"/>
      <c r="Z73" s="1" t="s">
        <v>408</v>
      </c>
      <c r="AA73" s="1"/>
      <c r="AB73" s="3" t="s">
        <v>57</v>
      </c>
      <c r="AC73" s="1">
        <v>110</v>
      </c>
      <c r="AD73" s="1">
        <v>70</v>
      </c>
      <c r="AE73" s="1"/>
      <c r="AF73" s="1" t="s">
        <v>68</v>
      </c>
      <c r="AG73" s="1"/>
      <c r="AH73" s="1"/>
      <c r="AI73" s="1"/>
      <c r="AJ73" s="25">
        <v>14.6</v>
      </c>
      <c r="AK73" s="25">
        <v>6.8</v>
      </c>
      <c r="AL73" s="25">
        <v>154</v>
      </c>
      <c r="AM73" s="25">
        <v>158</v>
      </c>
      <c r="AN73" s="25">
        <v>64</v>
      </c>
      <c r="AO73" s="25">
        <v>72</v>
      </c>
      <c r="AP73" s="1" t="s">
        <v>72</v>
      </c>
      <c r="AQ73" s="1" t="s">
        <v>84</v>
      </c>
      <c r="AR73" s="1" t="str">
        <f t="shared" si="2"/>
        <v>control, low risk</v>
      </c>
      <c r="AS73" s="1" t="str">
        <f t="shared" si="3"/>
        <v>control, normal risk</v>
      </c>
      <c r="AT73" s="1"/>
      <c r="AU73" s="1"/>
      <c r="AV73" s="1">
        <v>182.002747232013</v>
      </c>
      <c r="AW73" s="1">
        <v>0.9</v>
      </c>
      <c r="AX73" s="1">
        <v>-2.6</v>
      </c>
      <c r="AY73" s="1"/>
      <c r="AZ73" s="1"/>
    </row>
    <row r="74" spans="1:52">
      <c r="A74" s="1" t="s">
        <v>409</v>
      </c>
      <c r="B74" s="1" t="s">
        <v>410</v>
      </c>
      <c r="C74" s="1" t="s">
        <v>133</v>
      </c>
      <c r="D74" s="1" t="s">
        <v>76</v>
      </c>
      <c r="E74" s="1">
        <v>18</v>
      </c>
      <c r="F74" s="1" t="s">
        <v>87</v>
      </c>
      <c r="G74" s="1"/>
      <c r="H74" s="1" t="s">
        <v>411</v>
      </c>
      <c r="I74" s="1" t="s">
        <v>412</v>
      </c>
      <c r="J74" s="1"/>
      <c r="K74" s="1"/>
      <c r="L74" s="1">
        <v>23.2</v>
      </c>
      <c r="M74" s="1">
        <v>62</v>
      </c>
      <c r="N74" s="1"/>
      <c r="O74" s="1">
        <v>85</v>
      </c>
      <c r="P74" s="1">
        <v>4.3</v>
      </c>
      <c r="Q74" s="1"/>
      <c r="R74" s="1"/>
      <c r="S74" s="1" t="s">
        <v>57</v>
      </c>
      <c r="T74" s="3"/>
      <c r="U74" s="3"/>
      <c r="V74" s="1"/>
      <c r="W74" s="1"/>
      <c r="X74" s="1"/>
      <c r="Y74" s="1"/>
      <c r="Z74" s="1" t="s">
        <v>413</v>
      </c>
      <c r="AA74" s="1"/>
      <c r="AB74" s="3" t="s">
        <v>94</v>
      </c>
      <c r="AC74" s="1">
        <v>120</v>
      </c>
      <c r="AD74" s="1">
        <v>75</v>
      </c>
      <c r="AE74" s="1"/>
      <c r="AF74" s="1" t="s">
        <v>159</v>
      </c>
      <c r="AG74" s="1"/>
      <c r="AH74" s="1"/>
      <c r="AI74" s="1"/>
      <c r="AJ74" s="25">
        <v>10.7</v>
      </c>
      <c r="AK74" s="25">
        <v>8</v>
      </c>
      <c r="AL74" s="25">
        <v>184</v>
      </c>
      <c r="AM74" s="25">
        <v>197</v>
      </c>
      <c r="AN74" s="25">
        <v>89</v>
      </c>
      <c r="AO74" s="25">
        <v>39</v>
      </c>
      <c r="AP74" s="1" t="s">
        <v>72</v>
      </c>
      <c r="AQ74" s="1" t="s">
        <v>84</v>
      </c>
      <c r="AR74" s="1" t="str">
        <f t="shared" si="2"/>
        <v>control, low risk</v>
      </c>
      <c r="AS74" s="1" t="str">
        <f t="shared" si="3"/>
        <v>control, normal risk</v>
      </c>
      <c r="AT74" s="1"/>
      <c r="AU74" s="1"/>
      <c r="AV74" s="1">
        <v>163.475190567359</v>
      </c>
      <c r="AW74" s="1">
        <v>-1.7</v>
      </c>
      <c r="AX74" s="1">
        <v>0.5</v>
      </c>
      <c r="AY74" s="1"/>
      <c r="AZ74" s="1"/>
    </row>
    <row r="75" spans="1:52">
      <c r="A75" s="1" t="s">
        <v>414</v>
      </c>
      <c r="B75" s="1" t="s">
        <v>415</v>
      </c>
      <c r="C75" s="1" t="s">
        <v>133</v>
      </c>
      <c r="D75" s="1" t="s">
        <v>55</v>
      </c>
      <c r="E75" s="1">
        <v>4</v>
      </c>
      <c r="F75" s="1" t="s">
        <v>56</v>
      </c>
      <c r="G75" s="1"/>
      <c r="H75" s="1" t="s">
        <v>57</v>
      </c>
      <c r="I75" s="1" t="s">
        <v>58</v>
      </c>
      <c r="J75" s="1"/>
      <c r="K75" s="1"/>
      <c r="L75" s="1">
        <v>12.5</v>
      </c>
      <c r="M75" s="1">
        <v>14</v>
      </c>
      <c r="N75" s="1"/>
      <c r="O75" s="1">
        <v>71</v>
      </c>
      <c r="P75" s="1">
        <v>5</v>
      </c>
      <c r="Q75" s="1"/>
      <c r="R75" s="1"/>
      <c r="S75" s="1" t="s">
        <v>57</v>
      </c>
      <c r="T75" s="3"/>
      <c r="U75" s="3"/>
      <c r="V75" s="1"/>
      <c r="W75" s="1"/>
      <c r="X75" s="1"/>
      <c r="Y75" s="1"/>
      <c r="Z75" s="3" t="s">
        <v>416</v>
      </c>
      <c r="AA75" s="1"/>
      <c r="AB75" s="3" t="s">
        <v>57</v>
      </c>
      <c r="AC75" s="3">
        <v>90</v>
      </c>
      <c r="AD75" s="3">
        <v>50</v>
      </c>
      <c r="AE75" s="1"/>
      <c r="AF75" s="1" t="s">
        <v>68</v>
      </c>
      <c r="AG75" s="1"/>
      <c r="AH75" s="1"/>
      <c r="AI75" s="1"/>
      <c r="AJ75" s="25">
        <v>11.9</v>
      </c>
      <c r="AK75" s="25">
        <v>7.2</v>
      </c>
      <c r="AL75" s="25">
        <v>142</v>
      </c>
      <c r="AM75" s="25">
        <v>177</v>
      </c>
      <c r="AN75" s="25">
        <v>74</v>
      </c>
      <c r="AO75" s="25">
        <v>64</v>
      </c>
      <c r="AP75" s="1" t="s">
        <v>72</v>
      </c>
      <c r="AQ75" s="1" t="s">
        <v>84</v>
      </c>
      <c r="AR75" s="1" t="str">
        <f t="shared" si="2"/>
        <v>control, low risk</v>
      </c>
      <c r="AS75" s="1" t="str">
        <f t="shared" si="3"/>
        <v>control, normal risk</v>
      </c>
      <c r="AT75" s="1"/>
      <c r="AU75" s="1"/>
      <c r="AV75" s="1">
        <v>105.830052442584</v>
      </c>
      <c r="AW75" s="1">
        <v>0.72</v>
      </c>
      <c r="AX75" s="1">
        <v>-2.3</v>
      </c>
      <c r="AY75" s="1">
        <v>-1.02</v>
      </c>
      <c r="AZ75" s="1">
        <v>-2.22</v>
      </c>
    </row>
    <row r="76" spans="1:52">
      <c r="A76" s="1" t="s">
        <v>417</v>
      </c>
      <c r="B76" s="1" t="s">
        <v>418</v>
      </c>
      <c r="C76" s="1" t="s">
        <v>133</v>
      </c>
      <c r="D76" s="1" t="s">
        <v>76</v>
      </c>
      <c r="E76" s="1">
        <v>16</v>
      </c>
      <c r="F76" s="1" t="s">
        <v>56</v>
      </c>
      <c r="G76" s="1"/>
      <c r="H76" s="1" t="s">
        <v>57</v>
      </c>
      <c r="I76" s="1" t="s">
        <v>419</v>
      </c>
      <c r="J76" s="1"/>
      <c r="K76" s="1"/>
      <c r="L76" s="1">
        <v>21.7</v>
      </c>
      <c r="M76" s="1">
        <v>71</v>
      </c>
      <c r="N76" s="1"/>
      <c r="O76" s="1">
        <v>85</v>
      </c>
      <c r="P76" s="1">
        <v>4.9</v>
      </c>
      <c r="Q76" s="1"/>
      <c r="R76" s="1"/>
      <c r="S76" s="1" t="s">
        <v>57</v>
      </c>
      <c r="T76" s="3"/>
      <c r="U76" s="3"/>
      <c r="V76" s="1"/>
      <c r="W76" s="1"/>
      <c r="X76" s="1"/>
      <c r="Y76" s="1"/>
      <c r="Z76" s="3" t="s">
        <v>325</v>
      </c>
      <c r="AA76" s="1"/>
      <c r="AB76" s="3" t="s">
        <v>57</v>
      </c>
      <c r="AC76" s="3">
        <v>110</v>
      </c>
      <c r="AD76" s="3">
        <v>60</v>
      </c>
      <c r="AE76" s="1"/>
      <c r="AF76" s="1" t="s">
        <v>76</v>
      </c>
      <c r="AG76" s="1"/>
      <c r="AH76" s="1"/>
      <c r="AI76" s="1"/>
      <c r="AJ76" s="25">
        <v>12.9</v>
      </c>
      <c r="AK76" s="25">
        <v>6</v>
      </c>
      <c r="AL76" s="25">
        <v>132</v>
      </c>
      <c r="AM76" s="25">
        <v>186</v>
      </c>
      <c r="AN76" s="25">
        <v>80</v>
      </c>
      <c r="AO76" s="25">
        <v>62</v>
      </c>
      <c r="AP76" s="1" t="s">
        <v>72</v>
      </c>
      <c r="AQ76" s="1" t="s">
        <v>84</v>
      </c>
      <c r="AR76" s="1" t="str">
        <f t="shared" si="2"/>
        <v>control, low risk</v>
      </c>
      <c r="AS76" s="1" t="str">
        <f t="shared" si="3"/>
        <v>control, normal risk</v>
      </c>
      <c r="AT76" s="1"/>
      <c r="AU76" s="1"/>
      <c r="AV76" s="1">
        <v>180.883647710943</v>
      </c>
      <c r="AW76" s="1">
        <v>1.03</v>
      </c>
      <c r="AX76" s="1">
        <v>0.44</v>
      </c>
      <c r="AY76" s="1"/>
      <c r="AZ76" s="1"/>
    </row>
    <row r="77" spans="1:51">
      <c r="A77" s="1" t="s">
        <v>420</v>
      </c>
      <c r="B77" s="1" t="s">
        <v>421</v>
      </c>
      <c r="C77" s="1" t="s">
        <v>133</v>
      </c>
      <c r="D77" s="1" t="s">
        <v>55</v>
      </c>
      <c r="E77" s="1">
        <v>16</v>
      </c>
      <c r="F77" s="1" t="s">
        <v>87</v>
      </c>
      <c r="G77" s="1"/>
      <c r="H77" s="1" t="s">
        <v>422</v>
      </c>
      <c r="I77" s="1" t="s">
        <v>423</v>
      </c>
      <c r="J77" s="1"/>
      <c r="K77" s="1"/>
      <c r="L77" s="1">
        <v>18.5</v>
      </c>
      <c r="M77" s="1">
        <v>42</v>
      </c>
      <c r="N77" s="1"/>
      <c r="O77" s="1">
        <v>79</v>
      </c>
      <c r="P77" s="1">
        <v>5</v>
      </c>
      <c r="Q77" s="1"/>
      <c r="R77" s="1"/>
      <c r="S77" s="1" t="s">
        <v>57</v>
      </c>
      <c r="T77" s="3"/>
      <c r="U77" s="3"/>
      <c r="V77" s="1"/>
      <c r="W77" s="1"/>
      <c r="X77" s="1"/>
      <c r="Y77" s="1"/>
      <c r="Z77" s="3" t="s">
        <v>424</v>
      </c>
      <c r="AA77" s="1"/>
      <c r="AB77" s="3" t="s">
        <v>94</v>
      </c>
      <c r="AC77" s="39">
        <v>105</v>
      </c>
      <c r="AD77" s="39">
        <v>65</v>
      </c>
      <c r="AE77" s="1"/>
      <c r="AF77" s="1" t="s">
        <v>76</v>
      </c>
      <c r="AG77" s="1"/>
      <c r="AH77" s="1"/>
      <c r="AI77" s="1"/>
      <c r="AJ77" s="25">
        <v>13.6</v>
      </c>
      <c r="AK77" s="25">
        <v>7.9</v>
      </c>
      <c r="AL77" s="25">
        <v>182</v>
      </c>
      <c r="AM77" s="25">
        <v>158</v>
      </c>
      <c r="AN77" s="25">
        <v>52</v>
      </c>
      <c r="AO77" s="25">
        <v>45</v>
      </c>
      <c r="AP77" s="1" t="s">
        <v>72</v>
      </c>
      <c r="AQ77" s="1" t="s">
        <v>84</v>
      </c>
      <c r="AR77" s="1" t="str">
        <f t="shared" si="2"/>
        <v>control, low risk</v>
      </c>
      <c r="AS77" s="1" t="str">
        <f t="shared" si="3"/>
        <v>control, normal risk</v>
      </c>
      <c r="AT77" s="1"/>
      <c r="AU77" s="1"/>
      <c r="AV77" s="1">
        <v>150.674160700177</v>
      </c>
      <c r="AW77" s="1">
        <v>-1.74</v>
      </c>
      <c r="AX77" s="1">
        <v>-0.85</v>
      </c>
      <c r="AY77" s="1"/>
    </row>
    <row r="78" spans="1:52">
      <c r="A78" s="1" t="s">
        <v>425</v>
      </c>
      <c r="B78" s="1" t="s">
        <v>426</v>
      </c>
      <c r="C78" s="1" t="s">
        <v>133</v>
      </c>
      <c r="D78" s="1" t="s">
        <v>55</v>
      </c>
      <c r="E78" s="1">
        <v>5</v>
      </c>
      <c r="F78" s="1" t="s">
        <v>56</v>
      </c>
      <c r="G78" s="1"/>
      <c r="H78" s="1" t="s">
        <v>57</v>
      </c>
      <c r="I78" s="1" t="s">
        <v>58</v>
      </c>
      <c r="J78" s="1"/>
      <c r="K78" s="1"/>
      <c r="L78" s="1">
        <v>13.6</v>
      </c>
      <c r="M78" s="1">
        <v>17</v>
      </c>
      <c r="N78" s="1"/>
      <c r="O78" s="1">
        <v>80</v>
      </c>
      <c r="P78" s="1">
        <v>4.4</v>
      </c>
      <c r="Q78" s="1"/>
      <c r="R78" s="1"/>
      <c r="S78" s="1" t="s">
        <v>57</v>
      </c>
      <c r="T78" s="3"/>
      <c r="U78" s="3"/>
      <c r="V78" s="1"/>
      <c r="W78" s="1"/>
      <c r="X78" s="1"/>
      <c r="Y78" s="1"/>
      <c r="Z78" s="3" t="s">
        <v>427</v>
      </c>
      <c r="AA78" s="1"/>
      <c r="AB78" s="3" t="s">
        <v>57</v>
      </c>
      <c r="AC78" s="3">
        <v>85</v>
      </c>
      <c r="AD78" s="3">
        <v>50</v>
      </c>
      <c r="AE78" s="1"/>
      <c r="AF78" s="1" t="s">
        <v>76</v>
      </c>
      <c r="AG78" s="1"/>
      <c r="AH78" s="1"/>
      <c r="AI78" s="1"/>
      <c r="AJ78" s="25">
        <v>15.7</v>
      </c>
      <c r="AK78" s="25">
        <v>6.2</v>
      </c>
      <c r="AL78" s="25">
        <v>124</v>
      </c>
      <c r="AM78" s="25">
        <v>146</v>
      </c>
      <c r="AN78" s="25">
        <v>68</v>
      </c>
      <c r="AO78" s="25">
        <v>53</v>
      </c>
      <c r="AP78" s="1" t="s">
        <v>72</v>
      </c>
      <c r="AQ78" s="1" t="s">
        <v>84</v>
      </c>
      <c r="AR78" s="1" t="str">
        <f t="shared" si="2"/>
        <v>control, low risk</v>
      </c>
      <c r="AS78" s="1" t="str">
        <f t="shared" si="3"/>
        <v>control, normal risk</v>
      </c>
      <c r="AT78" s="1"/>
      <c r="AU78" s="1"/>
      <c r="AV78" s="1">
        <v>111.803398874989</v>
      </c>
      <c r="AW78" s="1">
        <v>0.5</v>
      </c>
      <c r="AX78" s="1">
        <v>-1.23</v>
      </c>
      <c r="AY78" s="1">
        <v>-0.47</v>
      </c>
      <c r="AZ78" s="1">
        <v>-1.38</v>
      </c>
    </row>
    <row r="79" spans="1:52">
      <c r="A79" s="1" t="s">
        <v>428</v>
      </c>
      <c r="B79" s="1" t="s">
        <v>429</v>
      </c>
      <c r="C79" s="1" t="s">
        <v>133</v>
      </c>
      <c r="D79" s="1" t="s">
        <v>76</v>
      </c>
      <c r="E79" s="1">
        <v>12</v>
      </c>
      <c r="F79" s="1" t="s">
        <v>87</v>
      </c>
      <c r="G79" s="1"/>
      <c r="H79" s="1" t="s">
        <v>57</v>
      </c>
      <c r="I79" s="1" t="s">
        <v>430</v>
      </c>
      <c r="J79" s="1"/>
      <c r="K79" s="1"/>
      <c r="L79" s="1">
        <v>19.4</v>
      </c>
      <c r="M79" s="1">
        <v>46</v>
      </c>
      <c r="N79" s="1"/>
      <c r="O79" s="1">
        <v>92</v>
      </c>
      <c r="P79" s="1">
        <v>4.7</v>
      </c>
      <c r="Q79" s="1"/>
      <c r="R79" s="1"/>
      <c r="S79" s="1" t="s">
        <v>57</v>
      </c>
      <c r="T79" s="3"/>
      <c r="U79" s="3"/>
      <c r="V79" s="1"/>
      <c r="W79" s="1"/>
      <c r="X79" s="1"/>
      <c r="Y79" s="1"/>
      <c r="Z79" s="1" t="s">
        <v>431</v>
      </c>
      <c r="AA79" s="1"/>
      <c r="AB79" s="3" t="s">
        <v>57</v>
      </c>
      <c r="AC79" s="3">
        <v>125</v>
      </c>
      <c r="AD79" s="3">
        <v>70</v>
      </c>
      <c r="AE79" s="1"/>
      <c r="AF79" s="1" t="s">
        <v>76</v>
      </c>
      <c r="AG79" s="1"/>
      <c r="AH79" s="1"/>
      <c r="AI79" s="1"/>
      <c r="AJ79" s="25">
        <v>19.4</v>
      </c>
      <c r="AK79" s="25">
        <v>5.8</v>
      </c>
      <c r="AL79" s="25">
        <v>130</v>
      </c>
      <c r="AM79" s="25">
        <v>185</v>
      </c>
      <c r="AN79" s="25">
        <v>112</v>
      </c>
      <c r="AO79" s="25">
        <v>45</v>
      </c>
      <c r="AP79" s="1" t="s">
        <v>72</v>
      </c>
      <c r="AQ79" s="1" t="s">
        <v>84</v>
      </c>
      <c r="AR79" s="1" t="str">
        <f t="shared" si="2"/>
        <v>control, low risk</v>
      </c>
      <c r="AS79" s="1" t="str">
        <f t="shared" si="3"/>
        <v>control, normal risk</v>
      </c>
      <c r="AT79" s="1"/>
      <c r="AU79" s="1"/>
      <c r="AV79" s="1">
        <v>153.984870056073</v>
      </c>
      <c r="AW79" s="1">
        <v>0.69</v>
      </c>
      <c r="AX79" s="1">
        <v>0.8</v>
      </c>
      <c r="AY79" s="1"/>
      <c r="AZ79" s="1"/>
    </row>
    <row r="80" spans="1:52">
      <c r="A80" s="1" t="s">
        <v>432</v>
      </c>
      <c r="B80" s="1" t="s">
        <v>433</v>
      </c>
      <c r="C80" s="1" t="s">
        <v>133</v>
      </c>
      <c r="D80" s="1" t="s">
        <v>55</v>
      </c>
      <c r="E80" s="1">
        <v>2</v>
      </c>
      <c r="F80" s="1" t="s">
        <v>56</v>
      </c>
      <c r="G80" s="1"/>
      <c r="H80" s="1" t="s">
        <v>57</v>
      </c>
      <c r="I80" s="1" t="s">
        <v>434</v>
      </c>
      <c r="J80" s="1"/>
      <c r="K80" s="1"/>
      <c r="L80" s="1">
        <v>14.9</v>
      </c>
      <c r="M80" s="1">
        <v>11</v>
      </c>
      <c r="N80" s="1"/>
      <c r="O80" s="1">
        <v>78</v>
      </c>
      <c r="P80" s="1">
        <v>4.4</v>
      </c>
      <c r="Q80" s="1"/>
      <c r="R80" s="1"/>
      <c r="S80" s="1" t="s">
        <v>57</v>
      </c>
      <c r="T80" s="3"/>
      <c r="U80" s="3"/>
      <c r="V80" s="1"/>
      <c r="W80" s="1"/>
      <c r="X80" s="1"/>
      <c r="Y80" s="1"/>
      <c r="Z80" s="1" t="s">
        <v>435</v>
      </c>
      <c r="AA80" s="1"/>
      <c r="AB80" s="1" t="s">
        <v>94</v>
      </c>
      <c r="AC80" s="1">
        <v>80</v>
      </c>
      <c r="AD80" s="1">
        <v>45</v>
      </c>
      <c r="AE80" s="1"/>
      <c r="AF80" s="1" t="s">
        <v>76</v>
      </c>
      <c r="AG80" s="1"/>
      <c r="AH80" s="1"/>
      <c r="AI80" s="1"/>
      <c r="AJ80" s="25">
        <v>7.05</v>
      </c>
      <c r="AK80" s="25">
        <v>11.2</v>
      </c>
      <c r="AL80" s="25">
        <v>135</v>
      </c>
      <c r="AM80" s="25">
        <v>127</v>
      </c>
      <c r="AN80" s="25">
        <v>24</v>
      </c>
      <c r="AO80" s="25">
        <v>54</v>
      </c>
      <c r="AP80" s="1" t="s">
        <v>83</v>
      </c>
      <c r="AQ80" s="1" t="s">
        <v>73</v>
      </c>
      <c r="AR80" s="1" t="str">
        <f t="shared" si="2"/>
        <v>control, medium-high risk</v>
      </c>
      <c r="AS80" s="1" t="str">
        <f t="shared" si="3"/>
        <v>control, high risk</v>
      </c>
      <c r="AT80" s="1"/>
      <c r="AU80" s="1"/>
      <c r="AV80" s="1">
        <v>85.9217686943796</v>
      </c>
      <c r="AW80" s="1">
        <v>-0.15</v>
      </c>
      <c r="AX80" s="1">
        <v>-0.39</v>
      </c>
      <c r="AY80" s="1">
        <v>-0.34</v>
      </c>
      <c r="AZ80" s="1">
        <v>-0.45</v>
      </c>
    </row>
    <row r="81" spans="1:52">
      <c r="A81" s="1" t="s">
        <v>436</v>
      </c>
      <c r="B81" s="1" t="s">
        <v>437</v>
      </c>
      <c r="C81" s="1" t="s">
        <v>133</v>
      </c>
      <c r="D81" s="1" t="s">
        <v>55</v>
      </c>
      <c r="E81" s="1">
        <v>8</v>
      </c>
      <c r="F81" s="1" t="s">
        <v>87</v>
      </c>
      <c r="G81" s="1"/>
      <c r="H81" s="1" t="s">
        <v>57</v>
      </c>
      <c r="I81" s="1" t="s">
        <v>438</v>
      </c>
      <c r="J81" s="1"/>
      <c r="K81" s="1"/>
      <c r="L81" s="1">
        <v>12.91</v>
      </c>
      <c r="M81" s="1">
        <v>21.5</v>
      </c>
      <c r="N81" s="1"/>
      <c r="O81" s="1">
        <v>84</v>
      </c>
      <c r="P81" s="1">
        <v>5.5</v>
      </c>
      <c r="Q81" s="1"/>
      <c r="R81" s="1"/>
      <c r="S81" s="1" t="s">
        <v>57</v>
      </c>
      <c r="T81" s="3"/>
      <c r="U81" s="3"/>
      <c r="V81" s="1"/>
      <c r="W81" s="1"/>
      <c r="X81" s="1"/>
      <c r="Y81" s="1"/>
      <c r="Z81" s="1" t="s">
        <v>439</v>
      </c>
      <c r="AA81" s="1"/>
      <c r="AB81" s="3" t="s">
        <v>57</v>
      </c>
      <c r="AC81" s="3">
        <v>105</v>
      </c>
      <c r="AD81" s="3">
        <v>55</v>
      </c>
      <c r="AE81" s="1"/>
      <c r="AF81" s="1" t="s">
        <v>76</v>
      </c>
      <c r="AG81" s="1"/>
      <c r="AH81" s="1"/>
      <c r="AI81" s="1"/>
      <c r="AJ81" s="25">
        <v>14.6</v>
      </c>
      <c r="AK81" s="25">
        <v>7.1</v>
      </c>
      <c r="AL81" s="25">
        <v>123</v>
      </c>
      <c r="AM81" s="25">
        <v>126</v>
      </c>
      <c r="AN81" s="25">
        <v>29</v>
      </c>
      <c r="AO81" s="25">
        <v>46</v>
      </c>
      <c r="AP81" s="1" t="s">
        <v>72</v>
      </c>
      <c r="AQ81" s="1" t="s">
        <v>84</v>
      </c>
      <c r="AR81" s="1" t="str">
        <f t="shared" si="2"/>
        <v>control, low risk</v>
      </c>
      <c r="AS81" s="1" t="str">
        <f t="shared" si="3"/>
        <v>control, normal risk</v>
      </c>
      <c r="AT81" s="1"/>
      <c r="AU81" s="1"/>
      <c r="AV81" s="1">
        <v>129.049435402452</v>
      </c>
      <c r="AW81" s="1">
        <v>0.43</v>
      </c>
      <c r="AX81" s="1">
        <v>-1.98</v>
      </c>
      <c r="AY81" s="1">
        <v>-0.98</v>
      </c>
      <c r="AZ81" s="1"/>
    </row>
    <row r="82" spans="1:52">
      <c r="A82" s="1" t="s">
        <v>440</v>
      </c>
      <c r="B82" s="1" t="s">
        <v>441</v>
      </c>
      <c r="C82" s="1" t="s">
        <v>133</v>
      </c>
      <c r="D82" s="1" t="s">
        <v>76</v>
      </c>
      <c r="E82" s="1">
        <v>16</v>
      </c>
      <c r="F82" s="1" t="s">
        <v>56</v>
      </c>
      <c r="G82" s="1"/>
      <c r="H82" s="1" t="s">
        <v>442</v>
      </c>
      <c r="I82" s="1" t="s">
        <v>443</v>
      </c>
      <c r="J82" s="1"/>
      <c r="K82" s="1"/>
      <c r="L82" s="1">
        <v>25.35</v>
      </c>
      <c r="M82" s="1">
        <v>75</v>
      </c>
      <c r="N82" s="1"/>
      <c r="O82" s="1">
        <v>91</v>
      </c>
      <c r="P82" s="1">
        <v>4.6</v>
      </c>
      <c r="Q82" s="1"/>
      <c r="R82" s="1"/>
      <c r="S82" s="1" t="s">
        <v>57</v>
      </c>
      <c r="T82" s="3"/>
      <c r="U82" s="3"/>
      <c r="V82" s="1"/>
      <c r="W82" s="1"/>
      <c r="X82" s="1"/>
      <c r="Y82" s="1"/>
      <c r="Z82" s="3" t="s">
        <v>444</v>
      </c>
      <c r="AA82" s="1"/>
      <c r="AB82" s="3" t="s">
        <v>57</v>
      </c>
      <c r="AC82" s="3">
        <v>130</v>
      </c>
      <c r="AD82" s="3">
        <v>80</v>
      </c>
      <c r="AE82" s="1"/>
      <c r="AF82" s="1" t="s">
        <v>76</v>
      </c>
      <c r="AG82" s="1"/>
      <c r="AH82" s="1"/>
      <c r="AI82" s="1"/>
      <c r="AJ82" s="25">
        <v>15.2</v>
      </c>
      <c r="AK82" s="25">
        <v>6.4</v>
      </c>
      <c r="AL82" s="25">
        <v>175</v>
      </c>
      <c r="AM82" s="25">
        <v>125</v>
      </c>
      <c r="AN82" s="25">
        <v>71</v>
      </c>
      <c r="AO82" s="25">
        <v>38</v>
      </c>
      <c r="AP82" s="1" t="s">
        <v>72</v>
      </c>
      <c r="AQ82" s="1" t="s">
        <v>84</v>
      </c>
      <c r="AR82" s="1" t="str">
        <f t="shared" si="2"/>
        <v>control, low risk</v>
      </c>
      <c r="AS82" s="1" t="str">
        <f t="shared" si="3"/>
        <v>control, normal risk</v>
      </c>
      <c r="AT82" s="1"/>
      <c r="AU82" s="1"/>
      <c r="AV82" s="1">
        <v>172.005229038445</v>
      </c>
      <c r="AW82" s="1">
        <v>-0.11</v>
      </c>
      <c r="AX82" s="1">
        <v>1.47</v>
      </c>
      <c r="AY82" s="1"/>
      <c r="AZ82" s="1"/>
    </row>
    <row r="83" spans="1:52">
      <c r="A83" s="1" t="s">
        <v>445</v>
      </c>
      <c r="B83" s="1" t="s">
        <v>446</v>
      </c>
      <c r="C83" s="1" t="s">
        <v>133</v>
      </c>
      <c r="D83" s="1" t="s">
        <v>76</v>
      </c>
      <c r="E83" s="1">
        <v>1</v>
      </c>
      <c r="F83" s="1" t="s">
        <v>87</v>
      </c>
      <c r="G83" s="1"/>
      <c r="H83" s="1" t="s">
        <v>447</v>
      </c>
      <c r="I83" s="1" t="s">
        <v>58</v>
      </c>
      <c r="J83" s="1"/>
      <c r="K83" s="1"/>
      <c r="L83" s="1">
        <v>12.5</v>
      </c>
      <c r="M83" s="1">
        <v>6.5</v>
      </c>
      <c r="N83" s="1"/>
      <c r="O83" s="1">
        <v>91</v>
      </c>
      <c r="P83" s="1">
        <v>4.8</v>
      </c>
      <c r="Q83" s="1"/>
      <c r="R83" s="1"/>
      <c r="S83" s="1" t="s">
        <v>57</v>
      </c>
      <c r="T83" s="3"/>
      <c r="U83" s="3"/>
      <c r="V83" s="1"/>
      <c r="W83" s="1"/>
      <c r="X83" s="1"/>
      <c r="Y83" s="1"/>
      <c r="Z83" s="1" t="s">
        <v>448</v>
      </c>
      <c r="AA83" s="1"/>
      <c r="AB83" s="3" t="s">
        <v>57</v>
      </c>
      <c r="AC83" s="3">
        <v>80</v>
      </c>
      <c r="AD83" s="3">
        <v>40</v>
      </c>
      <c r="AE83" s="1"/>
      <c r="AF83" s="1" t="s">
        <v>68</v>
      </c>
      <c r="AG83" s="1"/>
      <c r="AH83" s="1"/>
      <c r="AI83" s="1"/>
      <c r="AJ83" s="25">
        <v>14.6</v>
      </c>
      <c r="AK83" s="25">
        <v>6.5</v>
      </c>
      <c r="AL83" s="25">
        <v>198</v>
      </c>
      <c r="AM83" s="25">
        <v>122</v>
      </c>
      <c r="AN83" s="25">
        <v>42</v>
      </c>
      <c r="AO83" s="25">
        <v>41</v>
      </c>
      <c r="AP83" s="1" t="s">
        <v>72</v>
      </c>
      <c r="AQ83" s="1" t="s">
        <v>84</v>
      </c>
      <c r="AR83" s="1" t="str">
        <f t="shared" si="2"/>
        <v>control, low risk</v>
      </c>
      <c r="AS83" s="1" t="str">
        <f t="shared" si="3"/>
        <v>control, normal risk</v>
      </c>
      <c r="AT83" s="1"/>
      <c r="AU83" s="1"/>
      <c r="AV83" s="1">
        <v>72.1110255092798</v>
      </c>
      <c r="AW83" s="1">
        <v>-1.53</v>
      </c>
      <c r="AX83" s="1">
        <v>-3.84</v>
      </c>
      <c r="AY83" s="1">
        <v>-3.52</v>
      </c>
      <c r="AZ83" s="1">
        <v>-3.92</v>
      </c>
    </row>
    <row r="84" spans="1:51">
      <c r="A84" s="1" t="s">
        <v>449</v>
      </c>
      <c r="B84" s="1" t="s">
        <v>450</v>
      </c>
      <c r="C84" s="1" t="s">
        <v>133</v>
      </c>
      <c r="D84" s="1" t="s">
        <v>55</v>
      </c>
      <c r="E84" s="1">
        <v>7</v>
      </c>
      <c r="F84" s="1" t="s">
        <v>56</v>
      </c>
      <c r="G84" s="1"/>
      <c r="H84" s="1" t="s">
        <v>57</v>
      </c>
      <c r="I84" s="1" t="s">
        <v>58</v>
      </c>
      <c r="J84" s="1"/>
      <c r="K84" s="1"/>
      <c r="L84" s="1">
        <v>14.8</v>
      </c>
      <c r="M84" s="1">
        <v>22</v>
      </c>
      <c r="N84" s="1"/>
      <c r="O84" s="1">
        <v>72</v>
      </c>
      <c r="P84" s="1">
        <v>4.1</v>
      </c>
      <c r="Q84" s="1"/>
      <c r="R84" s="1"/>
      <c r="S84" s="1" t="s">
        <v>57</v>
      </c>
      <c r="T84" s="3"/>
      <c r="U84" s="3"/>
      <c r="V84" s="1"/>
      <c r="W84" s="1"/>
      <c r="X84" s="1"/>
      <c r="Y84" s="1"/>
      <c r="Z84" s="3" t="s">
        <v>451</v>
      </c>
      <c r="AA84" s="1"/>
      <c r="AB84" s="3" t="s">
        <v>57</v>
      </c>
      <c r="AC84" s="3">
        <v>105</v>
      </c>
      <c r="AD84" s="3">
        <v>50</v>
      </c>
      <c r="AE84" s="1"/>
      <c r="AF84" s="1" t="s">
        <v>76</v>
      </c>
      <c r="AG84" s="1"/>
      <c r="AH84" s="1"/>
      <c r="AI84" s="1"/>
      <c r="AJ84" s="25">
        <v>7.75</v>
      </c>
      <c r="AK84" s="25">
        <v>15.5</v>
      </c>
      <c r="AL84" s="25">
        <v>240</v>
      </c>
      <c r="AM84" s="25">
        <v>137</v>
      </c>
      <c r="AN84" s="25">
        <v>54</v>
      </c>
      <c r="AO84" s="25">
        <v>36</v>
      </c>
      <c r="AP84" s="1" t="s">
        <v>83</v>
      </c>
      <c r="AQ84" s="1" t="s">
        <v>73</v>
      </c>
      <c r="AR84" s="1" t="str">
        <f t="shared" si="2"/>
        <v>control, medium-high risk</v>
      </c>
      <c r="AS84" s="1" t="str">
        <f t="shared" si="3"/>
        <v>control, high risk</v>
      </c>
      <c r="AT84" s="1"/>
      <c r="AU84" s="1"/>
      <c r="AV84" s="1">
        <v>121.921552093405</v>
      </c>
      <c r="AW84" s="1">
        <v>0.2</v>
      </c>
      <c r="AX84" s="1">
        <v>-0.38</v>
      </c>
      <c r="AY84" s="1">
        <v>-0.11</v>
      </c>
    </row>
    <row r="85" spans="1:51">
      <c r="A85" s="1" t="s">
        <v>452</v>
      </c>
      <c r="B85" s="1" t="s">
        <v>453</v>
      </c>
      <c r="C85" s="1" t="s">
        <v>133</v>
      </c>
      <c r="D85" s="1" t="s">
        <v>55</v>
      </c>
      <c r="E85" s="1">
        <v>6</v>
      </c>
      <c r="F85" s="1" t="s">
        <v>87</v>
      </c>
      <c r="G85" s="1"/>
      <c r="H85" s="1" t="s">
        <v>57</v>
      </c>
      <c r="I85" s="1" t="s">
        <v>134</v>
      </c>
      <c r="J85" s="1"/>
      <c r="K85" s="1"/>
      <c r="L85" s="1">
        <v>14.1</v>
      </c>
      <c r="M85" s="1">
        <v>21</v>
      </c>
      <c r="N85" s="1"/>
      <c r="O85" s="1">
        <v>81</v>
      </c>
      <c r="P85" s="1">
        <v>4.6</v>
      </c>
      <c r="Q85" s="1"/>
      <c r="R85" s="1"/>
      <c r="S85" s="1" t="s">
        <v>57</v>
      </c>
      <c r="T85" s="3"/>
      <c r="U85" s="3"/>
      <c r="V85" s="1"/>
      <c r="W85" s="1"/>
      <c r="X85" s="1"/>
      <c r="Y85" s="1"/>
      <c r="Z85" s="3" t="s">
        <v>454</v>
      </c>
      <c r="AA85" s="1"/>
      <c r="AB85" s="3" t="s">
        <v>57</v>
      </c>
      <c r="AC85" s="3">
        <v>90</v>
      </c>
      <c r="AD85" s="3">
        <v>45</v>
      </c>
      <c r="AE85" s="1"/>
      <c r="AF85" s="1" t="s">
        <v>76</v>
      </c>
      <c r="AG85" s="1"/>
      <c r="AH85" s="1"/>
      <c r="AI85" s="1"/>
      <c r="AJ85" s="25">
        <v>14.3</v>
      </c>
      <c r="AK85" s="25">
        <v>7.2</v>
      </c>
      <c r="AL85" s="25">
        <v>161</v>
      </c>
      <c r="AM85" s="25">
        <v>148</v>
      </c>
      <c r="AN85" s="25">
        <v>62</v>
      </c>
      <c r="AO85" s="25">
        <v>39</v>
      </c>
      <c r="AP85" s="1" t="s">
        <v>72</v>
      </c>
      <c r="AQ85" s="1" t="s">
        <v>84</v>
      </c>
      <c r="AR85" s="1" t="str">
        <f t="shared" si="2"/>
        <v>control, low risk</v>
      </c>
      <c r="AS85" s="1" t="str">
        <f t="shared" si="3"/>
        <v>control, normal risk</v>
      </c>
      <c r="AT85" s="1"/>
      <c r="AU85" s="1"/>
      <c r="AV85" s="1">
        <v>122.039407657021</v>
      </c>
      <c r="AW85" s="1">
        <v>1.35</v>
      </c>
      <c r="AX85" s="1">
        <v>-0.82</v>
      </c>
      <c r="AY85" s="1">
        <v>0.27</v>
      </c>
    </row>
    <row r="86" spans="1:51">
      <c r="A86" s="1" t="s">
        <v>455</v>
      </c>
      <c r="B86" s="1" t="s">
        <v>456</v>
      </c>
      <c r="C86" s="1" t="s">
        <v>133</v>
      </c>
      <c r="D86" s="1" t="s">
        <v>55</v>
      </c>
      <c r="E86" s="1">
        <v>14</v>
      </c>
      <c r="F86" s="1" t="s">
        <v>87</v>
      </c>
      <c r="G86" s="1"/>
      <c r="H86" s="1" t="s">
        <v>57</v>
      </c>
      <c r="I86" s="1" t="s">
        <v>58</v>
      </c>
      <c r="J86" s="1"/>
      <c r="K86" s="1"/>
      <c r="L86" s="1">
        <v>24.4</v>
      </c>
      <c r="M86" s="1">
        <v>80</v>
      </c>
      <c r="N86" s="1"/>
      <c r="O86" s="1">
        <v>84</v>
      </c>
      <c r="P86" s="1">
        <v>5.6</v>
      </c>
      <c r="Q86" s="1"/>
      <c r="R86" s="1"/>
      <c r="S86" s="1" t="s">
        <v>57</v>
      </c>
      <c r="T86" s="3"/>
      <c r="U86" s="3"/>
      <c r="V86" s="1"/>
      <c r="W86" s="1"/>
      <c r="X86" s="1"/>
      <c r="Y86" s="1"/>
      <c r="Z86" s="1" t="s">
        <v>457</v>
      </c>
      <c r="AA86" s="1"/>
      <c r="AB86" s="3" t="s">
        <v>57</v>
      </c>
      <c r="AC86" s="1">
        <v>120</v>
      </c>
      <c r="AD86" s="1">
        <v>60</v>
      </c>
      <c r="AE86" s="1"/>
      <c r="AF86" s="1" t="s">
        <v>68</v>
      </c>
      <c r="AG86" s="1"/>
      <c r="AH86" s="1"/>
      <c r="AI86" s="1"/>
      <c r="AJ86" s="25">
        <v>8.6</v>
      </c>
      <c r="AK86" s="25">
        <v>6.8</v>
      </c>
      <c r="AL86" s="25">
        <v>146</v>
      </c>
      <c r="AM86" s="25">
        <v>149</v>
      </c>
      <c r="AN86" s="25">
        <v>65</v>
      </c>
      <c r="AO86" s="25">
        <v>42</v>
      </c>
      <c r="AP86" s="1" t="s">
        <v>83</v>
      </c>
      <c r="AQ86" s="1" t="s">
        <v>84</v>
      </c>
      <c r="AR86" s="1" t="str">
        <f t="shared" si="2"/>
        <v>control, medium-high risk</v>
      </c>
      <c r="AS86" s="1" t="str">
        <f t="shared" si="3"/>
        <v>control, normal risk</v>
      </c>
      <c r="AT86" s="1"/>
      <c r="AU86" s="1"/>
      <c r="AV86" s="1">
        <v>181.071492085037</v>
      </c>
      <c r="AW86" s="1">
        <v>3.07</v>
      </c>
      <c r="AX86" s="1">
        <v>1.41</v>
      </c>
      <c r="AY86" s="1"/>
    </row>
    <row r="87" spans="1:52">
      <c r="A87" s="1" t="s">
        <v>458</v>
      </c>
      <c r="B87" s="1" t="s">
        <v>459</v>
      </c>
      <c r="C87" s="1" t="s">
        <v>133</v>
      </c>
      <c r="D87" s="1" t="s">
        <v>76</v>
      </c>
      <c r="E87" s="1">
        <v>17</v>
      </c>
      <c r="F87" s="1" t="s">
        <v>87</v>
      </c>
      <c r="G87" s="1"/>
      <c r="H87" s="1" t="s">
        <v>57</v>
      </c>
      <c r="I87" s="1" t="s">
        <v>58</v>
      </c>
      <c r="J87" s="1"/>
      <c r="K87" s="1"/>
      <c r="L87" s="1">
        <v>23.8</v>
      </c>
      <c r="M87" s="1">
        <v>68</v>
      </c>
      <c r="N87" s="1"/>
      <c r="O87" s="1">
        <v>90</v>
      </c>
      <c r="P87" s="1">
        <v>5.3</v>
      </c>
      <c r="Q87" s="1"/>
      <c r="R87" s="1"/>
      <c r="S87" s="1" t="s">
        <v>57</v>
      </c>
      <c r="T87" s="3"/>
      <c r="U87" s="3"/>
      <c r="V87" s="1"/>
      <c r="W87" s="1"/>
      <c r="X87" s="1"/>
      <c r="Y87" s="1"/>
      <c r="Z87" s="3" t="s">
        <v>460</v>
      </c>
      <c r="AA87" s="1"/>
      <c r="AB87" s="3" t="s">
        <v>57</v>
      </c>
      <c r="AC87" s="3">
        <v>120</v>
      </c>
      <c r="AD87" s="3">
        <v>75</v>
      </c>
      <c r="AE87" s="1"/>
      <c r="AF87" s="1" t="s">
        <v>76</v>
      </c>
      <c r="AG87" s="1"/>
      <c r="AH87" s="1"/>
      <c r="AI87" s="1"/>
      <c r="AJ87" s="25">
        <v>11.6</v>
      </c>
      <c r="AK87" s="25">
        <v>7.8</v>
      </c>
      <c r="AL87" s="25">
        <v>162</v>
      </c>
      <c r="AM87" s="25">
        <v>146</v>
      </c>
      <c r="AN87" s="25">
        <v>76</v>
      </c>
      <c r="AO87" s="25">
        <v>46</v>
      </c>
      <c r="AP87" s="1" t="s">
        <v>72</v>
      </c>
      <c r="AQ87" s="1" t="s">
        <v>84</v>
      </c>
      <c r="AR87" s="1" t="str">
        <f t="shared" si="2"/>
        <v>control, low risk</v>
      </c>
      <c r="AS87" s="1" t="str">
        <f t="shared" si="3"/>
        <v>control, normal risk</v>
      </c>
      <c r="AT87" s="1"/>
      <c r="AU87" s="1"/>
      <c r="AV87" s="1">
        <v>169.030850945703</v>
      </c>
      <c r="AW87" s="1">
        <v>-0.8</v>
      </c>
      <c r="AX87" s="1">
        <v>0.87</v>
      </c>
      <c r="AY87" s="1"/>
      <c r="AZ87" s="1"/>
    </row>
    <row r="88" spans="1:52">
      <c r="A88" s="1" t="s">
        <v>461</v>
      </c>
      <c r="B88" s="1" t="s">
        <v>462</v>
      </c>
      <c r="C88" s="1" t="s">
        <v>133</v>
      </c>
      <c r="D88" s="1" t="s">
        <v>55</v>
      </c>
      <c r="E88" s="1">
        <v>14</v>
      </c>
      <c r="F88" s="1" t="s">
        <v>87</v>
      </c>
      <c r="G88" s="1"/>
      <c r="H88" s="1" t="s">
        <v>57</v>
      </c>
      <c r="I88" s="1" t="s">
        <v>134</v>
      </c>
      <c r="J88" s="1"/>
      <c r="K88" s="1"/>
      <c r="L88" s="1">
        <v>11.4</v>
      </c>
      <c r="M88" s="1">
        <v>25</v>
      </c>
      <c r="N88" s="1"/>
      <c r="O88" s="1">
        <v>79</v>
      </c>
      <c r="P88" s="1">
        <v>4.5</v>
      </c>
      <c r="Q88" s="1"/>
      <c r="R88" s="1"/>
      <c r="S88" s="1" t="s">
        <v>57</v>
      </c>
      <c r="T88" s="3"/>
      <c r="U88" s="3"/>
      <c r="V88" s="1"/>
      <c r="W88" s="1"/>
      <c r="X88" s="1"/>
      <c r="Y88" s="1"/>
      <c r="Z88" s="1" t="s">
        <v>463</v>
      </c>
      <c r="AA88" s="1"/>
      <c r="AB88" s="3" t="s">
        <v>57</v>
      </c>
      <c r="AC88" s="3">
        <v>100</v>
      </c>
      <c r="AD88" s="3">
        <v>55</v>
      </c>
      <c r="AE88" s="1"/>
      <c r="AF88" s="1" t="s">
        <v>68</v>
      </c>
      <c r="AG88" s="1"/>
      <c r="AH88" s="1"/>
      <c r="AI88" s="1"/>
      <c r="AJ88" s="25">
        <v>10.7</v>
      </c>
      <c r="AK88" s="25">
        <v>6.6</v>
      </c>
      <c r="AL88" s="25">
        <v>108</v>
      </c>
      <c r="AM88" s="25">
        <v>145</v>
      </c>
      <c r="AN88" s="25">
        <v>55</v>
      </c>
      <c r="AO88" s="25">
        <v>48</v>
      </c>
      <c r="AP88" s="1" t="s">
        <v>72</v>
      </c>
      <c r="AQ88" s="1" t="s">
        <v>84</v>
      </c>
      <c r="AR88" s="1" t="str">
        <f t="shared" si="2"/>
        <v>control, low risk</v>
      </c>
      <c r="AS88" s="1" t="str">
        <f t="shared" si="3"/>
        <v>control, normal risk</v>
      </c>
      <c r="AT88" s="1"/>
      <c r="AU88" s="1"/>
      <c r="AV88" s="1">
        <v>148.087219439773</v>
      </c>
      <c r="AW88" s="1">
        <v>-1.69</v>
      </c>
      <c r="AX88" s="1">
        <v>-4.85</v>
      </c>
      <c r="AY88" s="1"/>
      <c r="AZ88" s="1"/>
    </row>
    <row r="89" spans="1:52">
      <c r="A89" s="1" t="s">
        <v>464</v>
      </c>
      <c r="B89" s="1" t="s">
        <v>465</v>
      </c>
      <c r="C89" s="1" t="s">
        <v>133</v>
      </c>
      <c r="D89" s="1" t="s">
        <v>55</v>
      </c>
      <c r="E89" s="1">
        <v>6</v>
      </c>
      <c r="F89" s="1" t="s">
        <v>56</v>
      </c>
      <c r="G89" s="1"/>
      <c r="H89" s="1" t="s">
        <v>57</v>
      </c>
      <c r="I89" s="1" t="s">
        <v>58</v>
      </c>
      <c r="J89" s="1"/>
      <c r="K89" s="1"/>
      <c r="L89" s="1">
        <v>16.3</v>
      </c>
      <c r="M89" s="1">
        <v>25</v>
      </c>
      <c r="N89" s="1"/>
      <c r="O89" s="1">
        <v>76</v>
      </c>
      <c r="P89" s="1">
        <v>4.2</v>
      </c>
      <c r="Q89" s="1"/>
      <c r="R89" s="1"/>
      <c r="S89" s="1" t="s">
        <v>57</v>
      </c>
      <c r="T89" s="3"/>
      <c r="U89" s="3"/>
      <c r="V89" s="1"/>
      <c r="W89" s="1"/>
      <c r="X89" s="1"/>
      <c r="Y89" s="1"/>
      <c r="Z89" s="3" t="s">
        <v>451</v>
      </c>
      <c r="AA89" s="1"/>
      <c r="AB89" s="3" t="s">
        <v>57</v>
      </c>
      <c r="AC89" s="3">
        <v>95</v>
      </c>
      <c r="AD89" s="3">
        <v>50</v>
      </c>
      <c r="AE89" s="1"/>
      <c r="AF89" s="1" t="s">
        <v>68</v>
      </c>
      <c r="AG89" s="1"/>
      <c r="AH89" s="1"/>
      <c r="AI89" s="1"/>
      <c r="AJ89" s="25">
        <v>13.4</v>
      </c>
      <c r="AK89" s="25">
        <v>8.1</v>
      </c>
      <c r="AL89" s="25">
        <v>133</v>
      </c>
      <c r="AM89" s="25">
        <v>191</v>
      </c>
      <c r="AN89" s="25">
        <v>39</v>
      </c>
      <c r="AO89" s="25">
        <v>69</v>
      </c>
      <c r="AP89" s="1" t="s">
        <v>72</v>
      </c>
      <c r="AQ89" s="1" t="s">
        <v>73</v>
      </c>
      <c r="AR89" s="1" t="str">
        <f t="shared" si="2"/>
        <v>control, low risk</v>
      </c>
      <c r="AS89" s="1" t="str">
        <f t="shared" si="3"/>
        <v>control, high risk</v>
      </c>
      <c r="AT89" s="1"/>
      <c r="AU89" s="1"/>
      <c r="AV89" s="1">
        <v>123.844351154517</v>
      </c>
      <c r="AW89" s="1">
        <v>1.7</v>
      </c>
      <c r="AX89" s="1">
        <v>0.62</v>
      </c>
      <c r="AY89" s="1">
        <v>1.37</v>
      </c>
      <c r="AZ89" s="1"/>
    </row>
    <row r="90" spans="1:52">
      <c r="A90" s="1" t="s">
        <v>466</v>
      </c>
      <c r="B90" s="1" t="s">
        <v>467</v>
      </c>
      <c r="C90" s="1" t="s">
        <v>133</v>
      </c>
      <c r="D90" s="1" t="s">
        <v>55</v>
      </c>
      <c r="E90" s="1">
        <v>9</v>
      </c>
      <c r="F90" s="1" t="s">
        <v>56</v>
      </c>
      <c r="G90" s="1"/>
      <c r="H90" s="1" t="s">
        <v>57</v>
      </c>
      <c r="I90" s="1" t="s">
        <v>58</v>
      </c>
      <c r="J90" s="1"/>
      <c r="K90" s="1"/>
      <c r="L90" s="1">
        <v>14.6</v>
      </c>
      <c r="M90" s="1">
        <v>24</v>
      </c>
      <c r="N90" s="1"/>
      <c r="O90" s="1">
        <v>81</v>
      </c>
      <c r="P90" s="1">
        <v>5.6</v>
      </c>
      <c r="Q90" s="1"/>
      <c r="R90" s="1"/>
      <c r="S90" s="1" t="s">
        <v>57</v>
      </c>
      <c r="T90" s="3"/>
      <c r="U90" s="3"/>
      <c r="V90" s="1"/>
      <c r="W90" s="1"/>
      <c r="X90" s="1"/>
      <c r="Y90" s="1"/>
      <c r="Z90" s="3" t="s">
        <v>468</v>
      </c>
      <c r="AA90" s="1"/>
      <c r="AB90" s="3" t="s">
        <v>57</v>
      </c>
      <c r="AC90" s="3">
        <v>90</v>
      </c>
      <c r="AD90" s="3">
        <v>45</v>
      </c>
      <c r="AE90" s="1"/>
      <c r="AF90" s="1" t="s">
        <v>68</v>
      </c>
      <c r="AG90" s="1"/>
      <c r="AH90" s="1"/>
      <c r="AI90" s="1"/>
      <c r="AJ90" s="25">
        <v>19.71</v>
      </c>
      <c r="AK90" s="25">
        <v>11.4</v>
      </c>
      <c r="AL90" s="25">
        <v>143</v>
      </c>
      <c r="AM90" s="25">
        <v>159</v>
      </c>
      <c r="AN90" s="25">
        <v>91</v>
      </c>
      <c r="AO90" s="25">
        <v>59</v>
      </c>
      <c r="AP90" s="1" t="s">
        <v>72</v>
      </c>
      <c r="AQ90" s="1" t="s">
        <v>73</v>
      </c>
      <c r="AR90" s="1" t="str">
        <f t="shared" si="2"/>
        <v>control, low risk</v>
      </c>
      <c r="AS90" s="1" t="str">
        <f t="shared" si="3"/>
        <v>control, high risk</v>
      </c>
      <c r="AT90" s="1"/>
      <c r="AU90" s="1"/>
      <c r="AV90" s="1">
        <v>128.212152951206</v>
      </c>
      <c r="AW90" s="1">
        <v>-0.7</v>
      </c>
      <c r="AX90" s="1">
        <v>-0.89</v>
      </c>
      <c r="AY90" s="1">
        <v>-1.01</v>
      </c>
      <c r="AZ90" s="1"/>
    </row>
    <row r="91" spans="1:52">
      <c r="A91" s="1" t="s">
        <v>469</v>
      </c>
      <c r="B91" s="1" t="s">
        <v>470</v>
      </c>
      <c r="C91" s="1" t="s">
        <v>133</v>
      </c>
      <c r="D91" s="1" t="s">
        <v>55</v>
      </c>
      <c r="E91" s="1">
        <v>15</v>
      </c>
      <c r="F91" s="1" t="s">
        <v>56</v>
      </c>
      <c r="G91" s="1"/>
      <c r="H91" s="1" t="s">
        <v>57</v>
      </c>
      <c r="I91" s="1" t="s">
        <v>58</v>
      </c>
      <c r="J91" s="1"/>
      <c r="K91" s="1"/>
      <c r="L91" s="1">
        <v>18.2</v>
      </c>
      <c r="M91" s="1">
        <v>41</v>
      </c>
      <c r="N91" s="1"/>
      <c r="O91" s="1">
        <v>87</v>
      </c>
      <c r="P91" s="1">
        <v>5.2</v>
      </c>
      <c r="Q91" s="1"/>
      <c r="R91" s="1"/>
      <c r="S91" s="1" t="s">
        <v>57</v>
      </c>
      <c r="T91" s="3"/>
      <c r="U91" s="3"/>
      <c r="V91" s="1"/>
      <c r="W91" s="1"/>
      <c r="X91" s="1"/>
      <c r="Y91" s="1"/>
      <c r="Z91" s="1" t="s">
        <v>471</v>
      </c>
      <c r="AA91" s="1"/>
      <c r="AB91" s="3" t="s">
        <v>57</v>
      </c>
      <c r="AC91" s="1">
        <v>115</v>
      </c>
      <c r="AD91" s="1">
        <v>70</v>
      </c>
      <c r="AE91" s="1"/>
      <c r="AF91" s="1" t="s">
        <v>76</v>
      </c>
      <c r="AG91" s="1"/>
      <c r="AH91" s="1"/>
      <c r="AI91" s="1"/>
      <c r="AJ91" s="25">
        <v>14.2</v>
      </c>
      <c r="AK91" s="25">
        <v>6.3</v>
      </c>
      <c r="AL91" s="25">
        <v>128</v>
      </c>
      <c r="AM91" s="25">
        <v>193</v>
      </c>
      <c r="AN91" s="25">
        <v>73</v>
      </c>
      <c r="AO91" s="25">
        <v>47</v>
      </c>
      <c r="AP91" s="1" t="s">
        <v>72</v>
      </c>
      <c r="AQ91" s="1" t="s">
        <v>84</v>
      </c>
      <c r="AR91" s="1" t="str">
        <f t="shared" si="2"/>
        <v>control, low risk</v>
      </c>
      <c r="AS91" s="1" t="str">
        <f t="shared" si="3"/>
        <v>control, normal risk</v>
      </c>
      <c r="AT91" s="1"/>
      <c r="AU91" s="1"/>
      <c r="AV91" s="1">
        <v>150.091547155303</v>
      </c>
      <c r="AW91" s="1">
        <v>-1.68</v>
      </c>
      <c r="AX91" s="1">
        <v>-0.8</v>
      </c>
      <c r="AY91" s="1"/>
      <c r="AZ91" s="1"/>
    </row>
    <row r="92" spans="1:52">
      <c r="A92" s="1" t="s">
        <v>472</v>
      </c>
      <c r="B92" s="1" t="s">
        <v>473</v>
      </c>
      <c r="C92" s="1" t="s">
        <v>133</v>
      </c>
      <c r="D92" s="1" t="s">
        <v>55</v>
      </c>
      <c r="E92" s="1">
        <v>5</v>
      </c>
      <c r="F92" s="1" t="s">
        <v>87</v>
      </c>
      <c r="G92" s="1"/>
      <c r="H92" s="1" t="s">
        <v>57</v>
      </c>
      <c r="I92" s="1" t="s">
        <v>134</v>
      </c>
      <c r="J92" s="1"/>
      <c r="K92" s="1"/>
      <c r="L92" s="1">
        <v>16</v>
      </c>
      <c r="M92" s="1">
        <v>16</v>
      </c>
      <c r="N92" s="1"/>
      <c r="O92" s="1">
        <v>85</v>
      </c>
      <c r="P92" s="1">
        <v>4.5</v>
      </c>
      <c r="Q92" s="1"/>
      <c r="R92" s="1"/>
      <c r="S92" s="1" t="s">
        <v>57</v>
      </c>
      <c r="T92" s="3"/>
      <c r="U92" s="3"/>
      <c r="V92" s="1"/>
      <c r="W92" s="1"/>
      <c r="X92" s="1"/>
      <c r="Y92" s="1"/>
      <c r="Z92" s="3" t="s">
        <v>474</v>
      </c>
      <c r="AA92" s="1"/>
      <c r="AB92" s="3" t="s">
        <v>57</v>
      </c>
      <c r="AC92" s="3">
        <v>100</v>
      </c>
      <c r="AD92" s="3">
        <v>60</v>
      </c>
      <c r="AE92" s="1"/>
      <c r="AF92" s="1" t="s">
        <v>68</v>
      </c>
      <c r="AG92" s="1"/>
      <c r="AH92" s="1"/>
      <c r="AI92" s="1"/>
      <c r="AJ92" s="25">
        <v>15.9</v>
      </c>
      <c r="AK92" s="25">
        <v>7.6</v>
      </c>
      <c r="AL92" s="25">
        <v>182</v>
      </c>
      <c r="AM92" s="25">
        <v>146</v>
      </c>
      <c r="AN92" s="25">
        <v>56</v>
      </c>
      <c r="AO92" s="25">
        <v>51</v>
      </c>
      <c r="AP92" s="1" t="s">
        <v>72</v>
      </c>
      <c r="AQ92" s="1" t="s">
        <v>84</v>
      </c>
      <c r="AR92" s="1" t="str">
        <f t="shared" si="2"/>
        <v>control, low risk</v>
      </c>
      <c r="AS92" s="1" t="str">
        <f t="shared" si="3"/>
        <v>control, normal risk</v>
      </c>
      <c r="AT92" s="1"/>
      <c r="AU92" s="1"/>
      <c r="AV92" s="1">
        <v>100</v>
      </c>
      <c r="AW92" s="1">
        <v>-1.98</v>
      </c>
      <c r="AX92" s="1">
        <v>0.47</v>
      </c>
      <c r="AY92" s="1">
        <v>-0.9</v>
      </c>
      <c r="AZ92" s="1">
        <v>0.54</v>
      </c>
    </row>
    <row r="93" spans="1:52">
      <c r="A93" s="1" t="s">
        <v>475</v>
      </c>
      <c r="B93" s="1" t="s">
        <v>476</v>
      </c>
      <c r="C93" s="1" t="s">
        <v>133</v>
      </c>
      <c r="D93" s="1" t="s">
        <v>55</v>
      </c>
      <c r="E93" s="1">
        <v>4</v>
      </c>
      <c r="F93" s="1" t="s">
        <v>56</v>
      </c>
      <c r="G93" s="1"/>
      <c r="H93" s="1" t="s">
        <v>477</v>
      </c>
      <c r="I93" s="1" t="s">
        <v>329</v>
      </c>
      <c r="J93" s="1"/>
      <c r="K93" s="1"/>
      <c r="L93" s="1">
        <v>11.5</v>
      </c>
      <c r="M93" s="1">
        <v>15</v>
      </c>
      <c r="N93" s="1"/>
      <c r="O93" s="1">
        <v>116</v>
      </c>
      <c r="P93" s="1">
        <v>5</v>
      </c>
      <c r="Q93" s="1"/>
      <c r="R93" s="1"/>
      <c r="S93" s="1" t="s">
        <v>57</v>
      </c>
      <c r="T93" s="3"/>
      <c r="U93" s="3"/>
      <c r="V93" s="1"/>
      <c r="W93" s="1"/>
      <c r="X93" s="1"/>
      <c r="Y93" s="1"/>
      <c r="Z93" s="1" t="s">
        <v>478</v>
      </c>
      <c r="AA93" s="1"/>
      <c r="AB93" s="1" t="s">
        <v>94</v>
      </c>
      <c r="AC93" s="1">
        <v>80</v>
      </c>
      <c r="AD93" s="1">
        <v>40</v>
      </c>
      <c r="AE93" s="1"/>
      <c r="AF93" s="1" t="s">
        <v>68</v>
      </c>
      <c r="AG93" s="1"/>
      <c r="AH93" s="1"/>
      <c r="AI93" s="1"/>
      <c r="AJ93" s="25">
        <v>14.8</v>
      </c>
      <c r="AK93" s="25">
        <v>7.9</v>
      </c>
      <c r="AL93" s="25">
        <v>162</v>
      </c>
      <c r="AM93" s="25">
        <v>128</v>
      </c>
      <c r="AN93" s="25">
        <v>40</v>
      </c>
      <c r="AO93" s="25">
        <v>57</v>
      </c>
      <c r="AP93" s="1" t="s">
        <v>72</v>
      </c>
      <c r="AQ93" s="1" t="s">
        <v>84</v>
      </c>
      <c r="AR93" s="1" t="str">
        <f t="shared" si="2"/>
        <v>control, low risk</v>
      </c>
      <c r="AS93" s="1" t="str">
        <f t="shared" si="3"/>
        <v>control, normal risk</v>
      </c>
      <c r="AT93" s="1"/>
      <c r="AU93" s="1"/>
      <c r="AV93" s="1">
        <v>114.208048144032</v>
      </c>
      <c r="AW93" s="1">
        <v>2.66</v>
      </c>
      <c r="AX93" s="1">
        <v>-3.32</v>
      </c>
      <c r="AY93" s="1">
        <v>-0.5</v>
      </c>
      <c r="AZ93" s="1">
        <v>-3.33</v>
      </c>
    </row>
    <row r="94" spans="1:51">
      <c r="A94" s="1" t="s">
        <v>479</v>
      </c>
      <c r="B94" s="1" t="s">
        <v>480</v>
      </c>
      <c r="C94" s="1" t="s">
        <v>133</v>
      </c>
      <c r="D94" s="1" t="s">
        <v>55</v>
      </c>
      <c r="E94" s="1">
        <v>11</v>
      </c>
      <c r="F94" s="1" t="s">
        <v>56</v>
      </c>
      <c r="G94" s="1"/>
      <c r="H94" s="1" t="s">
        <v>481</v>
      </c>
      <c r="I94" s="1" t="s">
        <v>134</v>
      </c>
      <c r="J94" s="1"/>
      <c r="K94" s="1"/>
      <c r="L94" s="1">
        <v>26.48</v>
      </c>
      <c r="M94" s="1">
        <v>62</v>
      </c>
      <c r="N94" s="1"/>
      <c r="O94" s="1">
        <v>75</v>
      </c>
      <c r="P94" s="1">
        <v>5.1</v>
      </c>
      <c r="Q94" s="1"/>
      <c r="R94" s="1"/>
      <c r="S94" s="1" t="s">
        <v>57</v>
      </c>
      <c r="T94" s="3"/>
      <c r="U94" s="3"/>
      <c r="V94" s="1"/>
      <c r="W94" s="1"/>
      <c r="X94" s="1"/>
      <c r="Y94" s="1"/>
      <c r="Z94" s="3" t="s">
        <v>482</v>
      </c>
      <c r="AA94" s="1"/>
      <c r="AB94" s="1" t="s">
        <v>94</v>
      </c>
      <c r="AC94" s="3">
        <v>120</v>
      </c>
      <c r="AD94" s="3">
        <v>60</v>
      </c>
      <c r="AE94" s="1"/>
      <c r="AF94" s="1" t="s">
        <v>76</v>
      </c>
      <c r="AG94" s="1"/>
      <c r="AH94" s="1"/>
      <c r="AI94" s="1"/>
      <c r="AJ94" s="25">
        <v>7.6</v>
      </c>
      <c r="AK94" s="25">
        <v>7.8</v>
      </c>
      <c r="AL94" s="25">
        <v>175</v>
      </c>
      <c r="AM94" s="25">
        <v>150</v>
      </c>
      <c r="AN94" s="25">
        <v>52</v>
      </c>
      <c r="AO94" s="25">
        <v>48</v>
      </c>
      <c r="AP94" s="1" t="s">
        <v>83</v>
      </c>
      <c r="AQ94" s="1" t="s">
        <v>84</v>
      </c>
      <c r="AR94" s="1" t="str">
        <f t="shared" si="2"/>
        <v>control, medium-high risk</v>
      </c>
      <c r="AS94" s="1" t="str">
        <f t="shared" si="3"/>
        <v>control, normal risk</v>
      </c>
      <c r="AT94" s="1"/>
      <c r="AU94" s="1"/>
      <c r="AV94" s="1">
        <v>153.016003349214</v>
      </c>
      <c r="AW94" s="1">
        <v>1.21</v>
      </c>
      <c r="AX94" s="1">
        <v>2.5</v>
      </c>
      <c r="AY94" s="1"/>
    </row>
    <row r="95" spans="1:52">
      <c r="A95" s="1" t="s">
        <v>483</v>
      </c>
      <c r="B95" s="1" t="s">
        <v>484</v>
      </c>
      <c r="C95" s="1" t="s">
        <v>133</v>
      </c>
      <c r="D95" s="1" t="s">
        <v>76</v>
      </c>
      <c r="E95" s="1">
        <v>13</v>
      </c>
      <c r="F95" s="1" t="s">
        <v>56</v>
      </c>
      <c r="G95" s="1"/>
      <c r="H95" s="1" t="s">
        <v>57</v>
      </c>
      <c r="I95" s="1" t="s">
        <v>58</v>
      </c>
      <c r="J95" s="1"/>
      <c r="K95" s="1"/>
      <c r="L95" s="1">
        <v>16.2</v>
      </c>
      <c r="M95" s="1">
        <v>43</v>
      </c>
      <c r="N95" s="1"/>
      <c r="O95" s="1">
        <v>91</v>
      </c>
      <c r="P95" s="1">
        <v>4.3</v>
      </c>
      <c r="Q95" s="1"/>
      <c r="R95" s="1"/>
      <c r="S95" s="1" t="s">
        <v>57</v>
      </c>
      <c r="T95" s="3"/>
      <c r="U95" s="3"/>
      <c r="V95" s="1"/>
      <c r="W95" s="1"/>
      <c r="X95" s="1"/>
      <c r="Y95" s="1"/>
      <c r="Z95" s="3" t="s">
        <v>419</v>
      </c>
      <c r="AA95" s="1"/>
      <c r="AB95" s="3" t="s">
        <v>57</v>
      </c>
      <c r="AC95" s="1">
        <v>95</v>
      </c>
      <c r="AD95" s="1">
        <v>55</v>
      </c>
      <c r="AE95" s="1"/>
      <c r="AF95" s="1"/>
      <c r="AG95" s="1"/>
      <c r="AH95" s="1"/>
      <c r="AI95" s="1"/>
      <c r="AJ95" s="25">
        <v>8.83</v>
      </c>
      <c r="AK95" s="25">
        <v>7.8</v>
      </c>
      <c r="AL95" s="25">
        <v>137</v>
      </c>
      <c r="AM95" s="25">
        <v>143</v>
      </c>
      <c r="AN95" s="25">
        <v>55</v>
      </c>
      <c r="AO95" s="25">
        <v>42</v>
      </c>
      <c r="AP95" s="1" t="s">
        <v>83</v>
      </c>
      <c r="AQ95" s="1" t="s">
        <v>84</v>
      </c>
      <c r="AR95" s="1" t="str">
        <f t="shared" si="2"/>
        <v>control, medium-high risk</v>
      </c>
      <c r="AS95" s="1" t="str">
        <f t="shared" si="3"/>
        <v>control, normal risk</v>
      </c>
      <c r="AT95" s="1"/>
      <c r="AU95" s="1"/>
      <c r="AV95" s="1">
        <v>162.920869984613</v>
      </c>
      <c r="AW95" s="1">
        <v>0.93</v>
      </c>
      <c r="AX95" s="1">
        <v>-1.1</v>
      </c>
      <c r="AY95" s="1"/>
      <c r="AZ95" s="1"/>
    </row>
    <row r="96" spans="1:52">
      <c r="A96" s="1" t="s">
        <v>485</v>
      </c>
      <c r="B96" s="1" t="s">
        <v>486</v>
      </c>
      <c r="C96" s="1" t="s">
        <v>133</v>
      </c>
      <c r="D96" s="1" t="s">
        <v>76</v>
      </c>
      <c r="E96" s="1">
        <v>10</v>
      </c>
      <c r="F96" s="1" t="s">
        <v>56</v>
      </c>
      <c r="G96" s="1"/>
      <c r="H96" s="1" t="s">
        <v>57</v>
      </c>
      <c r="I96" s="1" t="s">
        <v>58</v>
      </c>
      <c r="J96" s="1"/>
      <c r="K96" s="1"/>
      <c r="L96" s="1">
        <v>20.4</v>
      </c>
      <c r="M96" s="1">
        <v>40</v>
      </c>
      <c r="N96" s="1"/>
      <c r="O96" s="1">
        <v>85</v>
      </c>
      <c r="P96" s="1">
        <v>4.3</v>
      </c>
      <c r="Q96" s="1"/>
      <c r="R96" s="1"/>
      <c r="S96" s="1" t="s">
        <v>57</v>
      </c>
      <c r="T96" s="3"/>
      <c r="U96" s="3"/>
      <c r="V96" s="1"/>
      <c r="W96" s="1"/>
      <c r="X96" s="1"/>
      <c r="Y96" s="1"/>
      <c r="Z96" s="3" t="s">
        <v>347</v>
      </c>
      <c r="AA96" s="1"/>
      <c r="AB96" s="3" t="s">
        <v>57</v>
      </c>
      <c r="AC96" s="3">
        <v>110</v>
      </c>
      <c r="AD96" s="3">
        <v>60</v>
      </c>
      <c r="AE96" s="1"/>
      <c r="AF96" s="1" t="s">
        <v>159</v>
      </c>
      <c r="AG96" s="1"/>
      <c r="AH96" s="1"/>
      <c r="AI96" s="1"/>
      <c r="AJ96" s="25">
        <v>19.09</v>
      </c>
      <c r="AK96" s="25">
        <v>11.4</v>
      </c>
      <c r="AL96" s="25">
        <v>148</v>
      </c>
      <c r="AM96" s="25">
        <v>191</v>
      </c>
      <c r="AN96" s="25">
        <v>56</v>
      </c>
      <c r="AO96" s="25">
        <v>62</v>
      </c>
      <c r="AP96" s="1" t="s">
        <v>72</v>
      </c>
      <c r="AQ96" s="1" t="s">
        <v>73</v>
      </c>
      <c r="AR96" s="1" t="str">
        <f t="shared" si="2"/>
        <v>control, low risk</v>
      </c>
      <c r="AS96" s="1" t="str">
        <f t="shared" si="3"/>
        <v>control, high risk</v>
      </c>
      <c r="AT96" s="1"/>
      <c r="AU96" s="1"/>
      <c r="AV96" s="1">
        <v>140.028008402801</v>
      </c>
      <c r="AW96" s="1">
        <v>0.35</v>
      </c>
      <c r="AX96" s="1">
        <v>1.7</v>
      </c>
      <c r="AY96" s="1">
        <v>1.41</v>
      </c>
      <c r="AZ96" s="1"/>
    </row>
    <row r="97" spans="1:52">
      <c r="A97" s="1" t="s">
        <v>487</v>
      </c>
      <c r="B97" s="1" t="s">
        <v>488</v>
      </c>
      <c r="C97" s="1" t="s">
        <v>133</v>
      </c>
      <c r="D97" s="1" t="s">
        <v>55</v>
      </c>
      <c r="E97" s="1">
        <v>16</v>
      </c>
      <c r="F97" s="1" t="s">
        <v>56</v>
      </c>
      <c r="G97" s="1"/>
      <c r="H97" s="1" t="s">
        <v>489</v>
      </c>
      <c r="I97" s="1" t="s">
        <v>387</v>
      </c>
      <c r="J97" s="1"/>
      <c r="K97" s="1"/>
      <c r="L97" s="1">
        <v>30.9</v>
      </c>
      <c r="M97" s="1">
        <v>84</v>
      </c>
      <c r="N97" s="1"/>
      <c r="O97" s="1">
        <v>84</v>
      </c>
      <c r="P97" s="1">
        <v>4.1</v>
      </c>
      <c r="Q97" s="1"/>
      <c r="R97" s="1"/>
      <c r="S97" s="1" t="s">
        <v>57</v>
      </c>
      <c r="T97" s="3"/>
      <c r="U97" s="3"/>
      <c r="V97" s="1"/>
      <c r="W97" s="1"/>
      <c r="X97" s="1"/>
      <c r="Y97" s="1"/>
      <c r="Z97" s="3" t="s">
        <v>490</v>
      </c>
      <c r="AA97" s="1"/>
      <c r="AB97" s="3" t="s">
        <v>57</v>
      </c>
      <c r="AC97" s="3">
        <v>115</v>
      </c>
      <c r="AD97" s="3">
        <v>65</v>
      </c>
      <c r="AE97" s="1"/>
      <c r="AF97" s="1" t="s">
        <v>159</v>
      </c>
      <c r="AG97" s="1"/>
      <c r="AH97" s="1"/>
      <c r="AI97" s="1"/>
      <c r="AJ97" s="25">
        <v>9.6</v>
      </c>
      <c r="AK97" s="25">
        <v>7.2</v>
      </c>
      <c r="AL97" s="25">
        <v>163</v>
      </c>
      <c r="AM97" s="25">
        <v>168</v>
      </c>
      <c r="AN97" s="25">
        <v>187</v>
      </c>
      <c r="AO97" s="25">
        <v>40</v>
      </c>
      <c r="AP97" s="1" t="s">
        <v>83</v>
      </c>
      <c r="AQ97" s="1" t="s">
        <v>84</v>
      </c>
      <c r="AR97" s="1" t="str">
        <f t="shared" si="2"/>
        <v>control, medium-high risk</v>
      </c>
      <c r="AS97" s="1" t="str">
        <f t="shared" si="3"/>
        <v>control, normal risk</v>
      </c>
      <c r="AT97" s="1"/>
      <c r="AU97" s="1"/>
      <c r="AV97" s="1">
        <v>164.877124002748</v>
      </c>
      <c r="AW97" s="1">
        <v>0.35</v>
      </c>
      <c r="AX97" s="1">
        <v>2.33</v>
      </c>
      <c r="AY97" s="1"/>
      <c r="AZ97" s="1"/>
    </row>
    <row r="98" spans="1:52">
      <c r="A98" s="1" t="s">
        <v>491</v>
      </c>
      <c r="B98" s="1" t="s">
        <v>492</v>
      </c>
      <c r="C98" s="1" t="s">
        <v>133</v>
      </c>
      <c r="D98" s="1" t="s">
        <v>76</v>
      </c>
      <c r="E98" s="1">
        <v>8</v>
      </c>
      <c r="F98" s="1" t="s">
        <v>56</v>
      </c>
      <c r="G98" s="1"/>
      <c r="H98" s="1" t="s">
        <v>57</v>
      </c>
      <c r="I98" s="1" t="s">
        <v>134</v>
      </c>
      <c r="J98" s="1"/>
      <c r="K98" s="1"/>
      <c r="L98" s="1">
        <v>13.9</v>
      </c>
      <c r="M98" s="1">
        <v>25</v>
      </c>
      <c r="N98" s="1"/>
      <c r="O98" s="1">
        <v>92</v>
      </c>
      <c r="P98" s="1">
        <v>4.5</v>
      </c>
      <c r="Q98" s="1"/>
      <c r="R98" s="1"/>
      <c r="S98" s="1" t="s">
        <v>57</v>
      </c>
      <c r="T98" s="3"/>
      <c r="U98" s="3"/>
      <c r="V98" s="1"/>
      <c r="W98" s="1"/>
      <c r="X98" s="1"/>
      <c r="Y98" s="1"/>
      <c r="Z98" s="3" t="s">
        <v>493</v>
      </c>
      <c r="AA98" s="1"/>
      <c r="AB98" s="3" t="s">
        <v>57</v>
      </c>
      <c r="AC98" s="3">
        <v>100</v>
      </c>
      <c r="AD98" s="3">
        <v>60</v>
      </c>
      <c r="AE98" s="1"/>
      <c r="AF98" s="1" t="s">
        <v>68</v>
      </c>
      <c r="AG98" s="1"/>
      <c r="AH98" s="1"/>
      <c r="AI98" s="1"/>
      <c r="AJ98" s="25">
        <v>18.3</v>
      </c>
      <c r="AK98" s="25">
        <v>6.1</v>
      </c>
      <c r="AL98" s="25">
        <v>179</v>
      </c>
      <c r="AM98" s="25">
        <v>156</v>
      </c>
      <c r="AN98" s="25">
        <v>84</v>
      </c>
      <c r="AO98" s="25">
        <v>43</v>
      </c>
      <c r="AP98" s="1" t="s">
        <v>72</v>
      </c>
      <c r="AQ98" s="1" t="s">
        <v>84</v>
      </c>
      <c r="AR98" s="1" t="str">
        <f t="shared" si="2"/>
        <v>control, low risk</v>
      </c>
      <c r="AS98" s="1" t="str">
        <f t="shared" si="3"/>
        <v>control, normal risk</v>
      </c>
      <c r="AT98" s="1"/>
      <c r="AU98" s="1"/>
      <c r="AV98" s="1">
        <v>134.110445196455</v>
      </c>
      <c r="AW98" s="1">
        <v>1.21</v>
      </c>
      <c r="AX98" s="1">
        <v>-1.43</v>
      </c>
      <c r="AY98" s="1">
        <v>-0.12</v>
      </c>
      <c r="AZ98" s="1"/>
    </row>
    <row r="99" spans="1:52">
      <c r="A99" s="1" t="s">
        <v>494</v>
      </c>
      <c r="B99" s="1" t="s">
        <v>495</v>
      </c>
      <c r="C99" s="1" t="s">
        <v>133</v>
      </c>
      <c r="D99" s="1" t="s">
        <v>55</v>
      </c>
      <c r="E99" s="1">
        <v>18</v>
      </c>
      <c r="F99" s="1" t="s">
        <v>87</v>
      </c>
      <c r="G99" s="1"/>
      <c r="H99" s="1" t="s">
        <v>57</v>
      </c>
      <c r="I99" s="1" t="s">
        <v>387</v>
      </c>
      <c r="J99" s="1"/>
      <c r="K99" s="1"/>
      <c r="L99" s="1">
        <v>15.9</v>
      </c>
      <c r="M99" s="1">
        <v>46</v>
      </c>
      <c r="N99" s="1"/>
      <c r="O99" s="1">
        <v>89</v>
      </c>
      <c r="P99" s="1">
        <v>4.6</v>
      </c>
      <c r="Q99" s="1"/>
      <c r="R99" s="1"/>
      <c r="S99" s="1" t="s">
        <v>57</v>
      </c>
      <c r="T99" s="3"/>
      <c r="U99" s="3"/>
      <c r="V99" s="1"/>
      <c r="W99" s="1"/>
      <c r="X99" s="1"/>
      <c r="Y99" s="1"/>
      <c r="Z99" s="1" t="s">
        <v>496</v>
      </c>
      <c r="AA99" s="1"/>
      <c r="AB99" s="3" t="s">
        <v>57</v>
      </c>
      <c r="AC99" s="3">
        <v>120</v>
      </c>
      <c r="AD99" s="3">
        <v>70</v>
      </c>
      <c r="AE99" s="1"/>
      <c r="AF99" s="1" t="s">
        <v>68</v>
      </c>
      <c r="AG99" s="1"/>
      <c r="AH99" s="1"/>
      <c r="AI99" s="1"/>
      <c r="AJ99" s="25">
        <v>17.4</v>
      </c>
      <c r="AK99" s="25">
        <v>7.3</v>
      </c>
      <c r="AL99" s="25">
        <v>194</v>
      </c>
      <c r="AM99" s="25">
        <v>99</v>
      </c>
      <c r="AN99" s="25">
        <v>69</v>
      </c>
      <c r="AO99" s="25">
        <v>45</v>
      </c>
      <c r="AP99" s="1" t="s">
        <v>72</v>
      </c>
      <c r="AQ99" s="1" t="s">
        <v>84</v>
      </c>
      <c r="AR99" s="1" t="str">
        <f t="shared" si="2"/>
        <v>control, low risk</v>
      </c>
      <c r="AS99" s="1" t="str">
        <f t="shared" si="3"/>
        <v>control, normal risk</v>
      </c>
      <c r="AT99" s="1"/>
      <c r="AU99" s="1"/>
      <c r="AV99" s="1">
        <v>170.090615878898</v>
      </c>
      <c r="AW99" s="1">
        <v>1.06</v>
      </c>
      <c r="AX99" s="1">
        <v>-2.3</v>
      </c>
      <c r="AY99" s="1"/>
      <c r="AZ99" s="1"/>
    </row>
    <row r="100" spans="1:51">
      <c r="A100" s="1" t="s">
        <v>497</v>
      </c>
      <c r="B100" s="1" t="s">
        <v>498</v>
      </c>
      <c r="C100" s="1" t="s">
        <v>133</v>
      </c>
      <c r="D100" s="1" t="s">
        <v>55</v>
      </c>
      <c r="E100" s="1">
        <v>15</v>
      </c>
      <c r="F100" s="1" t="s">
        <v>87</v>
      </c>
      <c r="G100" s="1"/>
      <c r="H100" s="1" t="s">
        <v>499</v>
      </c>
      <c r="I100" s="1" t="s">
        <v>58</v>
      </c>
      <c r="J100" s="1"/>
      <c r="K100" s="1"/>
      <c r="L100" s="1">
        <v>16.9</v>
      </c>
      <c r="M100" s="1">
        <v>46</v>
      </c>
      <c r="N100" s="1"/>
      <c r="O100" s="1">
        <v>71</v>
      </c>
      <c r="P100" s="1">
        <v>4.5</v>
      </c>
      <c r="Q100" s="1"/>
      <c r="R100" s="1"/>
      <c r="S100" s="1" t="s">
        <v>57</v>
      </c>
      <c r="T100" s="3"/>
      <c r="U100" s="3"/>
      <c r="V100" s="1"/>
      <c r="W100" s="1"/>
      <c r="X100" s="1"/>
      <c r="Y100" s="1"/>
      <c r="Z100" s="1" t="s">
        <v>500</v>
      </c>
      <c r="AA100" s="1"/>
      <c r="AB100" s="3" t="s">
        <v>57</v>
      </c>
      <c r="AC100" s="1">
        <v>105</v>
      </c>
      <c r="AD100" s="1">
        <v>60</v>
      </c>
      <c r="AE100" s="1"/>
      <c r="AF100" s="1" t="s">
        <v>68</v>
      </c>
      <c r="AG100" s="1"/>
      <c r="AH100" s="1"/>
      <c r="AI100" s="1"/>
      <c r="AJ100" s="25">
        <v>13.5</v>
      </c>
      <c r="AK100" s="25">
        <v>6.7</v>
      </c>
      <c r="AL100" s="25">
        <v>166</v>
      </c>
      <c r="AM100" s="25">
        <v>179</v>
      </c>
      <c r="AN100" s="25">
        <v>56</v>
      </c>
      <c r="AO100" s="25">
        <v>61</v>
      </c>
      <c r="AP100" s="1" t="s">
        <v>72</v>
      </c>
      <c r="AQ100" s="1" t="s">
        <v>84</v>
      </c>
      <c r="AR100" s="1" t="str">
        <f t="shared" si="2"/>
        <v>control, low risk</v>
      </c>
      <c r="AS100" s="1" t="str">
        <f t="shared" si="3"/>
        <v>control, normal risk</v>
      </c>
      <c r="AT100" s="1"/>
      <c r="AU100" s="1"/>
      <c r="AV100" s="1">
        <v>164.98161991944</v>
      </c>
      <c r="AW100" s="1">
        <v>0.48</v>
      </c>
      <c r="AX100" s="1">
        <v>-1.43</v>
      </c>
      <c r="AY100" s="1"/>
    </row>
    <row r="101" spans="1:52">
      <c r="A101" s="1" t="s">
        <v>501</v>
      </c>
      <c r="B101" s="1" t="s">
        <v>502</v>
      </c>
      <c r="C101" s="1" t="s">
        <v>133</v>
      </c>
      <c r="D101" s="1" t="s">
        <v>76</v>
      </c>
      <c r="E101" s="1">
        <v>5</v>
      </c>
      <c r="F101" s="1" t="s">
        <v>56</v>
      </c>
      <c r="G101" s="1"/>
      <c r="H101" s="1" t="s">
        <v>57</v>
      </c>
      <c r="I101" s="1" t="s">
        <v>58</v>
      </c>
      <c r="J101" s="1"/>
      <c r="K101" s="1"/>
      <c r="L101" s="1">
        <v>14.9</v>
      </c>
      <c r="M101" s="1">
        <v>18</v>
      </c>
      <c r="N101" s="1"/>
      <c r="O101" s="1">
        <v>82</v>
      </c>
      <c r="P101" s="1">
        <v>4.8</v>
      </c>
      <c r="Q101" s="1"/>
      <c r="R101" s="1"/>
      <c r="S101" s="1" t="s">
        <v>57</v>
      </c>
      <c r="T101" s="3"/>
      <c r="U101" s="3"/>
      <c r="V101" s="1"/>
      <c r="W101" s="1"/>
      <c r="X101" s="1"/>
      <c r="Y101" s="1"/>
      <c r="Z101" s="3" t="s">
        <v>185</v>
      </c>
      <c r="AA101" s="1"/>
      <c r="AB101" s="3" t="s">
        <v>57</v>
      </c>
      <c r="AC101" s="3">
        <v>95</v>
      </c>
      <c r="AD101" s="3">
        <v>55</v>
      </c>
      <c r="AE101" s="1"/>
      <c r="AF101" s="1" t="s">
        <v>76</v>
      </c>
      <c r="AG101" s="1"/>
      <c r="AH101" s="1"/>
      <c r="AI101" s="1"/>
      <c r="AJ101" s="25">
        <v>13.8</v>
      </c>
      <c r="AK101" s="25">
        <v>6.1</v>
      </c>
      <c r="AL101" s="25">
        <v>126</v>
      </c>
      <c r="AM101" s="25">
        <v>135</v>
      </c>
      <c r="AN101" s="25">
        <v>64</v>
      </c>
      <c r="AO101" s="25">
        <v>37</v>
      </c>
      <c r="AP101" s="1" t="s">
        <v>72</v>
      </c>
      <c r="AQ101" s="1" t="s">
        <v>84</v>
      </c>
      <c r="AR101" s="1" t="str">
        <f t="shared" si="2"/>
        <v>control, low risk</v>
      </c>
      <c r="AS101" s="1" t="str">
        <f t="shared" si="3"/>
        <v>control, normal risk</v>
      </c>
      <c r="AT101" s="1"/>
      <c r="AU101" s="1"/>
      <c r="AV101" s="1">
        <v>109.911495817097</v>
      </c>
      <c r="AW101" s="1">
        <v>-0.01</v>
      </c>
      <c r="AX101" s="1">
        <v>-0.22</v>
      </c>
      <c r="AY101" s="1">
        <v>-0.14</v>
      </c>
      <c r="AZ101" s="1">
        <v>-0.3</v>
      </c>
    </row>
    <row r="102" spans="1:52">
      <c r="A102" s="1" t="s">
        <v>503</v>
      </c>
      <c r="B102" s="1" t="s">
        <v>504</v>
      </c>
      <c r="C102" s="1" t="s">
        <v>133</v>
      </c>
      <c r="D102" s="1" t="s">
        <v>76</v>
      </c>
      <c r="E102" s="1">
        <v>8</v>
      </c>
      <c r="F102" s="1" t="s">
        <v>56</v>
      </c>
      <c r="G102" s="1"/>
      <c r="H102" s="1" t="s">
        <v>57</v>
      </c>
      <c r="I102" s="1" t="s">
        <v>58</v>
      </c>
      <c r="J102" s="1"/>
      <c r="K102" s="1"/>
      <c r="L102" s="1">
        <v>16.2</v>
      </c>
      <c r="M102" s="1">
        <v>30</v>
      </c>
      <c r="N102" s="1"/>
      <c r="O102" s="1">
        <v>53</v>
      </c>
      <c r="P102" s="1">
        <v>4.2</v>
      </c>
      <c r="Q102" s="1"/>
      <c r="R102" s="1"/>
      <c r="S102" s="1" t="s">
        <v>57</v>
      </c>
      <c r="T102" s="3"/>
      <c r="U102" s="3"/>
      <c r="V102" s="1"/>
      <c r="W102" s="1"/>
      <c r="X102" s="1"/>
      <c r="Y102" s="1"/>
      <c r="Z102" s="3" t="s">
        <v>451</v>
      </c>
      <c r="AA102" s="1"/>
      <c r="AB102" s="3" t="s">
        <v>57</v>
      </c>
      <c r="AC102" s="3">
        <v>100</v>
      </c>
      <c r="AD102" s="3">
        <v>55</v>
      </c>
      <c r="AE102" s="1"/>
      <c r="AF102" s="1" t="s">
        <v>76</v>
      </c>
      <c r="AG102" s="1"/>
      <c r="AH102" s="1"/>
      <c r="AI102" s="1"/>
      <c r="AJ102" s="25">
        <v>15.8</v>
      </c>
      <c r="AK102" s="25">
        <v>6.3</v>
      </c>
      <c r="AL102" s="25">
        <v>131</v>
      </c>
      <c r="AM102" s="25">
        <v>146</v>
      </c>
      <c r="AN102" s="25">
        <v>88</v>
      </c>
      <c r="AO102" s="25">
        <v>46</v>
      </c>
      <c r="AP102" s="1" t="s">
        <v>72</v>
      </c>
      <c r="AQ102" s="1" t="s">
        <v>84</v>
      </c>
      <c r="AR102" s="1" t="str">
        <f t="shared" si="2"/>
        <v>control, low risk</v>
      </c>
      <c r="AS102" s="1" t="str">
        <f t="shared" si="3"/>
        <v>control, normal risk</v>
      </c>
      <c r="AT102" s="1"/>
      <c r="AU102" s="1"/>
      <c r="AV102" s="1">
        <v>136.082763487954</v>
      </c>
      <c r="AW102" s="1">
        <v>1.56</v>
      </c>
      <c r="AX102" s="1">
        <v>0.3</v>
      </c>
      <c r="AY102" s="1">
        <v>1.1</v>
      </c>
      <c r="AZ102" s="1"/>
    </row>
    <row r="103" spans="1:51">
      <c r="A103" s="1" t="s">
        <v>505</v>
      </c>
      <c r="B103" s="1" t="s">
        <v>506</v>
      </c>
      <c r="C103" s="1" t="s">
        <v>133</v>
      </c>
      <c r="D103" s="1" t="s">
        <v>55</v>
      </c>
      <c r="E103" s="1">
        <v>17</v>
      </c>
      <c r="F103" s="1" t="s">
        <v>56</v>
      </c>
      <c r="G103" s="1"/>
      <c r="H103" s="1" t="s">
        <v>57</v>
      </c>
      <c r="I103" s="1" t="s">
        <v>58</v>
      </c>
      <c r="J103" s="1"/>
      <c r="K103" s="1"/>
      <c r="L103" s="1">
        <v>20.3</v>
      </c>
      <c r="M103" s="1">
        <v>60</v>
      </c>
      <c r="N103" s="1"/>
      <c r="O103" s="1">
        <v>87</v>
      </c>
      <c r="P103" s="1">
        <v>5.5</v>
      </c>
      <c r="Q103" s="1"/>
      <c r="R103" s="1"/>
      <c r="S103" s="1" t="s">
        <v>57</v>
      </c>
      <c r="T103" s="3"/>
      <c r="U103" s="3"/>
      <c r="V103" s="1"/>
      <c r="W103" s="1"/>
      <c r="X103" s="1"/>
      <c r="Y103" s="1"/>
      <c r="Z103" s="1" t="s">
        <v>507</v>
      </c>
      <c r="AA103" s="1"/>
      <c r="AB103" s="3" t="s">
        <v>57</v>
      </c>
      <c r="AC103" s="1">
        <v>110</v>
      </c>
      <c r="AD103" s="1">
        <v>60</v>
      </c>
      <c r="AE103" s="1"/>
      <c r="AF103" s="1" t="s">
        <v>159</v>
      </c>
      <c r="AG103" s="1"/>
      <c r="AH103" s="1"/>
      <c r="AI103" s="1"/>
      <c r="AJ103" s="25">
        <v>14.6</v>
      </c>
      <c r="AK103" s="25">
        <v>6.8</v>
      </c>
      <c r="AL103" s="25">
        <v>187</v>
      </c>
      <c r="AM103" s="25">
        <v>171</v>
      </c>
      <c r="AN103" s="25">
        <v>137</v>
      </c>
      <c r="AO103" s="25">
        <v>46</v>
      </c>
      <c r="AP103" s="1" t="s">
        <v>72</v>
      </c>
      <c r="AQ103" s="1" t="s">
        <v>84</v>
      </c>
      <c r="AR103" s="1" t="str">
        <f t="shared" si="2"/>
        <v>control, low risk</v>
      </c>
      <c r="AS103" s="1" t="str">
        <f t="shared" si="3"/>
        <v>control, normal risk</v>
      </c>
      <c r="AT103" s="1"/>
      <c r="AU103" s="1"/>
      <c r="AV103" s="1">
        <v>171.920476518376</v>
      </c>
      <c r="AW103" s="1">
        <v>1.35</v>
      </c>
      <c r="AX103" s="1">
        <v>-0.26</v>
      </c>
      <c r="AY103" s="1"/>
    </row>
    <row r="104" spans="1:52">
      <c r="A104" s="1" t="s">
        <v>508</v>
      </c>
      <c r="B104" s="1" t="s">
        <v>509</v>
      </c>
      <c r="C104" s="1" t="s">
        <v>133</v>
      </c>
      <c r="D104" s="1" t="s">
        <v>55</v>
      </c>
      <c r="E104" s="1">
        <v>10</v>
      </c>
      <c r="F104" s="1" t="s">
        <v>56</v>
      </c>
      <c r="G104" s="1"/>
      <c r="H104" s="1" t="s">
        <v>57</v>
      </c>
      <c r="I104" s="1" t="s">
        <v>58</v>
      </c>
      <c r="J104" s="1"/>
      <c r="K104" s="1"/>
      <c r="L104" s="1">
        <v>16.2</v>
      </c>
      <c r="M104" s="1">
        <v>34</v>
      </c>
      <c r="N104" s="1"/>
      <c r="O104" s="1">
        <v>81</v>
      </c>
      <c r="P104" s="1">
        <v>4.4</v>
      </c>
      <c r="Q104" s="1"/>
      <c r="R104" s="1"/>
      <c r="S104" s="1" t="s">
        <v>57</v>
      </c>
      <c r="T104" s="3"/>
      <c r="U104" s="3"/>
      <c r="V104" s="1"/>
      <c r="W104" s="1"/>
      <c r="X104" s="1"/>
      <c r="Y104" s="1"/>
      <c r="Z104" s="3" t="s">
        <v>510</v>
      </c>
      <c r="AA104" s="1"/>
      <c r="AB104" s="3" t="s">
        <v>57</v>
      </c>
      <c r="AC104" s="3">
        <v>110</v>
      </c>
      <c r="AD104" s="3">
        <v>55</v>
      </c>
      <c r="AE104" s="1"/>
      <c r="AF104" s="1" t="s">
        <v>76</v>
      </c>
      <c r="AG104" s="1"/>
      <c r="AH104" s="1"/>
      <c r="AI104" s="1"/>
      <c r="AJ104" s="25">
        <v>14.7</v>
      </c>
      <c r="AK104" s="25">
        <v>6.9</v>
      </c>
      <c r="AL104" s="25">
        <v>185</v>
      </c>
      <c r="AM104" s="25">
        <v>200</v>
      </c>
      <c r="AN104" s="25">
        <v>122</v>
      </c>
      <c r="AO104" s="25">
        <v>44</v>
      </c>
      <c r="AP104" s="1" t="s">
        <v>72</v>
      </c>
      <c r="AQ104" s="1" t="s">
        <v>84</v>
      </c>
      <c r="AR104" s="1" t="str">
        <f t="shared" si="2"/>
        <v>control, low risk</v>
      </c>
      <c r="AS104" s="1" t="str">
        <f t="shared" si="3"/>
        <v>control, normal risk</v>
      </c>
      <c r="AT104" s="1"/>
      <c r="AU104" s="1"/>
      <c r="AV104" s="1">
        <v>144.871164560059</v>
      </c>
      <c r="AW104" s="1">
        <v>0.97</v>
      </c>
      <c r="AX104" s="1">
        <v>-0.21</v>
      </c>
      <c r="AY104" s="1">
        <v>0.37</v>
      </c>
      <c r="AZ104" s="1"/>
    </row>
    <row r="105" spans="1:52">
      <c r="A105" s="1" t="s">
        <v>511</v>
      </c>
      <c r="B105" s="1" t="s">
        <v>512</v>
      </c>
      <c r="C105" s="1" t="s">
        <v>133</v>
      </c>
      <c r="D105" s="1" t="s">
        <v>76</v>
      </c>
      <c r="E105" s="1">
        <v>11</v>
      </c>
      <c r="F105" s="1" t="s">
        <v>56</v>
      </c>
      <c r="G105" s="1"/>
      <c r="H105" s="1" t="s">
        <v>57</v>
      </c>
      <c r="I105" s="1" t="s">
        <v>513</v>
      </c>
      <c r="J105" s="1"/>
      <c r="K105" s="1"/>
      <c r="L105" s="1">
        <v>15.48</v>
      </c>
      <c r="M105" s="1">
        <v>32</v>
      </c>
      <c r="N105" s="1"/>
      <c r="O105" s="1">
        <v>82</v>
      </c>
      <c r="P105" s="1">
        <v>4.7</v>
      </c>
      <c r="Q105" s="1"/>
      <c r="R105" s="1"/>
      <c r="S105" s="1" t="s">
        <v>57</v>
      </c>
      <c r="T105" s="3"/>
      <c r="U105" s="3"/>
      <c r="V105" s="1"/>
      <c r="W105" s="1"/>
      <c r="X105" s="1"/>
      <c r="Y105" s="1"/>
      <c r="Z105" s="3" t="s">
        <v>514</v>
      </c>
      <c r="AA105" s="1"/>
      <c r="AB105" s="3" t="s">
        <v>94</v>
      </c>
      <c r="AC105" s="3">
        <v>110</v>
      </c>
      <c r="AD105" s="3">
        <v>65</v>
      </c>
      <c r="AE105" s="1"/>
      <c r="AF105" s="1" t="s">
        <v>76</v>
      </c>
      <c r="AG105" s="1"/>
      <c r="AH105" s="1"/>
      <c r="AI105" s="1"/>
      <c r="AJ105" s="25">
        <v>11.4</v>
      </c>
      <c r="AK105" s="25">
        <v>6.3</v>
      </c>
      <c r="AL105" s="25">
        <v>122</v>
      </c>
      <c r="AM105" s="25">
        <v>142</v>
      </c>
      <c r="AN105" s="25">
        <v>50</v>
      </c>
      <c r="AO105" s="25">
        <v>31</v>
      </c>
      <c r="AP105" s="1" t="s">
        <v>72</v>
      </c>
      <c r="AQ105" s="1" t="s">
        <v>84</v>
      </c>
      <c r="AR105" s="1" t="str">
        <f t="shared" si="2"/>
        <v>control, low risk</v>
      </c>
      <c r="AS105" s="1" t="str">
        <f t="shared" si="3"/>
        <v>control, normal risk</v>
      </c>
      <c r="AT105" s="1"/>
      <c r="AU105" s="1"/>
      <c r="AV105" s="1">
        <v>143.777030937918</v>
      </c>
      <c r="AW105" s="1">
        <v>0.1</v>
      </c>
      <c r="AX105" s="1">
        <v>-0.88</v>
      </c>
      <c r="AY105" s="1"/>
      <c r="AZ105" s="1"/>
    </row>
    <row r="106" spans="1:52">
      <c r="A106" s="1" t="s">
        <v>515</v>
      </c>
      <c r="B106" s="1" t="s">
        <v>516</v>
      </c>
      <c r="C106" s="1" t="s">
        <v>133</v>
      </c>
      <c r="D106" s="1" t="s">
        <v>76</v>
      </c>
      <c r="E106" s="1">
        <v>16</v>
      </c>
      <c r="F106" s="1" t="s">
        <v>87</v>
      </c>
      <c r="G106" s="1"/>
      <c r="H106" s="1" t="s">
        <v>57</v>
      </c>
      <c r="I106" s="1" t="s">
        <v>517</v>
      </c>
      <c r="J106" s="1"/>
      <c r="K106" s="1"/>
      <c r="L106" s="1">
        <v>22.96</v>
      </c>
      <c r="M106" s="1">
        <v>74</v>
      </c>
      <c r="N106" s="1"/>
      <c r="O106" s="1">
        <v>91</v>
      </c>
      <c r="P106" s="1">
        <v>5.5</v>
      </c>
      <c r="Q106" s="1"/>
      <c r="R106" s="1"/>
      <c r="S106" s="1" t="s">
        <v>57</v>
      </c>
      <c r="T106" s="3"/>
      <c r="U106" s="3"/>
      <c r="V106" s="1"/>
      <c r="W106" s="1"/>
      <c r="X106" s="1"/>
      <c r="Y106" s="1"/>
      <c r="Z106" s="3" t="s">
        <v>325</v>
      </c>
      <c r="AA106" s="1"/>
      <c r="AB106" s="3" t="s">
        <v>57</v>
      </c>
      <c r="AC106" s="3">
        <v>110</v>
      </c>
      <c r="AD106" s="3">
        <v>65</v>
      </c>
      <c r="AE106" s="1"/>
      <c r="AF106" s="1" t="s">
        <v>68</v>
      </c>
      <c r="AG106" s="1"/>
      <c r="AH106" s="1"/>
      <c r="AI106" s="1"/>
      <c r="AJ106" s="25">
        <v>11.4</v>
      </c>
      <c r="AK106" s="25">
        <v>7.9</v>
      </c>
      <c r="AL106" s="25">
        <v>147</v>
      </c>
      <c r="AM106" s="25">
        <v>157</v>
      </c>
      <c r="AN106" s="25">
        <v>67</v>
      </c>
      <c r="AO106" s="25">
        <v>49</v>
      </c>
      <c r="AP106" s="1" t="s">
        <v>72</v>
      </c>
      <c r="AQ106" s="1" t="s">
        <v>84</v>
      </c>
      <c r="AR106" s="1" t="str">
        <f t="shared" si="2"/>
        <v>control, low risk</v>
      </c>
      <c r="AS106" s="1" t="str">
        <f t="shared" si="3"/>
        <v>control, normal risk</v>
      </c>
      <c r="AT106" s="1"/>
      <c r="AU106" s="1"/>
      <c r="AV106" s="1">
        <v>179.527059678463</v>
      </c>
      <c r="AW106" s="1">
        <v>0.85</v>
      </c>
      <c r="AX106" s="1">
        <v>0.84</v>
      </c>
      <c r="AY106" s="1"/>
      <c r="AZ106" s="1"/>
    </row>
    <row r="107" spans="1:52">
      <c r="A107" s="1" t="s">
        <v>518</v>
      </c>
      <c r="B107" s="1" t="s">
        <v>519</v>
      </c>
      <c r="C107" s="1" t="s">
        <v>133</v>
      </c>
      <c r="D107" s="1" t="s">
        <v>76</v>
      </c>
      <c r="E107" s="1">
        <v>4</v>
      </c>
      <c r="F107" s="1" t="s">
        <v>56</v>
      </c>
      <c r="G107" s="1"/>
      <c r="H107" s="1" t="s">
        <v>57</v>
      </c>
      <c r="I107" s="1" t="s">
        <v>58</v>
      </c>
      <c r="J107" s="1"/>
      <c r="K107" s="1"/>
      <c r="L107" s="1">
        <v>16.5</v>
      </c>
      <c r="M107" s="1">
        <v>20</v>
      </c>
      <c r="N107" s="1"/>
      <c r="O107" s="1">
        <v>78</v>
      </c>
      <c r="P107" s="1">
        <v>5.2</v>
      </c>
      <c r="Q107" s="1"/>
      <c r="R107" s="1"/>
      <c r="S107" s="1" t="s">
        <v>57</v>
      </c>
      <c r="T107" s="3"/>
      <c r="U107" s="3"/>
      <c r="V107" s="1"/>
      <c r="W107" s="1"/>
      <c r="X107" s="1"/>
      <c r="Y107" s="1"/>
      <c r="Z107" s="1" t="s">
        <v>362</v>
      </c>
      <c r="AA107" s="1"/>
      <c r="AB107" s="3" t="s">
        <v>94</v>
      </c>
      <c r="AC107" s="3">
        <v>105</v>
      </c>
      <c r="AD107" s="3">
        <v>55</v>
      </c>
      <c r="AE107" s="1"/>
      <c r="AF107" s="1" t="s">
        <v>159</v>
      </c>
      <c r="AG107" s="1"/>
      <c r="AH107" s="1"/>
      <c r="AI107" s="1"/>
      <c r="AJ107" s="25">
        <v>22.31</v>
      </c>
      <c r="AK107" s="25">
        <v>15</v>
      </c>
      <c r="AL107" s="25">
        <v>143</v>
      </c>
      <c r="AM107" s="25">
        <v>178</v>
      </c>
      <c r="AN107" s="25">
        <v>61</v>
      </c>
      <c r="AO107" s="25">
        <v>54</v>
      </c>
      <c r="AP107" s="1" t="s">
        <v>72</v>
      </c>
      <c r="AQ107" s="1" t="s">
        <v>73</v>
      </c>
      <c r="AR107" s="1" t="str">
        <f t="shared" si="2"/>
        <v>control, low risk</v>
      </c>
      <c r="AS107" s="1" t="str">
        <f t="shared" si="3"/>
        <v>control, high risk</v>
      </c>
      <c r="AT107" s="1"/>
      <c r="AU107" s="1"/>
      <c r="AV107" s="1">
        <v>110.096376512636</v>
      </c>
      <c r="AW107" s="1">
        <v>1.61</v>
      </c>
      <c r="AX107" s="1">
        <v>0.88</v>
      </c>
      <c r="AY107" s="1">
        <v>1.56</v>
      </c>
      <c r="AZ107" s="1">
        <v>0.84</v>
      </c>
    </row>
    <row r="108" spans="1:52">
      <c r="A108" s="1" t="s">
        <v>520</v>
      </c>
      <c r="B108" s="1" t="s">
        <v>521</v>
      </c>
      <c r="C108" s="1" t="s">
        <v>133</v>
      </c>
      <c r="D108" s="1" t="s">
        <v>76</v>
      </c>
      <c r="E108" s="1">
        <v>13</v>
      </c>
      <c r="F108" s="1" t="s">
        <v>87</v>
      </c>
      <c r="G108" s="1"/>
      <c r="H108" s="1" t="s">
        <v>57</v>
      </c>
      <c r="I108" s="1" t="s">
        <v>522</v>
      </c>
      <c r="J108" s="1"/>
      <c r="K108" s="1"/>
      <c r="L108" s="1">
        <v>20.8</v>
      </c>
      <c r="M108" s="1">
        <v>42</v>
      </c>
      <c r="N108" s="1"/>
      <c r="O108" s="1">
        <v>78</v>
      </c>
      <c r="P108" s="1">
        <v>5</v>
      </c>
      <c r="Q108" s="1"/>
      <c r="R108" s="1"/>
      <c r="S108" s="1" t="s">
        <v>57</v>
      </c>
      <c r="T108" s="3"/>
      <c r="U108" s="3"/>
      <c r="V108" s="1"/>
      <c r="W108" s="1"/>
      <c r="X108" s="1"/>
      <c r="Y108" s="1"/>
      <c r="Z108" s="3" t="s">
        <v>388</v>
      </c>
      <c r="AA108" s="1"/>
      <c r="AB108" s="3" t="s">
        <v>57</v>
      </c>
      <c r="AC108" s="3">
        <v>105</v>
      </c>
      <c r="AD108" s="3">
        <v>65</v>
      </c>
      <c r="AE108" s="1"/>
      <c r="AF108" s="1" t="s">
        <v>76</v>
      </c>
      <c r="AG108" s="1"/>
      <c r="AH108" s="1"/>
      <c r="AI108" s="1"/>
      <c r="AJ108" s="25">
        <v>9.47</v>
      </c>
      <c r="AK108" s="25">
        <v>5.8</v>
      </c>
      <c r="AL108" s="25">
        <v>175</v>
      </c>
      <c r="AM108" s="25">
        <v>177</v>
      </c>
      <c r="AN108" s="25">
        <v>35</v>
      </c>
      <c r="AO108" s="25">
        <v>63</v>
      </c>
      <c r="AP108" s="1" t="s">
        <v>83</v>
      </c>
      <c r="AQ108" s="1" t="s">
        <v>84</v>
      </c>
      <c r="AR108" s="1" t="str">
        <f t="shared" si="2"/>
        <v>control, medium-high risk</v>
      </c>
      <c r="AS108" s="1" t="str">
        <f t="shared" si="3"/>
        <v>control, normal risk</v>
      </c>
      <c r="AT108" s="1"/>
      <c r="AU108" s="1"/>
      <c r="AV108" s="1">
        <v>142.099640014701</v>
      </c>
      <c r="AW108" s="1">
        <v>-1.88</v>
      </c>
      <c r="AX108" s="1">
        <v>0.99</v>
      </c>
      <c r="AY108" s="1"/>
      <c r="AZ108" s="1"/>
    </row>
    <row r="109" spans="1:51">
      <c r="A109" s="1" t="s">
        <v>523</v>
      </c>
      <c r="B109" s="1" t="s">
        <v>524</v>
      </c>
      <c r="C109" s="1" t="s">
        <v>133</v>
      </c>
      <c r="D109" s="1" t="s">
        <v>55</v>
      </c>
      <c r="E109" s="1">
        <v>16</v>
      </c>
      <c r="F109" s="1" t="s">
        <v>87</v>
      </c>
      <c r="G109" s="1"/>
      <c r="H109" s="1" t="s">
        <v>57</v>
      </c>
      <c r="I109" s="1" t="s">
        <v>58</v>
      </c>
      <c r="J109" s="1"/>
      <c r="K109" s="1"/>
      <c r="L109" s="1">
        <v>17.8</v>
      </c>
      <c r="M109" s="1">
        <v>48</v>
      </c>
      <c r="N109" s="1"/>
      <c r="O109" s="1">
        <v>85</v>
      </c>
      <c r="P109" s="1">
        <v>5.3</v>
      </c>
      <c r="Q109" s="1"/>
      <c r="R109" s="1"/>
      <c r="S109" s="1" t="s">
        <v>57</v>
      </c>
      <c r="T109" s="3"/>
      <c r="U109" s="3"/>
      <c r="V109" s="1"/>
      <c r="W109" s="1"/>
      <c r="X109" s="1"/>
      <c r="Y109" s="1"/>
      <c r="Z109" s="3" t="s">
        <v>451</v>
      </c>
      <c r="AA109" s="1"/>
      <c r="AB109" s="3" t="s">
        <v>57</v>
      </c>
      <c r="AC109" s="3">
        <v>105</v>
      </c>
      <c r="AD109" s="3">
        <v>55</v>
      </c>
      <c r="AE109" s="1"/>
      <c r="AF109" s="1" t="s">
        <v>76</v>
      </c>
      <c r="AG109" s="1"/>
      <c r="AH109" s="1"/>
      <c r="AI109" s="1"/>
      <c r="AJ109" s="25">
        <v>12.76</v>
      </c>
      <c r="AK109" s="25">
        <v>7.8</v>
      </c>
      <c r="AL109" s="25">
        <v>157</v>
      </c>
      <c r="AM109" s="25">
        <v>158</v>
      </c>
      <c r="AN109" s="25">
        <v>155</v>
      </c>
      <c r="AO109" s="25">
        <v>56</v>
      </c>
      <c r="AP109" s="1" t="s">
        <v>72</v>
      </c>
      <c r="AQ109" s="1" t="s">
        <v>84</v>
      </c>
      <c r="AR109" s="1" t="str">
        <f t="shared" si="2"/>
        <v>control, low risk</v>
      </c>
      <c r="AS109" s="1" t="str">
        <f t="shared" si="3"/>
        <v>control, normal risk</v>
      </c>
      <c r="AT109" s="1"/>
      <c r="AU109" s="1"/>
      <c r="AV109" s="1">
        <v>164.214165451192</v>
      </c>
      <c r="AW109" s="1">
        <v>0.25</v>
      </c>
      <c r="AX109" s="1">
        <v>-1.16</v>
      </c>
      <c r="AY109" s="1"/>
    </row>
    <row r="110" spans="1:52">
      <c r="A110" s="1" t="s">
        <v>525</v>
      </c>
      <c r="B110" s="1" t="s">
        <v>526</v>
      </c>
      <c r="C110" s="1" t="s">
        <v>133</v>
      </c>
      <c r="D110" s="1" t="s">
        <v>76</v>
      </c>
      <c r="E110" s="1">
        <v>7</v>
      </c>
      <c r="F110" s="1" t="s">
        <v>87</v>
      </c>
      <c r="G110" s="1"/>
      <c r="H110" s="1" t="s">
        <v>57</v>
      </c>
      <c r="I110" s="1" t="s">
        <v>134</v>
      </c>
      <c r="J110" s="1"/>
      <c r="K110" s="1"/>
      <c r="L110" s="1">
        <v>12.4</v>
      </c>
      <c r="M110" s="1">
        <v>22</v>
      </c>
      <c r="N110" s="1"/>
      <c r="O110" s="1">
        <v>85</v>
      </c>
      <c r="P110" s="1">
        <v>5.6</v>
      </c>
      <c r="Q110" s="1"/>
      <c r="R110" s="1"/>
      <c r="S110" s="1" t="s">
        <v>57</v>
      </c>
      <c r="T110" s="3"/>
      <c r="U110" s="3"/>
      <c r="V110" s="1"/>
      <c r="W110" s="1"/>
      <c r="X110" s="1"/>
      <c r="Y110" s="1"/>
      <c r="Z110" s="3" t="s">
        <v>527</v>
      </c>
      <c r="AA110" s="1"/>
      <c r="AB110" s="3" t="s">
        <v>57</v>
      </c>
      <c r="AC110" s="3">
        <v>105</v>
      </c>
      <c r="AD110" s="3">
        <v>60</v>
      </c>
      <c r="AE110" s="1"/>
      <c r="AF110" s="1" t="s">
        <v>76</v>
      </c>
      <c r="AG110" s="1"/>
      <c r="AH110" s="1"/>
      <c r="AI110" s="1"/>
      <c r="AJ110" s="25">
        <v>16.5</v>
      </c>
      <c r="AK110" s="25">
        <v>7.8</v>
      </c>
      <c r="AL110" s="25">
        <v>173</v>
      </c>
      <c r="AM110" s="25">
        <v>155</v>
      </c>
      <c r="AN110" s="25">
        <v>53</v>
      </c>
      <c r="AO110" s="25">
        <v>52</v>
      </c>
      <c r="AP110" s="1" t="s">
        <v>72</v>
      </c>
      <c r="AQ110" s="1" t="s">
        <v>84</v>
      </c>
      <c r="AR110" s="1" t="str">
        <f t="shared" si="2"/>
        <v>control, low risk</v>
      </c>
      <c r="AS110" s="1" t="str">
        <f t="shared" si="3"/>
        <v>control, normal risk</v>
      </c>
      <c r="AT110" s="1"/>
      <c r="AU110" s="1"/>
      <c r="AV110" s="1">
        <v>133.198856916533</v>
      </c>
      <c r="AW110" s="1">
        <v>2.17</v>
      </c>
      <c r="AX110" s="1">
        <v>-2.82</v>
      </c>
      <c r="AY110" s="1">
        <v>-0.29</v>
      </c>
      <c r="AZ110" s="1"/>
    </row>
    <row r="111" spans="1:52">
      <c r="A111" s="1" t="s">
        <v>528</v>
      </c>
      <c r="B111" s="1" t="s">
        <v>529</v>
      </c>
      <c r="C111" s="1" t="s">
        <v>133</v>
      </c>
      <c r="D111" s="1" t="s">
        <v>55</v>
      </c>
      <c r="E111" s="1">
        <v>16</v>
      </c>
      <c r="F111" s="1" t="s">
        <v>87</v>
      </c>
      <c r="G111" s="1"/>
      <c r="H111" s="1" t="s">
        <v>57</v>
      </c>
      <c r="I111" s="1" t="s">
        <v>216</v>
      </c>
      <c r="J111" s="1"/>
      <c r="K111" s="1"/>
      <c r="L111" s="1">
        <v>17.6</v>
      </c>
      <c r="M111" s="1">
        <v>48</v>
      </c>
      <c r="N111" s="1"/>
      <c r="O111" s="1">
        <v>81</v>
      </c>
      <c r="P111" s="1">
        <v>4.8</v>
      </c>
      <c r="Q111" s="1"/>
      <c r="R111" s="1"/>
      <c r="S111" s="1" t="s">
        <v>57</v>
      </c>
      <c r="T111" s="3"/>
      <c r="U111" s="3"/>
      <c r="V111" s="1"/>
      <c r="W111" s="1"/>
      <c r="X111" s="1"/>
      <c r="Y111" s="1"/>
      <c r="Z111" s="3" t="s">
        <v>530</v>
      </c>
      <c r="AA111" s="1"/>
      <c r="AB111" s="3" t="s">
        <v>57</v>
      </c>
      <c r="AC111" s="3">
        <v>115</v>
      </c>
      <c r="AD111" s="3">
        <v>65</v>
      </c>
      <c r="AE111" s="1"/>
      <c r="AF111" s="1" t="s">
        <v>76</v>
      </c>
      <c r="AG111" s="1"/>
      <c r="AH111" s="1"/>
      <c r="AI111" s="1"/>
      <c r="AJ111" s="25">
        <v>12.4</v>
      </c>
      <c r="AK111" s="25">
        <v>7.1</v>
      </c>
      <c r="AL111" s="25">
        <v>179</v>
      </c>
      <c r="AM111" s="25">
        <v>147</v>
      </c>
      <c r="AN111" s="25">
        <v>86</v>
      </c>
      <c r="AO111" s="25">
        <v>55</v>
      </c>
      <c r="AP111" s="1" t="s">
        <v>72</v>
      </c>
      <c r="AQ111" s="1" t="s">
        <v>84</v>
      </c>
      <c r="AR111" s="1" t="str">
        <f t="shared" si="2"/>
        <v>control, low risk</v>
      </c>
      <c r="AS111" s="1" t="str">
        <f t="shared" si="3"/>
        <v>control, normal risk</v>
      </c>
      <c r="AT111" s="1"/>
      <c r="AU111" s="1"/>
      <c r="AV111" s="1">
        <v>165.144564768954</v>
      </c>
      <c r="AW111" s="1">
        <v>0.39</v>
      </c>
      <c r="AX111" s="1">
        <v>-1.26</v>
      </c>
      <c r="AY111" s="1"/>
      <c r="AZ111" s="1"/>
    </row>
    <row r="112" spans="1:52">
      <c r="A112" s="1" t="s">
        <v>531</v>
      </c>
      <c r="B112" s="1" t="s">
        <v>532</v>
      </c>
      <c r="C112" s="1" t="s">
        <v>133</v>
      </c>
      <c r="D112" s="1" t="s">
        <v>55</v>
      </c>
      <c r="E112" s="1">
        <v>11</v>
      </c>
      <c r="F112" s="1" t="s">
        <v>87</v>
      </c>
      <c r="G112" s="1"/>
      <c r="H112" s="1" t="s">
        <v>57</v>
      </c>
      <c r="I112" s="1" t="s">
        <v>134</v>
      </c>
      <c r="J112" s="1"/>
      <c r="K112" s="1"/>
      <c r="L112" s="1">
        <v>19</v>
      </c>
      <c r="M112" s="1">
        <v>40</v>
      </c>
      <c r="N112" s="1"/>
      <c r="O112" s="1">
        <v>98</v>
      </c>
      <c r="P112" s="1">
        <v>5.7</v>
      </c>
      <c r="Q112" s="1"/>
      <c r="R112" s="1"/>
      <c r="S112" s="1" t="s">
        <v>57</v>
      </c>
      <c r="T112" s="3"/>
      <c r="U112" s="3"/>
      <c r="V112" s="1"/>
      <c r="W112" s="1"/>
      <c r="X112" s="1"/>
      <c r="Y112" s="1"/>
      <c r="Z112" s="3" t="s">
        <v>533</v>
      </c>
      <c r="AA112" s="1"/>
      <c r="AB112" s="3" t="s">
        <v>57</v>
      </c>
      <c r="AC112" s="1">
        <v>100</v>
      </c>
      <c r="AD112" s="1">
        <v>55</v>
      </c>
      <c r="AE112" s="1"/>
      <c r="AF112" s="1" t="s">
        <v>68</v>
      </c>
      <c r="AG112" s="1"/>
      <c r="AH112" s="1"/>
      <c r="AI112" s="1"/>
      <c r="AJ112" s="25">
        <v>15.87</v>
      </c>
      <c r="AK112" s="25">
        <v>7.1</v>
      </c>
      <c r="AL112" s="25">
        <v>149</v>
      </c>
      <c r="AM112" s="25">
        <v>195</v>
      </c>
      <c r="AN112" s="25">
        <v>87</v>
      </c>
      <c r="AO112" s="25">
        <v>78</v>
      </c>
      <c r="AP112" s="1" t="s">
        <v>72</v>
      </c>
      <c r="AQ112" s="1" t="s">
        <v>84</v>
      </c>
      <c r="AR112" s="1" t="str">
        <f t="shared" si="2"/>
        <v>control, low risk</v>
      </c>
      <c r="AS112" s="1" t="str">
        <f t="shared" si="3"/>
        <v>control, normal risk</v>
      </c>
      <c r="AT112" s="1"/>
      <c r="AU112" s="1"/>
      <c r="AV112" s="1">
        <v>145.095250022002</v>
      </c>
      <c r="AW112" s="1">
        <v>0.02</v>
      </c>
      <c r="AX112" s="1">
        <v>0.71</v>
      </c>
      <c r="AY112" s="1"/>
      <c r="AZ112" s="1"/>
    </row>
    <row r="113" spans="1:52">
      <c r="A113" s="1" t="s">
        <v>534</v>
      </c>
      <c r="B113" s="1" t="s">
        <v>535</v>
      </c>
      <c r="C113" s="1" t="s">
        <v>133</v>
      </c>
      <c r="D113" s="1" t="s">
        <v>55</v>
      </c>
      <c r="E113" s="1">
        <v>7</v>
      </c>
      <c r="F113" s="1" t="s">
        <v>56</v>
      </c>
      <c r="G113" s="1"/>
      <c r="H113" s="1" t="s">
        <v>57</v>
      </c>
      <c r="I113" s="1" t="s">
        <v>58</v>
      </c>
      <c r="J113" s="1"/>
      <c r="K113" s="1"/>
      <c r="L113" s="1">
        <v>14.6</v>
      </c>
      <c r="M113" s="1">
        <v>21</v>
      </c>
      <c r="N113" s="1"/>
      <c r="O113" s="1">
        <v>76</v>
      </c>
      <c r="P113" s="1">
        <v>5</v>
      </c>
      <c r="Q113" s="1"/>
      <c r="R113" s="1"/>
      <c r="S113" s="1" t="s">
        <v>57</v>
      </c>
      <c r="T113" s="3"/>
      <c r="U113" s="3"/>
      <c r="V113" s="1"/>
      <c r="W113" s="1"/>
      <c r="X113" s="1"/>
      <c r="Y113" s="1"/>
      <c r="Z113" s="1" t="s">
        <v>536</v>
      </c>
      <c r="AA113" s="1"/>
      <c r="AB113" s="3" t="s">
        <v>57</v>
      </c>
      <c r="AC113" s="3">
        <v>95</v>
      </c>
      <c r="AD113" s="3">
        <v>60</v>
      </c>
      <c r="AE113" s="1"/>
      <c r="AF113" s="1" t="s">
        <v>68</v>
      </c>
      <c r="AG113" s="1"/>
      <c r="AH113" s="1"/>
      <c r="AI113" s="1"/>
      <c r="AJ113" s="25">
        <v>13.9</v>
      </c>
      <c r="AK113" s="25">
        <v>7.7</v>
      </c>
      <c r="AL113" s="25">
        <v>108</v>
      </c>
      <c r="AM113" s="25">
        <v>185</v>
      </c>
      <c r="AN113" s="25">
        <v>40</v>
      </c>
      <c r="AO113" s="25">
        <v>64</v>
      </c>
      <c r="AP113" s="1" t="s">
        <v>72</v>
      </c>
      <c r="AQ113" s="1" t="s">
        <v>84</v>
      </c>
      <c r="AR113" s="1" t="str">
        <f t="shared" si="2"/>
        <v>control, low risk</v>
      </c>
      <c r="AS113" s="1" t="str">
        <f t="shared" si="3"/>
        <v>control, normal risk</v>
      </c>
      <c r="AT113" s="1"/>
      <c r="AU113" s="1"/>
      <c r="AV113" s="1">
        <v>119.931487291018</v>
      </c>
      <c r="AW113" s="1">
        <v>-0.16</v>
      </c>
      <c r="AX113" s="1">
        <v>-0.52</v>
      </c>
      <c r="AY113" s="1">
        <v>-0.41</v>
      </c>
      <c r="AZ113" s="1"/>
    </row>
    <row r="114" spans="1:51">
      <c r="A114" s="1" t="s">
        <v>537</v>
      </c>
      <c r="B114" s="1" t="s">
        <v>538</v>
      </c>
      <c r="C114" s="1" t="s">
        <v>133</v>
      </c>
      <c r="D114" s="1" t="s">
        <v>55</v>
      </c>
      <c r="E114" s="1">
        <v>7</v>
      </c>
      <c r="F114" s="1" t="s">
        <v>56</v>
      </c>
      <c r="G114" s="1"/>
      <c r="H114" s="1" t="s">
        <v>57</v>
      </c>
      <c r="I114" s="1" t="s">
        <v>539</v>
      </c>
      <c r="J114" s="1"/>
      <c r="K114" s="1"/>
      <c r="L114" s="1">
        <v>12.5</v>
      </c>
      <c r="M114" s="1">
        <v>17.5</v>
      </c>
      <c r="N114" s="1"/>
      <c r="O114" s="1">
        <v>80</v>
      </c>
      <c r="P114" s="1">
        <v>4.9</v>
      </c>
      <c r="Q114" s="1"/>
      <c r="R114" s="1"/>
      <c r="S114" s="1" t="s">
        <v>57</v>
      </c>
      <c r="T114" s="3"/>
      <c r="U114" s="3"/>
      <c r="V114" s="1"/>
      <c r="W114" s="1"/>
      <c r="X114" s="1"/>
      <c r="Y114" s="1"/>
      <c r="Z114" s="3" t="s">
        <v>540</v>
      </c>
      <c r="AA114" s="1"/>
      <c r="AB114" s="3" t="s">
        <v>57</v>
      </c>
      <c r="AC114" s="3">
        <v>90</v>
      </c>
      <c r="AD114" s="3">
        <v>50</v>
      </c>
      <c r="AE114" s="1"/>
      <c r="AF114" s="1" t="s">
        <v>68</v>
      </c>
      <c r="AG114" s="1"/>
      <c r="AH114" s="1"/>
      <c r="AI114" s="1"/>
      <c r="AJ114" s="25">
        <v>13.8</v>
      </c>
      <c r="AK114" s="25">
        <v>6.9</v>
      </c>
      <c r="AL114" s="25">
        <v>144</v>
      </c>
      <c r="AM114" s="25">
        <v>128</v>
      </c>
      <c r="AN114" s="25">
        <v>55</v>
      </c>
      <c r="AO114" s="25">
        <v>57</v>
      </c>
      <c r="AP114" s="1" t="s">
        <v>72</v>
      </c>
      <c r="AQ114" s="1" t="s">
        <v>84</v>
      </c>
      <c r="AR114" s="1" t="str">
        <f t="shared" si="2"/>
        <v>control, low risk</v>
      </c>
      <c r="AS114" s="1" t="str">
        <f t="shared" si="3"/>
        <v>control, normal risk</v>
      </c>
      <c r="AT114" s="1"/>
      <c r="AU114" s="1"/>
      <c r="AV114" s="1">
        <v>118.321595661992</v>
      </c>
      <c r="AW114" s="1">
        <v>-0.46</v>
      </c>
      <c r="AX114" s="1">
        <v>-2.22</v>
      </c>
      <c r="AY114" s="1">
        <v>-1.69</v>
      </c>
    </row>
    <row r="115" spans="1:52">
      <c r="A115" s="1" t="s">
        <v>541</v>
      </c>
      <c r="B115" s="1" t="s">
        <v>542</v>
      </c>
      <c r="C115" s="1" t="s">
        <v>133</v>
      </c>
      <c r="D115" s="1" t="s">
        <v>55</v>
      </c>
      <c r="E115" s="1">
        <v>17</v>
      </c>
      <c r="F115" s="1" t="s">
        <v>56</v>
      </c>
      <c r="G115" s="1"/>
      <c r="H115" s="1" t="s">
        <v>489</v>
      </c>
      <c r="I115" s="1" t="s">
        <v>58</v>
      </c>
      <c r="J115" s="1"/>
      <c r="K115" s="1"/>
      <c r="L115" s="1">
        <v>19.5</v>
      </c>
      <c r="M115" s="1">
        <v>55</v>
      </c>
      <c r="N115" s="1"/>
      <c r="O115" s="1">
        <v>81</v>
      </c>
      <c r="P115" s="1">
        <v>4.5</v>
      </c>
      <c r="Q115" s="1"/>
      <c r="R115" s="1"/>
      <c r="S115" s="1" t="s">
        <v>57</v>
      </c>
      <c r="T115" s="3"/>
      <c r="U115" s="3"/>
      <c r="V115" s="1"/>
      <c r="W115" s="1"/>
      <c r="X115" s="1"/>
      <c r="Y115" s="1"/>
      <c r="Z115" s="1" t="s">
        <v>330</v>
      </c>
      <c r="AA115" s="1"/>
      <c r="AB115" s="3" t="s">
        <v>57</v>
      </c>
      <c r="AC115" s="3">
        <v>110</v>
      </c>
      <c r="AD115" s="3">
        <v>60</v>
      </c>
      <c r="AE115" s="1"/>
      <c r="AF115" s="1" t="s">
        <v>68</v>
      </c>
      <c r="AG115" s="1"/>
      <c r="AH115" s="1"/>
      <c r="AI115" s="1"/>
      <c r="AJ115" s="25">
        <v>8.81</v>
      </c>
      <c r="AK115" s="25">
        <v>6.5</v>
      </c>
      <c r="AL115" s="25">
        <v>175</v>
      </c>
      <c r="AM115" s="25">
        <v>172</v>
      </c>
      <c r="AN115" s="25">
        <v>171</v>
      </c>
      <c r="AO115" s="25">
        <v>50</v>
      </c>
      <c r="AP115" s="1" t="s">
        <v>83</v>
      </c>
      <c r="AQ115" s="1" t="s">
        <v>84</v>
      </c>
      <c r="AR115" s="1" t="str">
        <f t="shared" si="2"/>
        <v>control, medium-high risk</v>
      </c>
      <c r="AS115" s="1" t="str">
        <f t="shared" si="3"/>
        <v>control, normal risk</v>
      </c>
      <c r="AT115" s="1"/>
      <c r="AU115" s="1"/>
      <c r="AV115" s="1">
        <v>167.943824551926</v>
      </c>
      <c r="AW115" s="1">
        <v>0.76</v>
      </c>
      <c r="AX115" s="1">
        <v>-0.55</v>
      </c>
      <c r="AY115" s="1"/>
      <c r="AZ115" s="1"/>
    </row>
    <row r="116" spans="1:51">
      <c r="A116" s="1" t="s">
        <v>543</v>
      </c>
      <c r="B116" s="1" t="s">
        <v>544</v>
      </c>
      <c r="C116" s="1" t="s">
        <v>133</v>
      </c>
      <c r="D116" s="1" t="s">
        <v>55</v>
      </c>
      <c r="E116" s="1">
        <v>14</v>
      </c>
      <c r="F116" s="1" t="s">
        <v>87</v>
      </c>
      <c r="G116" s="1"/>
      <c r="H116" s="1" t="s">
        <v>57</v>
      </c>
      <c r="I116" s="1" t="s">
        <v>58</v>
      </c>
      <c r="J116" s="1"/>
      <c r="K116" s="1"/>
      <c r="L116" s="1">
        <v>20.4</v>
      </c>
      <c r="M116" s="1">
        <v>59</v>
      </c>
      <c r="N116" s="1"/>
      <c r="O116" s="1">
        <v>76</v>
      </c>
      <c r="P116" s="1">
        <v>5.2</v>
      </c>
      <c r="Q116" s="1"/>
      <c r="R116" s="1"/>
      <c r="S116" s="1" t="s">
        <v>57</v>
      </c>
      <c r="T116" s="3"/>
      <c r="U116" s="3"/>
      <c r="V116" s="1"/>
      <c r="W116" s="1"/>
      <c r="X116" s="1"/>
      <c r="Y116" s="1"/>
      <c r="Z116" s="1" t="s">
        <v>545</v>
      </c>
      <c r="AA116" s="1"/>
      <c r="AB116" s="3" t="s">
        <v>94</v>
      </c>
      <c r="AC116" s="3">
        <v>115</v>
      </c>
      <c r="AD116" s="3">
        <v>65</v>
      </c>
      <c r="AE116" s="1"/>
      <c r="AF116" s="1" t="s">
        <v>68</v>
      </c>
      <c r="AG116" s="1"/>
      <c r="AH116" s="1"/>
      <c r="AI116" s="1"/>
      <c r="AJ116" s="25">
        <v>15.7</v>
      </c>
      <c r="AK116" s="25">
        <v>6.4</v>
      </c>
      <c r="AL116" s="25">
        <v>147</v>
      </c>
      <c r="AM116" s="25">
        <v>152</v>
      </c>
      <c r="AN116" s="25">
        <v>110</v>
      </c>
      <c r="AO116" s="25">
        <v>45</v>
      </c>
      <c r="AP116" s="1" t="s">
        <v>72</v>
      </c>
      <c r="AQ116" s="1" t="s">
        <v>84</v>
      </c>
      <c r="AR116" s="1" t="str">
        <f t="shared" si="2"/>
        <v>control, low risk</v>
      </c>
      <c r="AS116" s="1" t="str">
        <f t="shared" si="3"/>
        <v>control, normal risk</v>
      </c>
      <c r="AT116" s="1"/>
      <c r="AU116" s="1"/>
      <c r="AV116" s="1">
        <v>170.063425307886</v>
      </c>
      <c r="AW116" s="1">
        <v>1.48</v>
      </c>
      <c r="AX116" s="1">
        <v>0.3</v>
      </c>
      <c r="AY116" s="1"/>
    </row>
    <row r="117" spans="1:52">
      <c r="A117" s="1" t="s">
        <v>546</v>
      </c>
      <c r="B117" s="1" t="s">
        <v>547</v>
      </c>
      <c r="C117" s="1" t="s">
        <v>133</v>
      </c>
      <c r="D117" s="1" t="s">
        <v>76</v>
      </c>
      <c r="E117" s="1">
        <v>17</v>
      </c>
      <c r="F117" s="1" t="s">
        <v>56</v>
      </c>
      <c r="G117" s="1"/>
      <c r="H117" s="1" t="s">
        <v>548</v>
      </c>
      <c r="I117" s="1" t="s">
        <v>549</v>
      </c>
      <c r="J117" s="1"/>
      <c r="K117" s="1"/>
      <c r="L117" s="1">
        <v>19.1</v>
      </c>
      <c r="M117" s="1">
        <v>52</v>
      </c>
      <c r="N117" s="1"/>
      <c r="O117" s="1">
        <v>96</v>
      </c>
      <c r="P117" s="1">
        <v>5</v>
      </c>
      <c r="Q117" s="1"/>
      <c r="R117" s="1"/>
      <c r="S117" s="1" t="s">
        <v>57</v>
      </c>
      <c r="T117" s="3"/>
      <c r="U117" s="3"/>
      <c r="V117" s="1"/>
      <c r="W117" s="1"/>
      <c r="X117" s="1"/>
      <c r="Y117" s="1"/>
      <c r="Z117" s="3" t="s">
        <v>550</v>
      </c>
      <c r="AA117" s="1"/>
      <c r="AB117" s="3" t="s">
        <v>57</v>
      </c>
      <c r="AC117" s="3">
        <v>130</v>
      </c>
      <c r="AD117" s="3">
        <v>70</v>
      </c>
      <c r="AE117" s="1"/>
      <c r="AF117" s="1" t="s">
        <v>68</v>
      </c>
      <c r="AG117" s="1"/>
      <c r="AH117" s="1"/>
      <c r="AI117" s="1"/>
      <c r="AJ117" s="25">
        <v>10.2</v>
      </c>
      <c r="AK117" s="25">
        <v>6.3</v>
      </c>
      <c r="AL117" s="25">
        <v>152</v>
      </c>
      <c r="AM117" s="25">
        <v>138</v>
      </c>
      <c r="AN117" s="25">
        <v>70</v>
      </c>
      <c r="AO117" s="25">
        <v>65</v>
      </c>
      <c r="AP117" s="1" t="s">
        <v>72</v>
      </c>
      <c r="AQ117" s="1" t="s">
        <v>84</v>
      </c>
      <c r="AR117" s="1" t="str">
        <f t="shared" si="2"/>
        <v>control, low risk</v>
      </c>
      <c r="AS117" s="1" t="str">
        <f t="shared" si="3"/>
        <v>control, normal risk</v>
      </c>
      <c r="AT117" s="1"/>
      <c r="AU117" s="1"/>
      <c r="AV117" s="1">
        <v>165.000396636046</v>
      </c>
      <c r="AW117" s="1">
        <v>-1.33</v>
      </c>
      <c r="AX117" s="1">
        <v>-0.85</v>
      </c>
      <c r="AY117" s="1"/>
      <c r="AZ117" s="1"/>
    </row>
    <row r="118" spans="1:52">
      <c r="A118" s="1" t="s">
        <v>551</v>
      </c>
      <c r="B118" s="1" t="s">
        <v>552</v>
      </c>
      <c r="C118" s="1" t="s">
        <v>133</v>
      </c>
      <c r="D118" s="1" t="s">
        <v>76</v>
      </c>
      <c r="E118" s="1">
        <v>16</v>
      </c>
      <c r="F118" s="1" t="s">
        <v>87</v>
      </c>
      <c r="G118" s="1"/>
      <c r="H118" s="1" t="s">
        <v>553</v>
      </c>
      <c r="I118" s="1" t="s">
        <v>58</v>
      </c>
      <c r="J118" s="1"/>
      <c r="K118" s="1"/>
      <c r="L118" s="1">
        <v>21.9</v>
      </c>
      <c r="M118" s="1">
        <v>67</v>
      </c>
      <c r="N118" s="1"/>
      <c r="O118" s="1">
        <v>88</v>
      </c>
      <c r="P118" s="1">
        <v>4.3</v>
      </c>
      <c r="Q118" s="1"/>
      <c r="R118" s="1"/>
      <c r="S118" s="1" t="s">
        <v>57</v>
      </c>
      <c r="T118" s="3"/>
      <c r="U118" s="3"/>
      <c r="V118" s="1"/>
      <c r="W118" s="1"/>
      <c r="X118" s="1"/>
      <c r="Y118" s="1"/>
      <c r="Z118" s="1" t="s">
        <v>554</v>
      </c>
      <c r="AA118" s="1"/>
      <c r="AB118" s="3" t="s">
        <v>57</v>
      </c>
      <c r="AC118" s="3">
        <v>115</v>
      </c>
      <c r="AD118" s="3">
        <v>65</v>
      </c>
      <c r="AE118" s="1"/>
      <c r="AF118" s="1" t="s">
        <v>76</v>
      </c>
      <c r="AG118" s="1"/>
      <c r="AH118" s="1"/>
      <c r="AI118" s="1"/>
      <c r="AJ118" s="25">
        <v>13.4</v>
      </c>
      <c r="AK118" s="25">
        <v>7.7</v>
      </c>
      <c r="AL118" s="25">
        <v>196</v>
      </c>
      <c r="AM118" s="25">
        <v>182</v>
      </c>
      <c r="AN118" s="25">
        <v>66</v>
      </c>
      <c r="AO118" s="25">
        <v>58</v>
      </c>
      <c r="AP118" s="1" t="s">
        <v>72</v>
      </c>
      <c r="AQ118" s="1" t="s">
        <v>84</v>
      </c>
      <c r="AR118" s="1" t="str">
        <f t="shared" si="2"/>
        <v>control, low risk</v>
      </c>
      <c r="AS118" s="1" t="str">
        <f t="shared" si="3"/>
        <v>control, normal risk</v>
      </c>
      <c r="AT118" s="1"/>
      <c r="AU118" s="1"/>
      <c r="AV118" s="1">
        <v>174.910283591149</v>
      </c>
      <c r="AW118" s="1">
        <v>0.26</v>
      </c>
      <c r="AX118" s="1">
        <v>0.5</v>
      </c>
      <c r="AY118" s="1"/>
      <c r="AZ118" s="1"/>
    </row>
    <row r="119" spans="1:52">
      <c r="A119" s="1" t="s">
        <v>555</v>
      </c>
      <c r="B119" s="1" t="s">
        <v>556</v>
      </c>
      <c r="C119" s="1" t="s">
        <v>133</v>
      </c>
      <c r="D119" s="1" t="s">
        <v>76</v>
      </c>
      <c r="E119" s="1">
        <v>5</v>
      </c>
      <c r="F119" s="1" t="s">
        <v>56</v>
      </c>
      <c r="G119" s="1"/>
      <c r="H119" s="1" t="s">
        <v>57</v>
      </c>
      <c r="I119" s="1" t="s">
        <v>134</v>
      </c>
      <c r="J119" s="1"/>
      <c r="K119" s="1"/>
      <c r="L119" s="1">
        <v>12.6</v>
      </c>
      <c r="M119" s="1">
        <v>17</v>
      </c>
      <c r="N119" s="1"/>
      <c r="O119" s="1">
        <v>75</v>
      </c>
      <c r="P119" s="1">
        <v>5.1</v>
      </c>
      <c r="Q119" s="1"/>
      <c r="R119" s="1"/>
      <c r="S119" s="1" t="s">
        <v>57</v>
      </c>
      <c r="T119" s="3"/>
      <c r="U119" s="3"/>
      <c r="V119" s="1"/>
      <c r="W119" s="1"/>
      <c r="X119" s="1"/>
      <c r="Y119" s="1"/>
      <c r="Z119" s="3" t="s">
        <v>557</v>
      </c>
      <c r="AA119" s="1"/>
      <c r="AB119" s="3" t="s">
        <v>94</v>
      </c>
      <c r="AC119" s="3">
        <v>95</v>
      </c>
      <c r="AD119" s="3">
        <v>50</v>
      </c>
      <c r="AE119" s="1"/>
      <c r="AF119" s="1" t="s">
        <v>76</v>
      </c>
      <c r="AG119" s="1"/>
      <c r="AH119" s="1"/>
      <c r="AI119" s="1"/>
      <c r="AJ119" s="25">
        <v>17.4</v>
      </c>
      <c r="AK119" s="25">
        <v>7</v>
      </c>
      <c r="AL119" s="25">
        <v>187</v>
      </c>
      <c r="AM119" s="25">
        <v>145</v>
      </c>
      <c r="AN119" s="25">
        <v>88</v>
      </c>
      <c r="AO119" s="25">
        <v>61</v>
      </c>
      <c r="AP119" s="1" t="s">
        <v>72</v>
      </c>
      <c r="AQ119" s="1" t="s">
        <v>84</v>
      </c>
      <c r="AR119" s="1" t="str">
        <f t="shared" si="2"/>
        <v>control, low risk</v>
      </c>
      <c r="AS119" s="1" t="str">
        <f t="shared" si="3"/>
        <v>control, normal risk</v>
      </c>
      <c r="AT119" s="1"/>
      <c r="AU119" s="1"/>
      <c r="AV119" s="1">
        <v>116.155342072862</v>
      </c>
      <c r="AW119" s="1">
        <v>1.34</v>
      </c>
      <c r="AX119" s="1">
        <v>-2.29</v>
      </c>
      <c r="AY119" s="1">
        <v>-0.56</v>
      </c>
      <c r="AZ119" s="1">
        <v>-2.3</v>
      </c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topLeftCell="D19" workbookViewId="0">
      <selection activeCell="H27" sqref="H27"/>
    </sheetView>
  </sheetViews>
  <sheetFormatPr defaultColWidth="9.14285714285714" defaultRowHeight="15"/>
  <cols>
    <col min="2" max="2" width="31.5714285714286" customWidth="1"/>
    <col min="14" max="15" width="21.7142857142857" customWidth="1"/>
    <col min="16" max="16" width="44.2857142857143" customWidth="1"/>
  </cols>
  <sheetData>
    <row r="1" spans="1:16">
      <c r="A1" t="s">
        <v>0</v>
      </c>
      <c r="B1" t="s">
        <v>558</v>
      </c>
      <c r="C1" t="s">
        <v>559</v>
      </c>
      <c r="D1" t="s">
        <v>560</v>
      </c>
      <c r="E1" t="s">
        <v>561</v>
      </c>
      <c r="F1" t="s">
        <v>562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569</v>
      </c>
      <c r="N1" t="s">
        <v>2</v>
      </c>
      <c r="O1" t="s">
        <v>570</v>
      </c>
      <c r="P1" t="s">
        <v>571</v>
      </c>
    </row>
    <row r="2" spans="1:16">
      <c r="A2" s="1">
        <v>1</v>
      </c>
      <c r="B2" s="1" t="s">
        <v>0</v>
      </c>
      <c r="C2" s="1" t="s">
        <v>294</v>
      </c>
      <c r="D2" s="1" t="s">
        <v>289</v>
      </c>
      <c r="E2" s="1" t="s">
        <v>572</v>
      </c>
      <c r="F2" s="1" t="s">
        <v>573</v>
      </c>
      <c r="G2" s="1"/>
      <c r="H2" s="1"/>
      <c r="N2" s="1"/>
      <c r="O2" s="1"/>
      <c r="P2" s="1" t="s">
        <v>0</v>
      </c>
    </row>
    <row r="3" spans="1:16">
      <c r="A3" s="1">
        <v>2</v>
      </c>
      <c r="B3" s="1" t="s">
        <v>1</v>
      </c>
      <c r="C3" s="1" t="s">
        <v>295</v>
      </c>
      <c r="D3" s="1" t="s">
        <v>290</v>
      </c>
      <c r="E3" s="1" t="s">
        <v>572</v>
      </c>
      <c r="F3" s="1" t="s">
        <v>573</v>
      </c>
      <c r="G3" s="1"/>
      <c r="N3" s="1"/>
      <c r="O3" s="1"/>
      <c r="P3" s="1" t="s">
        <v>1</v>
      </c>
    </row>
    <row r="4" spans="1:16">
      <c r="A4" s="1">
        <v>3</v>
      </c>
      <c r="B4" s="1" t="s">
        <v>2</v>
      </c>
      <c r="C4" s="1" t="s">
        <v>54</v>
      </c>
      <c r="D4" s="1" t="s">
        <v>54</v>
      </c>
      <c r="E4" s="1" t="s">
        <v>572</v>
      </c>
      <c r="F4" s="1" t="s">
        <v>574</v>
      </c>
      <c r="G4" s="1" t="s">
        <v>575</v>
      </c>
      <c r="H4" s="1"/>
      <c r="N4" s="1" t="s">
        <v>576</v>
      </c>
      <c r="O4" s="1"/>
      <c r="P4" s="1" t="s">
        <v>2</v>
      </c>
    </row>
    <row r="5" spans="1:16">
      <c r="A5" s="1">
        <v>4</v>
      </c>
      <c r="B5" s="1" t="s">
        <v>3</v>
      </c>
      <c r="C5" s="1" t="s">
        <v>55</v>
      </c>
      <c r="D5" s="1" t="s">
        <v>55</v>
      </c>
      <c r="E5" s="1" t="s">
        <v>572</v>
      </c>
      <c r="F5" s="1" t="s">
        <v>574</v>
      </c>
      <c r="G5" s="1" t="s">
        <v>577</v>
      </c>
      <c r="H5" s="1" t="s">
        <v>577</v>
      </c>
      <c r="N5" s="1" t="s">
        <v>578</v>
      </c>
      <c r="O5" s="1">
        <v>1</v>
      </c>
      <c r="P5" s="1" t="s">
        <v>3</v>
      </c>
    </row>
    <row r="6" spans="1:16">
      <c r="A6" s="1">
        <v>5</v>
      </c>
      <c r="B6" s="1" t="s">
        <v>4</v>
      </c>
      <c r="C6" s="1">
        <v>17</v>
      </c>
      <c r="D6" s="1">
        <v>15</v>
      </c>
      <c r="E6" s="1" t="s">
        <v>579</v>
      </c>
      <c r="F6" s="1" t="s">
        <v>579</v>
      </c>
      <c r="N6" s="1" t="s">
        <v>578</v>
      </c>
      <c r="O6" s="1">
        <v>3</v>
      </c>
      <c r="P6" s="1" t="s">
        <v>580</v>
      </c>
    </row>
    <row r="7" spans="1:16">
      <c r="A7" s="1">
        <v>6</v>
      </c>
      <c r="B7" s="1" t="s">
        <v>5</v>
      </c>
      <c r="C7" s="1" t="s">
        <v>56</v>
      </c>
      <c r="D7" s="1" t="s">
        <v>56</v>
      </c>
      <c r="E7" s="1" t="s">
        <v>572</v>
      </c>
      <c r="F7" s="1" t="s">
        <v>574</v>
      </c>
      <c r="N7" s="1" t="s">
        <v>578</v>
      </c>
      <c r="O7" s="1">
        <v>2</v>
      </c>
      <c r="P7" s="1" t="s">
        <v>5</v>
      </c>
    </row>
    <row r="8" spans="1:16">
      <c r="A8" s="1">
        <v>7</v>
      </c>
      <c r="B8" s="1" t="s">
        <v>6</v>
      </c>
      <c r="C8" s="1">
        <v>5</v>
      </c>
      <c r="D8" s="1">
        <v>5</v>
      </c>
      <c r="E8" s="1" t="s">
        <v>579</v>
      </c>
      <c r="F8" s="1" t="s">
        <v>579</v>
      </c>
      <c r="N8" s="1" t="s">
        <v>576</v>
      </c>
      <c r="O8" s="1"/>
      <c r="P8" s="1" t="s">
        <v>6</v>
      </c>
    </row>
    <row r="9" spans="1:16">
      <c r="A9" s="9">
        <v>8</v>
      </c>
      <c r="B9" s="9" t="s">
        <v>7</v>
      </c>
      <c r="C9" s="9" t="s">
        <v>58</v>
      </c>
      <c r="D9" s="9" t="s">
        <v>58</v>
      </c>
      <c r="E9" s="9" t="s">
        <v>572</v>
      </c>
      <c r="F9" s="9" t="s">
        <v>581</v>
      </c>
      <c r="G9" s="9"/>
      <c r="H9" s="9"/>
      <c r="I9" s="11"/>
      <c r="J9" s="11"/>
      <c r="K9" s="11"/>
      <c r="L9" s="11"/>
      <c r="M9" s="11"/>
      <c r="N9" s="9"/>
      <c r="O9" s="9"/>
      <c r="P9" s="9" t="s">
        <v>7</v>
      </c>
    </row>
    <row r="10" spans="1:16">
      <c r="A10" s="9">
        <v>9</v>
      </c>
      <c r="B10" s="9" t="s">
        <v>8</v>
      </c>
      <c r="C10" s="9" t="s">
        <v>58</v>
      </c>
      <c r="D10" s="9" t="s">
        <v>58</v>
      </c>
      <c r="E10" s="9" t="s">
        <v>572</v>
      </c>
      <c r="F10" s="9" t="s">
        <v>581</v>
      </c>
      <c r="G10" s="11"/>
      <c r="H10" s="11"/>
      <c r="I10" s="11"/>
      <c r="J10" s="11"/>
      <c r="K10" s="11"/>
      <c r="L10" s="11"/>
      <c r="M10" s="11"/>
      <c r="N10" s="9"/>
      <c r="O10" s="9"/>
      <c r="P10" s="9" t="s">
        <v>8</v>
      </c>
    </row>
    <row r="11" spans="1:16">
      <c r="A11" s="1">
        <v>10</v>
      </c>
      <c r="B11" s="1" t="s">
        <v>9</v>
      </c>
      <c r="C11" s="1" t="s">
        <v>582</v>
      </c>
      <c r="D11" s="1" t="s">
        <v>582</v>
      </c>
      <c r="E11" s="1" t="s">
        <v>572</v>
      </c>
      <c r="F11" s="1" t="s">
        <v>583</v>
      </c>
      <c r="G11" s="1"/>
      <c r="H11" s="1"/>
      <c r="N11" s="1" t="s">
        <v>576</v>
      </c>
      <c r="O11" s="1"/>
      <c r="P11" s="1" t="s">
        <v>9</v>
      </c>
    </row>
    <row r="12" spans="1:16">
      <c r="A12" s="10">
        <v>11</v>
      </c>
      <c r="B12" s="10" t="s">
        <v>10</v>
      </c>
      <c r="C12" s="10" t="s">
        <v>296</v>
      </c>
      <c r="D12" s="10" t="s">
        <v>291</v>
      </c>
      <c r="E12" s="10" t="s">
        <v>572</v>
      </c>
      <c r="F12" s="10" t="s">
        <v>584</v>
      </c>
      <c r="G12" s="10" t="s">
        <v>585</v>
      </c>
      <c r="H12" s="10" t="s">
        <v>586</v>
      </c>
      <c r="I12" s="12"/>
      <c r="J12" s="12"/>
      <c r="K12" s="12"/>
      <c r="L12" s="12"/>
      <c r="M12" s="12"/>
      <c r="N12" s="10" t="s">
        <v>576</v>
      </c>
      <c r="O12" s="10"/>
      <c r="P12" s="10" t="s">
        <v>587</v>
      </c>
    </row>
    <row r="13" spans="1:16">
      <c r="A13" s="1">
        <v>12</v>
      </c>
      <c r="B13" s="1" t="s">
        <v>11</v>
      </c>
      <c r="C13" s="1">
        <v>23.8</v>
      </c>
      <c r="D13" s="1">
        <v>19.9</v>
      </c>
      <c r="E13" s="1" t="s">
        <v>579</v>
      </c>
      <c r="F13" s="1" t="s">
        <v>579</v>
      </c>
      <c r="G13" s="1"/>
      <c r="H13" s="1"/>
      <c r="N13" s="1" t="s">
        <v>588</v>
      </c>
      <c r="O13" s="1">
        <v>3</v>
      </c>
      <c r="P13" s="1" t="s">
        <v>589</v>
      </c>
    </row>
    <row r="14" spans="1:16">
      <c r="A14" s="1">
        <v>13</v>
      </c>
      <c r="B14" s="1" t="s">
        <v>12</v>
      </c>
      <c r="C14" s="1">
        <v>66</v>
      </c>
      <c r="D14" s="1">
        <v>48</v>
      </c>
      <c r="E14" s="1" t="s">
        <v>579</v>
      </c>
      <c r="F14" s="1" t="s">
        <v>579</v>
      </c>
      <c r="G14" s="1"/>
      <c r="N14" s="1" t="s">
        <v>588</v>
      </c>
      <c r="O14" s="1">
        <v>1</v>
      </c>
      <c r="P14" s="1" t="s">
        <v>12</v>
      </c>
    </row>
    <row r="15" spans="1:16">
      <c r="A15" s="1">
        <v>14</v>
      </c>
      <c r="B15" s="1" t="s">
        <v>13</v>
      </c>
      <c r="C15" s="1" t="s">
        <v>193</v>
      </c>
      <c r="D15" s="1" t="s">
        <v>163</v>
      </c>
      <c r="E15" s="1" t="s">
        <v>572</v>
      </c>
      <c r="F15" s="1" t="s">
        <v>583</v>
      </c>
      <c r="G15" s="1"/>
      <c r="H15" s="1"/>
      <c r="N15" s="1" t="s">
        <v>576</v>
      </c>
      <c r="O15" s="1"/>
      <c r="P15" s="1" t="s">
        <v>13</v>
      </c>
    </row>
    <row r="16" spans="1:16">
      <c r="A16" s="1">
        <v>15</v>
      </c>
      <c r="B16" s="1" t="s">
        <v>14</v>
      </c>
      <c r="C16" s="1"/>
      <c r="D16" s="1"/>
      <c r="E16" s="1" t="s">
        <v>579</v>
      </c>
      <c r="F16" s="1" t="s">
        <v>579</v>
      </c>
      <c r="G16" s="1"/>
      <c r="H16" s="1"/>
      <c r="N16" s="1" t="s">
        <v>576</v>
      </c>
      <c r="O16" s="1"/>
      <c r="P16" s="1" t="s">
        <v>14</v>
      </c>
    </row>
    <row r="17" spans="1:16">
      <c r="A17" s="1">
        <v>16</v>
      </c>
      <c r="B17" s="1" t="s">
        <v>15</v>
      </c>
      <c r="C17" s="1">
        <v>8</v>
      </c>
      <c r="D17" s="1">
        <v>8.2</v>
      </c>
      <c r="E17" s="1" t="s">
        <v>579</v>
      </c>
      <c r="F17" s="1" t="s">
        <v>579</v>
      </c>
      <c r="G17" s="1"/>
      <c r="N17" s="1" t="s">
        <v>576</v>
      </c>
      <c r="O17" s="1"/>
      <c r="P17" s="1" t="s">
        <v>15</v>
      </c>
    </row>
    <row r="18" spans="1:16">
      <c r="A18" s="1">
        <v>17</v>
      </c>
      <c r="B18" s="1" t="s">
        <v>16</v>
      </c>
      <c r="C18" s="1">
        <v>0.7</v>
      </c>
      <c r="D18" s="1">
        <v>0.8</v>
      </c>
      <c r="E18" s="1" t="s">
        <v>579</v>
      </c>
      <c r="F18" s="1" t="s">
        <v>579</v>
      </c>
      <c r="G18" s="1"/>
      <c r="H18" s="1"/>
      <c r="N18" s="1" t="s">
        <v>576</v>
      </c>
      <c r="O18" s="1"/>
      <c r="P18" s="1" t="s">
        <v>16</v>
      </c>
    </row>
    <row r="19" spans="1:16">
      <c r="A19" s="1">
        <v>18</v>
      </c>
      <c r="B19" s="1" t="s">
        <v>17</v>
      </c>
      <c r="C19" s="1" t="s">
        <v>90</v>
      </c>
      <c r="D19" s="1" t="s">
        <v>90</v>
      </c>
      <c r="E19" s="1" t="s">
        <v>572</v>
      </c>
      <c r="F19" s="1" t="s">
        <v>583</v>
      </c>
      <c r="G19" s="1" t="s">
        <v>590</v>
      </c>
      <c r="H19" s="1" t="s">
        <v>591</v>
      </c>
      <c r="N19" s="1" t="s">
        <v>576</v>
      </c>
      <c r="O19" s="1"/>
      <c r="P19" s="1" t="s">
        <v>17</v>
      </c>
    </row>
    <row r="20" spans="1:16">
      <c r="A20" s="1">
        <v>19</v>
      </c>
      <c r="B20" s="1" t="s">
        <v>18</v>
      </c>
      <c r="C20" s="1" t="s">
        <v>58</v>
      </c>
      <c r="D20" s="1" t="s">
        <v>58</v>
      </c>
      <c r="E20" s="1" t="s">
        <v>572</v>
      </c>
      <c r="F20" s="1" t="s">
        <v>583</v>
      </c>
      <c r="G20" s="1" t="s">
        <v>592</v>
      </c>
      <c r="H20" s="1"/>
      <c r="N20" s="1" t="s">
        <v>18</v>
      </c>
      <c r="O20" s="1"/>
      <c r="P20" s="1" t="s">
        <v>18</v>
      </c>
    </row>
    <row r="21" spans="1:16">
      <c r="A21" s="1">
        <v>20</v>
      </c>
      <c r="B21" s="1" t="s">
        <v>19</v>
      </c>
      <c r="C21" s="1" t="s">
        <v>58</v>
      </c>
      <c r="D21" s="1" t="s">
        <v>58</v>
      </c>
      <c r="E21" s="1" t="s">
        <v>579</v>
      </c>
      <c r="F21" s="1" t="s">
        <v>579</v>
      </c>
      <c r="G21" s="1"/>
      <c r="H21" s="1"/>
      <c r="N21" s="1" t="s">
        <v>18</v>
      </c>
      <c r="O21" s="1"/>
      <c r="P21" s="1" t="s">
        <v>19</v>
      </c>
    </row>
    <row r="22" spans="1:16">
      <c r="A22" s="1">
        <v>21</v>
      </c>
      <c r="B22" s="1" t="s">
        <v>20</v>
      </c>
      <c r="C22" s="1" t="s">
        <v>58</v>
      </c>
      <c r="D22" s="1" t="s">
        <v>58</v>
      </c>
      <c r="E22" s="1" t="s">
        <v>572</v>
      </c>
      <c r="F22" s="1" t="s">
        <v>583</v>
      </c>
      <c r="G22" s="1"/>
      <c r="H22" s="1"/>
      <c r="N22" s="1" t="s">
        <v>593</v>
      </c>
      <c r="O22" s="1">
        <v>1</v>
      </c>
      <c r="P22" s="1" t="s">
        <v>20</v>
      </c>
    </row>
    <row r="23" spans="1:16">
      <c r="A23" s="1">
        <v>22</v>
      </c>
      <c r="B23" s="1" t="s">
        <v>21</v>
      </c>
      <c r="C23" s="1" t="s">
        <v>203</v>
      </c>
      <c r="D23" s="1" t="s">
        <v>58</v>
      </c>
      <c r="E23" s="1" t="s">
        <v>572</v>
      </c>
      <c r="F23" s="1" t="s">
        <v>583</v>
      </c>
      <c r="G23" s="1"/>
      <c r="N23" s="1" t="s">
        <v>594</v>
      </c>
      <c r="O23" s="1">
        <v>1</v>
      </c>
      <c r="P23" s="1" t="s">
        <v>21</v>
      </c>
    </row>
    <row r="24" spans="1:16">
      <c r="A24" s="1">
        <v>23</v>
      </c>
      <c r="B24" s="1" t="s">
        <v>22</v>
      </c>
      <c r="C24" s="1" t="s">
        <v>58</v>
      </c>
      <c r="D24" s="1" t="s">
        <v>58</v>
      </c>
      <c r="E24" s="1" t="s">
        <v>572</v>
      </c>
      <c r="F24" s="1" t="s">
        <v>583</v>
      </c>
      <c r="G24" s="1"/>
      <c r="N24" s="1" t="s">
        <v>594</v>
      </c>
      <c r="O24" s="1">
        <v>2</v>
      </c>
      <c r="P24" s="1" t="s">
        <v>22</v>
      </c>
    </row>
    <row r="25" spans="1:16">
      <c r="A25" s="1">
        <v>24</v>
      </c>
      <c r="B25" s="1" t="s">
        <v>23</v>
      </c>
      <c r="C25" s="1" t="s">
        <v>58</v>
      </c>
      <c r="D25" s="1" t="s">
        <v>58</v>
      </c>
      <c r="E25" s="1" t="s">
        <v>572</v>
      </c>
      <c r="F25" s="1" t="s">
        <v>583</v>
      </c>
      <c r="G25" s="1"/>
      <c r="N25" s="1" t="s">
        <v>594</v>
      </c>
      <c r="O25" s="1">
        <v>3</v>
      </c>
      <c r="P25" s="1" t="s">
        <v>23</v>
      </c>
    </row>
    <row r="26" spans="1:16">
      <c r="A26" s="10">
        <v>25</v>
      </c>
      <c r="B26" s="10" t="s">
        <v>24</v>
      </c>
      <c r="C26" s="10" t="s">
        <v>297</v>
      </c>
      <c r="D26" s="10" t="s">
        <v>292</v>
      </c>
      <c r="E26" s="10" t="s">
        <v>572</v>
      </c>
      <c r="F26" s="10" t="s">
        <v>584</v>
      </c>
      <c r="G26" t="s">
        <v>595</v>
      </c>
      <c r="H26" t="s">
        <v>596</v>
      </c>
      <c r="I26" s="12"/>
      <c r="J26" s="12"/>
      <c r="K26" s="12"/>
      <c r="L26" s="12"/>
      <c r="M26" s="12"/>
      <c r="N26" s="10" t="s">
        <v>593</v>
      </c>
      <c r="O26" s="10">
        <v>2</v>
      </c>
      <c r="P26" s="10" t="s">
        <v>24</v>
      </c>
    </row>
    <row r="27" spans="1:16">
      <c r="A27" s="9">
        <v>26</v>
      </c>
      <c r="B27" s="9" t="s">
        <v>25</v>
      </c>
      <c r="C27" s="9" t="s">
        <v>298</v>
      </c>
      <c r="D27" s="9" t="s">
        <v>293</v>
      </c>
      <c r="E27" s="9" t="s">
        <v>572</v>
      </c>
      <c r="F27" s="9" t="s">
        <v>581</v>
      </c>
      <c r="G27" s="9"/>
      <c r="H27" s="9"/>
      <c r="I27" s="11"/>
      <c r="J27" s="11"/>
      <c r="K27" s="11"/>
      <c r="L27" s="11"/>
      <c r="M27" s="11"/>
      <c r="N27" s="9"/>
      <c r="O27" s="9"/>
      <c r="P27" s="9" t="s">
        <v>25</v>
      </c>
    </row>
    <row r="28" spans="1:16">
      <c r="A28" s="9">
        <v>27</v>
      </c>
      <c r="B28" s="9" t="s">
        <v>26</v>
      </c>
      <c r="C28" s="9" t="s">
        <v>299</v>
      </c>
      <c r="D28" s="9" t="s">
        <v>58</v>
      </c>
      <c r="E28" s="9" t="s">
        <v>572</v>
      </c>
      <c r="F28" s="9" t="s">
        <v>581</v>
      </c>
      <c r="G28" s="9"/>
      <c r="H28" s="9"/>
      <c r="I28" s="11"/>
      <c r="J28" s="11"/>
      <c r="K28" s="11"/>
      <c r="L28" s="11"/>
      <c r="M28" s="11"/>
      <c r="N28" s="9"/>
      <c r="O28" s="9"/>
      <c r="P28" s="9" t="s">
        <v>26</v>
      </c>
    </row>
    <row r="29" spans="1:16">
      <c r="A29" s="1">
        <v>28</v>
      </c>
      <c r="B29" s="1" t="s">
        <v>27</v>
      </c>
      <c r="C29" s="1" t="s">
        <v>58</v>
      </c>
      <c r="D29" s="1" t="s">
        <v>58</v>
      </c>
      <c r="E29" s="1" t="s">
        <v>572</v>
      </c>
      <c r="F29" s="1" t="s">
        <v>597</v>
      </c>
      <c r="G29" s="1" t="s">
        <v>598</v>
      </c>
      <c r="H29" s="1"/>
      <c r="N29" s="1" t="s">
        <v>594</v>
      </c>
      <c r="O29" s="1">
        <v>4</v>
      </c>
      <c r="P29" s="1" t="s">
        <v>27</v>
      </c>
    </row>
    <row r="30" spans="1:16">
      <c r="A30" s="1">
        <v>29</v>
      </c>
      <c r="B30" s="1" t="s">
        <v>28</v>
      </c>
      <c r="C30" s="1">
        <v>120</v>
      </c>
      <c r="D30" s="1">
        <v>115</v>
      </c>
      <c r="E30" s="1" t="s">
        <v>579</v>
      </c>
      <c r="F30" s="1" t="s">
        <v>579</v>
      </c>
      <c r="N30" s="1" t="s">
        <v>599</v>
      </c>
      <c r="O30" s="1"/>
      <c r="P30" s="1" t="s">
        <v>28</v>
      </c>
    </row>
    <row r="31" spans="1:16">
      <c r="A31" s="1">
        <v>30</v>
      </c>
      <c r="B31" s="1" t="s">
        <v>29</v>
      </c>
      <c r="C31" s="1">
        <v>65</v>
      </c>
      <c r="D31" s="1">
        <v>55</v>
      </c>
      <c r="E31" s="1" t="s">
        <v>579</v>
      </c>
      <c r="F31" s="1" t="s">
        <v>579</v>
      </c>
      <c r="G31" s="1"/>
      <c r="N31" s="1" t="s">
        <v>599</v>
      </c>
      <c r="O31" s="1"/>
      <c r="P31" s="1" t="s">
        <v>29</v>
      </c>
    </row>
    <row r="32" spans="1:16">
      <c r="A32" s="1">
        <v>31</v>
      </c>
      <c r="B32" s="1" t="s">
        <v>30</v>
      </c>
      <c r="C32" s="1" t="s">
        <v>82</v>
      </c>
      <c r="D32" s="1" t="s">
        <v>82</v>
      </c>
      <c r="E32" s="1" t="s">
        <v>572</v>
      </c>
      <c r="F32" s="1" t="s">
        <v>583</v>
      </c>
      <c r="G32" s="1"/>
      <c r="H32" s="1"/>
      <c r="N32" s="1" t="s">
        <v>600</v>
      </c>
      <c r="O32" s="1"/>
      <c r="P32" s="1" t="s">
        <v>601</v>
      </c>
    </row>
    <row r="33" spans="1:16">
      <c r="A33" s="1">
        <v>32</v>
      </c>
      <c r="B33" s="1" t="s">
        <v>31</v>
      </c>
      <c r="C33" s="1" t="s">
        <v>76</v>
      </c>
      <c r="D33" s="1" t="s">
        <v>68</v>
      </c>
      <c r="E33" s="1" t="s">
        <v>572</v>
      </c>
      <c r="F33" s="1" t="s">
        <v>583</v>
      </c>
      <c r="G33" s="1" t="s">
        <v>602</v>
      </c>
      <c r="H33" s="1" t="s">
        <v>603</v>
      </c>
      <c r="N33" s="1" t="s">
        <v>600</v>
      </c>
      <c r="O33" s="1"/>
      <c r="P33" s="1" t="s">
        <v>604</v>
      </c>
    </row>
    <row r="34" spans="1:16">
      <c r="A34" s="1">
        <v>33</v>
      </c>
      <c r="B34" s="1" t="s">
        <v>32</v>
      </c>
      <c r="C34" s="1" t="s">
        <v>69</v>
      </c>
      <c r="D34" s="1" t="s">
        <v>115</v>
      </c>
      <c r="E34" s="1" t="s">
        <v>572</v>
      </c>
      <c r="F34" s="1" t="s">
        <v>583</v>
      </c>
      <c r="G34" s="1"/>
      <c r="H34" s="1"/>
      <c r="N34" s="1" t="s">
        <v>600</v>
      </c>
      <c r="O34" s="1"/>
      <c r="P34" s="1" t="s">
        <v>605</v>
      </c>
    </row>
    <row r="35" spans="1:16">
      <c r="A35" s="1">
        <v>34</v>
      </c>
      <c r="B35" s="1" t="s">
        <v>33</v>
      </c>
      <c r="C35" s="1" t="s">
        <v>121</v>
      </c>
      <c r="D35" s="1" t="s">
        <v>121</v>
      </c>
      <c r="E35" s="1" t="s">
        <v>572</v>
      </c>
      <c r="F35" s="1" t="s">
        <v>583</v>
      </c>
      <c r="N35" s="1" t="s">
        <v>600</v>
      </c>
      <c r="O35" s="1"/>
      <c r="P35" s="1" t="s">
        <v>606</v>
      </c>
    </row>
    <row r="36" spans="1:16">
      <c r="A36" s="1">
        <v>35</v>
      </c>
      <c r="B36" s="1" t="s">
        <v>34</v>
      </c>
      <c r="C36" s="1" t="s">
        <v>116</v>
      </c>
      <c r="D36" s="1" t="s">
        <v>71</v>
      </c>
      <c r="E36" s="1" t="s">
        <v>572</v>
      </c>
      <c r="F36" s="1" t="s">
        <v>583</v>
      </c>
      <c r="N36" s="1" t="s">
        <v>600</v>
      </c>
      <c r="O36" s="1"/>
      <c r="P36" s="1" t="s">
        <v>607</v>
      </c>
    </row>
    <row r="37" spans="1:16">
      <c r="A37" s="1">
        <v>36</v>
      </c>
      <c r="B37" s="1" t="s">
        <v>35</v>
      </c>
      <c r="C37" s="1">
        <v>15.71</v>
      </c>
      <c r="D37" s="1">
        <v>22.06</v>
      </c>
      <c r="E37" s="1" t="s">
        <v>579</v>
      </c>
      <c r="F37" s="1" t="s">
        <v>579</v>
      </c>
      <c r="N37" s="1" t="s">
        <v>608</v>
      </c>
      <c r="O37" s="1"/>
      <c r="P37" s="1" t="s">
        <v>609</v>
      </c>
    </row>
    <row r="38" spans="1:16">
      <c r="A38" s="1">
        <v>37</v>
      </c>
      <c r="B38" s="1" t="s">
        <v>36</v>
      </c>
      <c r="C38" s="1">
        <v>7.4</v>
      </c>
      <c r="D38" s="1">
        <v>7.5</v>
      </c>
      <c r="E38" s="1" t="s">
        <v>579</v>
      </c>
      <c r="F38" s="1" t="s">
        <v>579</v>
      </c>
      <c r="G38" s="1"/>
      <c r="N38" s="1" t="s">
        <v>608</v>
      </c>
      <c r="O38" s="1"/>
      <c r="P38" s="1" t="s">
        <v>610</v>
      </c>
    </row>
    <row r="39" spans="1:16">
      <c r="A39" s="1">
        <v>38</v>
      </c>
      <c r="B39" s="1" t="s">
        <v>37</v>
      </c>
      <c r="C39" s="1">
        <v>154</v>
      </c>
      <c r="D39" s="1">
        <v>159</v>
      </c>
      <c r="E39" s="1" t="s">
        <v>579</v>
      </c>
      <c r="F39" s="1" t="s">
        <v>579</v>
      </c>
      <c r="G39" s="1"/>
      <c r="N39" s="1" t="s">
        <v>608</v>
      </c>
      <c r="O39" s="1"/>
      <c r="P39" s="1" t="s">
        <v>611</v>
      </c>
    </row>
    <row r="40" spans="1:16">
      <c r="A40" s="1">
        <v>39</v>
      </c>
      <c r="B40" s="1" t="s">
        <v>38</v>
      </c>
      <c r="C40" s="1">
        <v>204</v>
      </c>
      <c r="D40" s="1">
        <v>167</v>
      </c>
      <c r="E40" s="1" t="s">
        <v>579</v>
      </c>
      <c r="F40" s="1" t="s">
        <v>579</v>
      </c>
      <c r="G40" s="1"/>
      <c r="H40" s="1"/>
      <c r="N40" s="1" t="s">
        <v>608</v>
      </c>
      <c r="O40" s="1"/>
      <c r="P40" s="1" t="s">
        <v>612</v>
      </c>
    </row>
    <row r="41" spans="1:16">
      <c r="A41" s="1">
        <v>40</v>
      </c>
      <c r="B41" s="1" t="s">
        <v>39</v>
      </c>
      <c r="C41" s="1">
        <v>101</v>
      </c>
      <c r="D41" s="1">
        <v>55</v>
      </c>
      <c r="E41" s="1" t="s">
        <v>579</v>
      </c>
      <c r="F41" s="1" t="s">
        <v>579</v>
      </c>
      <c r="G41" s="1"/>
      <c r="H41" s="1"/>
      <c r="N41" s="1" t="s">
        <v>608</v>
      </c>
      <c r="O41" s="1"/>
      <c r="P41" s="1" t="s">
        <v>613</v>
      </c>
    </row>
    <row r="42" spans="1:16">
      <c r="A42" s="1">
        <v>41</v>
      </c>
      <c r="B42" s="1" t="s">
        <v>40</v>
      </c>
      <c r="C42" s="1">
        <v>56</v>
      </c>
      <c r="D42" s="1">
        <v>63</v>
      </c>
      <c r="E42" s="1" t="s">
        <v>579</v>
      </c>
      <c r="F42" s="1" t="s">
        <v>579</v>
      </c>
      <c r="G42" s="1"/>
      <c r="N42" s="1" t="s">
        <v>608</v>
      </c>
      <c r="O42" s="1"/>
      <c r="P42" s="1" t="s">
        <v>614</v>
      </c>
    </row>
    <row r="43" spans="1:16">
      <c r="A43" s="1">
        <v>42</v>
      </c>
      <c r="B43" s="1" t="s">
        <v>41</v>
      </c>
      <c r="C43" s="1"/>
      <c r="D43" s="1"/>
      <c r="E43" s="1" t="s">
        <v>572</v>
      </c>
      <c r="F43" s="1" t="s">
        <v>583</v>
      </c>
      <c r="G43" s="1" t="s">
        <v>615</v>
      </c>
      <c r="N43" s="1" t="s">
        <v>616</v>
      </c>
      <c r="O43" s="1"/>
      <c r="P43" s="1" t="s">
        <v>41</v>
      </c>
    </row>
    <row r="44" spans="1:16">
      <c r="A44" s="1">
        <v>43</v>
      </c>
      <c r="B44" s="1" t="s">
        <v>42</v>
      </c>
      <c r="C44" s="1"/>
      <c r="D44" s="1"/>
      <c r="E44" s="1" t="s">
        <v>572</v>
      </c>
      <c r="F44" s="1" t="s">
        <v>583</v>
      </c>
      <c r="G44" s="1" t="s">
        <v>617</v>
      </c>
      <c r="H44" s="1"/>
      <c r="N44" s="1" t="s">
        <v>616</v>
      </c>
      <c r="O44" s="1"/>
      <c r="P44" s="1" t="s">
        <v>618</v>
      </c>
    </row>
    <row r="45" spans="1:16">
      <c r="A45" s="1">
        <v>44</v>
      </c>
      <c r="B45" s="1" t="s">
        <v>43</v>
      </c>
      <c r="C45" s="1"/>
      <c r="D45" s="1"/>
      <c r="E45" s="1" t="s">
        <v>572</v>
      </c>
      <c r="F45" s="1" t="s">
        <v>583</v>
      </c>
      <c r="G45" s="1" t="s">
        <v>619</v>
      </c>
      <c r="H45" s="1"/>
      <c r="N45" s="1" t="s">
        <v>616</v>
      </c>
      <c r="O45" s="1"/>
      <c r="P45" s="1" t="s">
        <v>620</v>
      </c>
    </row>
    <row r="46" spans="1:16">
      <c r="A46" s="1">
        <v>45</v>
      </c>
      <c r="B46" s="1" t="s">
        <v>44</v>
      </c>
      <c r="C46" s="1"/>
      <c r="D46" s="1"/>
      <c r="E46" s="1" t="s">
        <v>572</v>
      </c>
      <c r="F46" s="1" t="s">
        <v>583</v>
      </c>
      <c r="G46" s="1" t="s">
        <v>621</v>
      </c>
      <c r="H46" s="1"/>
      <c r="N46" s="1" t="s">
        <v>616</v>
      </c>
      <c r="O46" s="1"/>
      <c r="P46" s="1" t="s">
        <v>622</v>
      </c>
    </row>
    <row r="47" spans="1:16">
      <c r="A47" s="9">
        <v>46</v>
      </c>
      <c r="B47" s="9" t="s">
        <v>45</v>
      </c>
      <c r="C47" s="9"/>
      <c r="D47" s="9"/>
      <c r="E47" s="9" t="s">
        <v>579</v>
      </c>
      <c r="F47" s="9" t="s">
        <v>581</v>
      </c>
      <c r="G47" s="9"/>
      <c r="H47" s="9"/>
      <c r="I47" s="11"/>
      <c r="J47" s="11"/>
      <c r="K47" s="11"/>
      <c r="L47" s="11"/>
      <c r="M47" s="11"/>
      <c r="N47" s="9" t="s">
        <v>588</v>
      </c>
      <c r="O47" s="9">
        <v>3.5</v>
      </c>
      <c r="P47" s="9" t="s">
        <v>623</v>
      </c>
    </row>
    <row r="48" spans="1:16">
      <c r="A48" s="9">
        <v>47</v>
      </c>
      <c r="B48" s="9" t="s">
        <v>46</v>
      </c>
      <c r="C48" s="9"/>
      <c r="D48" s="9"/>
      <c r="E48" s="9" t="s">
        <v>579</v>
      </c>
      <c r="F48" s="9" t="s">
        <v>581</v>
      </c>
      <c r="G48" s="9"/>
      <c r="H48" s="9"/>
      <c r="I48" s="11"/>
      <c r="J48" s="11"/>
      <c r="K48" s="11"/>
      <c r="L48" s="11"/>
      <c r="M48" s="11"/>
      <c r="N48" s="9" t="s">
        <v>588</v>
      </c>
      <c r="O48" s="9"/>
      <c r="P48" s="9" t="s">
        <v>624</v>
      </c>
    </row>
    <row r="49" spans="1:16">
      <c r="A49" s="1">
        <v>48</v>
      </c>
      <c r="B49" s="1" t="s">
        <v>47</v>
      </c>
      <c r="C49" s="1"/>
      <c r="D49" s="1"/>
      <c r="E49" s="1" t="s">
        <v>579</v>
      </c>
      <c r="F49" s="1" t="s">
        <v>579</v>
      </c>
      <c r="G49" s="1"/>
      <c r="N49" s="1" t="s">
        <v>588</v>
      </c>
      <c r="O49" s="1">
        <v>2</v>
      </c>
      <c r="P49" s="1" t="s">
        <v>47</v>
      </c>
    </row>
    <row r="50" spans="1:16">
      <c r="A50" s="1">
        <v>49</v>
      </c>
      <c r="B50" s="1" t="s">
        <v>48</v>
      </c>
      <c r="C50" s="1"/>
      <c r="D50" s="1"/>
      <c r="E50" s="1" t="s">
        <v>579</v>
      </c>
      <c r="F50" s="1" t="s">
        <v>579</v>
      </c>
      <c r="G50" s="1"/>
      <c r="H50" s="1"/>
      <c r="N50" s="1" t="s">
        <v>588</v>
      </c>
      <c r="O50" s="1">
        <v>2.5</v>
      </c>
      <c r="P50" s="1" t="s">
        <v>625</v>
      </c>
    </row>
    <row r="51" spans="1:16">
      <c r="A51" s="1">
        <v>50</v>
      </c>
      <c r="B51" s="1" t="s">
        <v>49</v>
      </c>
      <c r="C51" s="1"/>
      <c r="D51" s="1"/>
      <c r="E51" s="1" t="s">
        <v>579</v>
      </c>
      <c r="F51" s="1" t="s">
        <v>579</v>
      </c>
      <c r="N51" s="1" t="s">
        <v>588</v>
      </c>
      <c r="O51" s="1"/>
      <c r="P51" s="1" t="s">
        <v>623</v>
      </c>
    </row>
    <row r="52" spans="1:16">
      <c r="A52" s="1">
        <v>51</v>
      </c>
      <c r="B52" s="1" t="s">
        <v>50</v>
      </c>
      <c r="C52" s="1"/>
      <c r="D52" s="1"/>
      <c r="E52" s="1" t="s">
        <v>579</v>
      </c>
      <c r="F52" s="1" t="s">
        <v>579</v>
      </c>
      <c r="G52" s="1"/>
      <c r="H52" s="1"/>
      <c r="N52" s="1" t="s">
        <v>588</v>
      </c>
      <c r="O52" s="1">
        <v>1.5</v>
      </c>
      <c r="P52" s="1" t="s">
        <v>626</v>
      </c>
    </row>
    <row r="53" spans="1:16">
      <c r="A53" s="9">
        <v>52</v>
      </c>
      <c r="B53" s="9" t="s">
        <v>51</v>
      </c>
      <c r="C53" s="9"/>
      <c r="D53" s="9"/>
      <c r="E53" s="9" t="s">
        <v>579</v>
      </c>
      <c r="F53" s="9" t="s">
        <v>581</v>
      </c>
      <c r="G53" s="9"/>
      <c r="H53" s="9"/>
      <c r="I53" s="11"/>
      <c r="J53" s="11"/>
      <c r="K53" s="11"/>
      <c r="L53" s="11"/>
      <c r="M53" s="11"/>
      <c r="N53" s="9" t="s">
        <v>588</v>
      </c>
      <c r="O53" s="9"/>
      <c r="P53" s="9" t="s">
        <v>627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7"/>
  <sheetViews>
    <sheetView topLeftCell="H1" workbookViewId="0">
      <pane ySplit="1" topLeftCell="A4" activePane="bottomLeft" state="frozen"/>
      <selection/>
      <selection pane="bottomLeft" activeCell="O17" sqref="O17"/>
    </sheetView>
  </sheetViews>
  <sheetFormatPr defaultColWidth="8.82857142857143" defaultRowHeight="15"/>
  <cols>
    <col min="2" max="3" width="22.5047619047619" customWidth="1"/>
    <col min="5" max="5" width="11" customWidth="1"/>
    <col min="7" max="7" width="37.3333333333333" customWidth="1"/>
    <col min="8" max="8" width="44.8285714285714" customWidth="1"/>
    <col min="13" max="13" width="18.5047619047619" customWidth="1"/>
    <col min="14" max="14" width="9.82857142857143" customWidth="1"/>
    <col min="15" max="15" width="26.8285714285714" customWidth="1"/>
    <col min="16" max="16" width="60.3333333333333" customWidth="1"/>
    <col min="23" max="23" width="18.3333333333333" customWidth="1"/>
    <col min="24" max="24" width="11.1619047619048" customWidth="1"/>
    <col min="26" max="26" width="18.6666666666667" customWidth="1"/>
    <col min="27" max="27" width="22.6666666666667" customWidth="1"/>
    <col min="28" max="28" width="18.5047619047619" customWidth="1"/>
    <col min="29" max="29" width="21.1619047619048" customWidth="1"/>
  </cols>
  <sheetData>
    <row r="1" spans="1:29">
      <c r="A1" t="s">
        <v>0</v>
      </c>
      <c r="B1" t="s">
        <v>628</v>
      </c>
      <c r="C1" t="s">
        <v>629</v>
      </c>
      <c r="D1" t="s">
        <v>630</v>
      </c>
      <c r="E1" t="s">
        <v>631</v>
      </c>
      <c r="F1" t="s">
        <v>632</v>
      </c>
      <c r="G1" s="2" t="s">
        <v>633</v>
      </c>
      <c r="H1" s="2" t="s">
        <v>634</v>
      </c>
      <c r="I1" t="s">
        <v>635</v>
      </c>
      <c r="J1" t="s">
        <v>636</v>
      </c>
      <c r="K1" t="s">
        <v>637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  <c r="Q1" t="s">
        <v>643</v>
      </c>
      <c r="R1" t="s">
        <v>644</v>
      </c>
      <c r="S1" t="s">
        <v>645</v>
      </c>
      <c r="T1" t="s">
        <v>646</v>
      </c>
      <c r="U1" t="s">
        <v>32</v>
      </c>
      <c r="V1" t="s">
        <v>33</v>
      </c>
      <c r="W1" t="s">
        <v>647</v>
      </c>
      <c r="X1" t="s">
        <v>648</v>
      </c>
      <c r="Y1" t="s">
        <v>649</v>
      </c>
      <c r="Z1" t="s">
        <v>650</v>
      </c>
      <c r="AA1" s="2" t="s">
        <v>38</v>
      </c>
      <c r="AB1" s="2" t="s">
        <v>39</v>
      </c>
      <c r="AC1" s="2" t="s">
        <v>40</v>
      </c>
    </row>
    <row r="2" spans="1:29">
      <c r="A2" s="1" t="s">
        <v>131</v>
      </c>
      <c r="B2" s="1" t="s">
        <v>132</v>
      </c>
      <c r="D2" s="1" t="s">
        <v>76</v>
      </c>
      <c r="E2" s="1">
        <v>12</v>
      </c>
      <c r="F2" s="1" t="s">
        <v>651</v>
      </c>
      <c r="G2" s="3" t="s">
        <v>58</v>
      </c>
      <c r="H2" s="1" t="s">
        <v>134</v>
      </c>
      <c r="I2" s="1">
        <v>26.7</v>
      </c>
      <c r="J2" s="1">
        <v>57</v>
      </c>
      <c r="K2" s="1">
        <v>88</v>
      </c>
      <c r="L2" s="1">
        <v>4.4</v>
      </c>
      <c r="M2" s="3" t="s">
        <v>58</v>
      </c>
      <c r="N2" s="3" t="s">
        <v>58</v>
      </c>
      <c r="O2" s="3" t="s">
        <v>58</v>
      </c>
      <c r="P2" s="1" t="s">
        <v>135</v>
      </c>
      <c r="Q2" s="3" t="s">
        <v>58</v>
      </c>
      <c r="R2" s="1" t="s">
        <v>652</v>
      </c>
      <c r="S2" s="1" t="s">
        <v>67</v>
      </c>
      <c r="T2" s="1" t="s">
        <v>76</v>
      </c>
      <c r="U2" s="1" t="s">
        <v>115</v>
      </c>
      <c r="V2" s="1" t="s">
        <v>70</v>
      </c>
      <c r="W2" s="6" t="s">
        <v>71</v>
      </c>
      <c r="X2" s="1">
        <v>7.5</v>
      </c>
      <c r="Y2" s="1">
        <v>6.9</v>
      </c>
      <c r="Z2" s="1">
        <v>124</v>
      </c>
      <c r="AA2" s="1">
        <v>186</v>
      </c>
      <c r="AB2" s="1">
        <v>120</v>
      </c>
      <c r="AC2" s="1">
        <v>45</v>
      </c>
    </row>
    <row r="3" spans="1:29">
      <c r="A3" s="1" t="s">
        <v>316</v>
      </c>
      <c r="B3" s="1" t="s">
        <v>317</v>
      </c>
      <c r="D3" s="1" t="s">
        <v>76</v>
      </c>
      <c r="E3" s="1">
        <v>10</v>
      </c>
      <c r="F3" s="1" t="s">
        <v>653</v>
      </c>
      <c r="G3" s="3" t="s">
        <v>58</v>
      </c>
      <c r="H3" s="1" t="s">
        <v>318</v>
      </c>
      <c r="I3" s="1">
        <v>13.6</v>
      </c>
      <c r="J3" s="1">
        <v>25</v>
      </c>
      <c r="K3" s="1">
        <v>80</v>
      </c>
      <c r="L3" s="1">
        <v>5.9</v>
      </c>
      <c r="M3" s="1" t="s">
        <v>319</v>
      </c>
      <c r="N3" s="3" t="s">
        <v>654</v>
      </c>
      <c r="O3" s="3" t="s">
        <v>58</v>
      </c>
      <c r="P3" s="1" t="s">
        <v>320</v>
      </c>
      <c r="Q3" s="3" t="s">
        <v>58</v>
      </c>
      <c r="R3" s="1" t="s">
        <v>655</v>
      </c>
      <c r="S3" t="s">
        <v>82</v>
      </c>
      <c r="T3" s="1" t="s">
        <v>68</v>
      </c>
      <c r="U3" t="s">
        <v>115</v>
      </c>
      <c r="V3" t="s">
        <v>121</v>
      </c>
      <c r="W3" s="7" t="s">
        <v>71</v>
      </c>
      <c r="X3" s="1">
        <v>10.2</v>
      </c>
      <c r="Y3" s="1">
        <v>10.6</v>
      </c>
      <c r="Z3" s="1">
        <v>155</v>
      </c>
      <c r="AA3" s="1">
        <v>155</v>
      </c>
      <c r="AB3" s="1">
        <v>49</v>
      </c>
      <c r="AC3" s="1">
        <v>57</v>
      </c>
    </row>
    <row r="4" spans="1:29">
      <c r="A4" s="1" t="s">
        <v>321</v>
      </c>
      <c r="B4" s="1" t="s">
        <v>322</v>
      </c>
      <c r="D4" s="1" t="s">
        <v>76</v>
      </c>
      <c r="E4" s="1">
        <v>14</v>
      </c>
      <c r="F4" s="1" t="s">
        <v>651</v>
      </c>
      <c r="G4" s="1" t="s">
        <v>323</v>
      </c>
      <c r="H4" s="1" t="s">
        <v>324</v>
      </c>
      <c r="I4" s="1">
        <v>18.4</v>
      </c>
      <c r="J4" s="1">
        <v>47</v>
      </c>
      <c r="K4" s="1">
        <v>97</v>
      </c>
      <c r="L4" s="1">
        <v>5.5</v>
      </c>
      <c r="M4" s="3" t="s">
        <v>58</v>
      </c>
      <c r="N4" s="3" t="s">
        <v>58</v>
      </c>
      <c r="O4" s="3" t="s">
        <v>58</v>
      </c>
      <c r="P4" s="3" t="s">
        <v>325</v>
      </c>
      <c r="Q4" s="3" t="s">
        <v>58</v>
      </c>
      <c r="R4" s="3" t="s">
        <v>652</v>
      </c>
      <c r="S4" t="s">
        <v>82</v>
      </c>
      <c r="T4" s="1" t="s">
        <v>68</v>
      </c>
      <c r="U4" t="s">
        <v>69</v>
      </c>
      <c r="V4" t="s">
        <v>70</v>
      </c>
      <c r="W4" s="7" t="s">
        <v>71</v>
      </c>
      <c r="X4" s="1">
        <v>14.4</v>
      </c>
      <c r="Y4" s="1">
        <v>6.1</v>
      </c>
      <c r="Z4" s="1">
        <v>165</v>
      </c>
      <c r="AA4" s="1">
        <v>161</v>
      </c>
      <c r="AB4" s="1">
        <v>62</v>
      </c>
      <c r="AC4" s="1">
        <v>48</v>
      </c>
    </row>
    <row r="5" spans="1:29">
      <c r="A5" s="1" t="s">
        <v>326</v>
      </c>
      <c r="B5" s="1" t="s">
        <v>327</v>
      </c>
      <c r="D5" s="1" t="s">
        <v>76</v>
      </c>
      <c r="E5" s="1">
        <v>3</v>
      </c>
      <c r="F5" s="1" t="s">
        <v>653</v>
      </c>
      <c r="G5" s="3" t="s">
        <v>328</v>
      </c>
      <c r="H5" s="3" t="s">
        <v>329</v>
      </c>
      <c r="I5" s="1">
        <v>14.2</v>
      </c>
      <c r="J5" s="1">
        <v>16</v>
      </c>
      <c r="K5" s="1">
        <v>102</v>
      </c>
      <c r="L5" s="1">
        <v>5.1</v>
      </c>
      <c r="M5" s="3" t="s">
        <v>58</v>
      </c>
      <c r="N5" s="3" t="s">
        <v>58</v>
      </c>
      <c r="O5" s="3" t="s">
        <v>58</v>
      </c>
      <c r="P5" s="3" t="s">
        <v>330</v>
      </c>
      <c r="Q5" s="3" t="s">
        <v>58</v>
      </c>
      <c r="R5" s="1" t="s">
        <v>656</v>
      </c>
      <c r="S5" t="s">
        <v>82</v>
      </c>
      <c r="T5" s="1"/>
      <c r="U5" t="s">
        <v>69</v>
      </c>
      <c r="V5" t="s">
        <v>70</v>
      </c>
      <c r="W5" s="7" t="s">
        <v>116</v>
      </c>
      <c r="X5" s="1">
        <v>17.6</v>
      </c>
      <c r="Y5" s="1">
        <v>6.5</v>
      </c>
      <c r="Z5" s="1">
        <v>183</v>
      </c>
      <c r="AA5" s="1">
        <v>176</v>
      </c>
      <c r="AB5" s="1">
        <v>66</v>
      </c>
      <c r="AC5" s="1">
        <v>48</v>
      </c>
    </row>
    <row r="6" spans="1:29">
      <c r="A6" s="1" t="s">
        <v>331</v>
      </c>
      <c r="B6" s="1" t="s">
        <v>332</v>
      </c>
      <c r="D6" s="1" t="s">
        <v>76</v>
      </c>
      <c r="E6" s="1">
        <v>7</v>
      </c>
      <c r="F6" s="1" t="s">
        <v>651</v>
      </c>
      <c r="G6" s="3" t="s">
        <v>58</v>
      </c>
      <c r="H6" s="3" t="s">
        <v>58</v>
      </c>
      <c r="I6" s="1">
        <v>14.4</v>
      </c>
      <c r="J6" s="1">
        <v>20</v>
      </c>
      <c r="K6" s="1">
        <v>85</v>
      </c>
      <c r="L6" s="1">
        <v>5.2</v>
      </c>
      <c r="M6" s="3" t="s">
        <v>58</v>
      </c>
      <c r="N6" s="3" t="s">
        <v>58</v>
      </c>
      <c r="O6" s="3" t="s">
        <v>58</v>
      </c>
      <c r="P6" s="1" t="s">
        <v>333</v>
      </c>
      <c r="Q6" s="1" t="s">
        <v>657</v>
      </c>
      <c r="R6" s="1" t="s">
        <v>658</v>
      </c>
      <c r="S6" s="1" t="s">
        <v>67</v>
      </c>
      <c r="T6" t="s">
        <v>76</v>
      </c>
      <c r="U6" s="1" t="s">
        <v>69</v>
      </c>
      <c r="V6" s="1" t="s">
        <v>121</v>
      </c>
      <c r="W6" s="8" t="s">
        <v>71</v>
      </c>
      <c r="X6" s="1">
        <v>18.7</v>
      </c>
      <c r="Y6" s="1">
        <v>7.9</v>
      </c>
      <c r="Z6" s="1">
        <v>198</v>
      </c>
      <c r="AA6" s="1">
        <v>140</v>
      </c>
      <c r="AB6" s="1">
        <v>68</v>
      </c>
      <c r="AC6" s="1">
        <v>49</v>
      </c>
    </row>
    <row r="7" spans="1:29">
      <c r="A7" s="1" t="s">
        <v>334</v>
      </c>
      <c r="B7" s="1" t="s">
        <v>335</v>
      </c>
      <c r="D7" s="1" t="s">
        <v>76</v>
      </c>
      <c r="E7" s="1">
        <v>7</v>
      </c>
      <c r="F7" s="1" t="s">
        <v>653</v>
      </c>
      <c r="G7" s="3" t="s">
        <v>58</v>
      </c>
      <c r="H7" s="3" t="s">
        <v>58</v>
      </c>
      <c r="I7" s="1">
        <v>16</v>
      </c>
      <c r="J7" s="1">
        <v>23</v>
      </c>
      <c r="K7" s="1">
        <v>86</v>
      </c>
      <c r="L7" s="1">
        <v>5.7</v>
      </c>
      <c r="M7" s="3" t="s">
        <v>58</v>
      </c>
      <c r="N7" s="3" t="s">
        <v>58</v>
      </c>
      <c r="O7" s="3" t="s">
        <v>58</v>
      </c>
      <c r="P7" s="3" t="s">
        <v>336</v>
      </c>
      <c r="Q7" s="3" t="s">
        <v>58</v>
      </c>
      <c r="R7" s="3" t="s">
        <v>659</v>
      </c>
      <c r="S7" t="s">
        <v>190</v>
      </c>
      <c r="T7" s="1" t="s">
        <v>159</v>
      </c>
      <c r="U7" t="s">
        <v>115</v>
      </c>
      <c r="V7" t="s">
        <v>70</v>
      </c>
      <c r="W7" s="7" t="s">
        <v>116</v>
      </c>
      <c r="X7" s="1">
        <v>11.5</v>
      </c>
      <c r="Y7" s="1">
        <v>7.8</v>
      </c>
      <c r="Z7" s="1">
        <v>147</v>
      </c>
      <c r="AA7" s="1">
        <v>151</v>
      </c>
      <c r="AB7" s="1">
        <v>81</v>
      </c>
      <c r="AC7" s="1">
        <v>66</v>
      </c>
    </row>
    <row r="8" spans="1:29">
      <c r="A8" s="1" t="s">
        <v>345</v>
      </c>
      <c r="B8" s="1" t="s">
        <v>346</v>
      </c>
      <c r="D8" s="1" t="s">
        <v>76</v>
      </c>
      <c r="E8" s="1">
        <v>3</v>
      </c>
      <c r="F8" s="1" t="s">
        <v>651</v>
      </c>
      <c r="G8" s="3" t="s">
        <v>58</v>
      </c>
      <c r="H8" s="1" t="s">
        <v>329</v>
      </c>
      <c r="I8" s="1">
        <v>10.7</v>
      </c>
      <c r="J8" s="1">
        <v>13</v>
      </c>
      <c r="K8" s="1">
        <v>60</v>
      </c>
      <c r="L8" s="1">
        <v>5.4</v>
      </c>
      <c r="M8" s="3" t="s">
        <v>58</v>
      </c>
      <c r="N8" s="3" t="s">
        <v>58</v>
      </c>
      <c r="O8" s="3" t="s">
        <v>58</v>
      </c>
      <c r="P8" s="1" t="s">
        <v>347</v>
      </c>
      <c r="Q8" s="3" t="s">
        <v>58</v>
      </c>
      <c r="R8" s="1" t="s">
        <v>660</v>
      </c>
      <c r="S8" t="s">
        <v>67</v>
      </c>
      <c r="T8" s="1" t="s">
        <v>76</v>
      </c>
      <c r="U8" t="s">
        <v>115</v>
      </c>
      <c r="V8" t="s">
        <v>121</v>
      </c>
      <c r="W8" s="7" t="s">
        <v>116</v>
      </c>
      <c r="X8" s="1">
        <v>18.6</v>
      </c>
      <c r="Y8" s="1">
        <v>6.2</v>
      </c>
      <c r="Z8" s="1">
        <v>188</v>
      </c>
      <c r="AA8" s="1">
        <v>138</v>
      </c>
      <c r="AB8" s="1">
        <v>40</v>
      </c>
      <c r="AC8" s="1">
        <v>44</v>
      </c>
    </row>
    <row r="9" spans="1:29">
      <c r="A9" s="1" t="s">
        <v>354</v>
      </c>
      <c r="B9" s="1" t="s">
        <v>355</v>
      </c>
      <c r="D9" s="1" t="s">
        <v>55</v>
      </c>
      <c r="E9" s="1">
        <v>7</v>
      </c>
      <c r="F9" s="1" t="s">
        <v>651</v>
      </c>
      <c r="G9" s="3" t="s">
        <v>58</v>
      </c>
      <c r="H9" s="1" t="s">
        <v>58</v>
      </c>
      <c r="I9" s="1">
        <v>13.7</v>
      </c>
      <c r="J9" s="1">
        <v>21</v>
      </c>
      <c r="K9" s="1">
        <v>76</v>
      </c>
      <c r="L9" s="1">
        <v>4</v>
      </c>
      <c r="M9" s="3" t="s">
        <v>58</v>
      </c>
      <c r="N9" s="3" t="s">
        <v>58</v>
      </c>
      <c r="O9" s="3" t="s">
        <v>58</v>
      </c>
      <c r="P9" s="3" t="s">
        <v>356</v>
      </c>
      <c r="Q9" s="3" t="s">
        <v>58</v>
      </c>
      <c r="R9" s="3" t="s">
        <v>661</v>
      </c>
      <c r="S9" t="s">
        <v>67</v>
      </c>
      <c r="T9" s="1" t="s">
        <v>76</v>
      </c>
      <c r="U9" t="s">
        <v>69</v>
      </c>
      <c r="V9" t="s">
        <v>70</v>
      </c>
      <c r="W9" s="7" t="s">
        <v>71</v>
      </c>
      <c r="X9" s="1">
        <v>14.8</v>
      </c>
      <c r="Y9" s="1">
        <v>7.3</v>
      </c>
      <c r="Z9" s="1">
        <v>136</v>
      </c>
      <c r="AA9" s="1">
        <v>148</v>
      </c>
      <c r="AB9" s="1">
        <v>56</v>
      </c>
      <c r="AC9" s="1">
        <v>58</v>
      </c>
    </row>
    <row r="10" spans="1:29">
      <c r="A10" s="1" t="s">
        <v>357</v>
      </c>
      <c r="B10" s="1" t="s">
        <v>358</v>
      </c>
      <c r="D10" s="1" t="s">
        <v>55</v>
      </c>
      <c r="E10" s="1">
        <v>17</v>
      </c>
      <c r="F10" s="1" t="s">
        <v>651</v>
      </c>
      <c r="G10" s="3" t="s">
        <v>58</v>
      </c>
      <c r="H10" s="3" t="s">
        <v>58</v>
      </c>
      <c r="I10" s="1">
        <v>21.4</v>
      </c>
      <c r="J10" s="1">
        <v>59</v>
      </c>
      <c r="K10" s="1">
        <v>84</v>
      </c>
      <c r="L10" s="1">
        <v>4.3</v>
      </c>
      <c r="M10" s="3" t="s">
        <v>58</v>
      </c>
      <c r="N10" s="3" t="s">
        <v>58</v>
      </c>
      <c r="O10" s="3" t="s">
        <v>58</v>
      </c>
      <c r="P10" s="1" t="s">
        <v>359</v>
      </c>
      <c r="Q10" s="3" t="s">
        <v>58</v>
      </c>
      <c r="R10" s="3" t="s">
        <v>662</v>
      </c>
      <c r="S10" t="s">
        <v>67</v>
      </c>
      <c r="T10" s="1" t="s">
        <v>76</v>
      </c>
      <c r="U10" t="s">
        <v>115</v>
      </c>
      <c r="V10" t="s">
        <v>121</v>
      </c>
      <c r="W10" s="7" t="s">
        <v>71</v>
      </c>
      <c r="X10" s="1">
        <v>14.6</v>
      </c>
      <c r="Y10" s="1">
        <v>7.3</v>
      </c>
      <c r="Z10" s="1">
        <v>154</v>
      </c>
      <c r="AA10" s="1">
        <v>159</v>
      </c>
      <c r="AB10" s="1">
        <v>41</v>
      </c>
      <c r="AC10" s="1">
        <v>53</v>
      </c>
    </row>
    <row r="11" spans="1:29">
      <c r="A11" s="1" t="s">
        <v>360</v>
      </c>
      <c r="B11" s="1" t="s">
        <v>361</v>
      </c>
      <c r="D11" s="1" t="s">
        <v>76</v>
      </c>
      <c r="E11" s="1">
        <v>12</v>
      </c>
      <c r="F11" s="1" t="s">
        <v>653</v>
      </c>
      <c r="G11" s="3" t="s">
        <v>58</v>
      </c>
      <c r="H11" s="3" t="s">
        <v>58</v>
      </c>
      <c r="I11" s="1">
        <v>18.4</v>
      </c>
      <c r="J11" s="1">
        <v>47</v>
      </c>
      <c r="K11" s="1">
        <v>97</v>
      </c>
      <c r="L11" s="1">
        <v>4.3</v>
      </c>
      <c r="M11" s="3" t="s">
        <v>58</v>
      </c>
      <c r="N11" s="3" t="s">
        <v>58</v>
      </c>
      <c r="O11" s="3" t="s">
        <v>58</v>
      </c>
      <c r="P11" s="3" t="s">
        <v>362</v>
      </c>
      <c r="Q11" s="3" t="s">
        <v>58</v>
      </c>
      <c r="R11" s="3" t="s">
        <v>663</v>
      </c>
      <c r="S11" t="s">
        <v>82</v>
      </c>
      <c r="T11" s="1" t="s">
        <v>68</v>
      </c>
      <c r="U11" t="s">
        <v>115</v>
      </c>
      <c r="V11" t="s">
        <v>70</v>
      </c>
      <c r="W11" s="7" t="s">
        <v>71</v>
      </c>
      <c r="X11" s="1">
        <v>19.9</v>
      </c>
      <c r="Y11" s="1">
        <v>6.2</v>
      </c>
      <c r="Z11" s="1">
        <v>102</v>
      </c>
      <c r="AA11" s="1">
        <v>121</v>
      </c>
      <c r="AB11" s="1">
        <v>70</v>
      </c>
      <c r="AC11" s="1">
        <v>39</v>
      </c>
    </row>
    <row r="12" spans="1:29">
      <c r="A12" s="1" t="s">
        <v>363</v>
      </c>
      <c r="B12" s="1" t="s">
        <v>364</v>
      </c>
      <c r="D12" s="1" t="s">
        <v>55</v>
      </c>
      <c r="E12" s="1">
        <v>16</v>
      </c>
      <c r="F12" s="1" t="s">
        <v>651</v>
      </c>
      <c r="G12" s="1" t="s">
        <v>365</v>
      </c>
      <c r="H12" s="3" t="s">
        <v>58</v>
      </c>
      <c r="I12" s="1">
        <v>16.9</v>
      </c>
      <c r="J12" s="1">
        <v>47</v>
      </c>
      <c r="K12" s="1">
        <v>83</v>
      </c>
      <c r="L12" s="1">
        <v>4.5</v>
      </c>
      <c r="M12" s="3" t="s">
        <v>58</v>
      </c>
      <c r="N12" s="3" t="s">
        <v>58</v>
      </c>
      <c r="O12" s="3" t="s">
        <v>58</v>
      </c>
      <c r="P12" s="1" t="s">
        <v>325</v>
      </c>
      <c r="Q12" s="3" t="s">
        <v>58</v>
      </c>
      <c r="R12" s="1" t="s">
        <v>664</v>
      </c>
      <c r="S12" t="s">
        <v>190</v>
      </c>
      <c r="T12" s="1" t="s">
        <v>159</v>
      </c>
      <c r="U12" t="s">
        <v>115</v>
      </c>
      <c r="V12" t="s">
        <v>70</v>
      </c>
      <c r="W12" s="7" t="s">
        <v>71</v>
      </c>
      <c r="X12" s="1">
        <v>12.4</v>
      </c>
      <c r="Y12" s="1">
        <v>5.9</v>
      </c>
      <c r="Z12" s="1">
        <v>176</v>
      </c>
      <c r="AA12" s="1">
        <v>124</v>
      </c>
      <c r="AB12" s="1">
        <v>47</v>
      </c>
      <c r="AC12" s="1">
        <v>63</v>
      </c>
    </row>
    <row r="13" spans="1:29">
      <c r="A13" s="1" t="s">
        <v>370</v>
      </c>
      <c r="B13" s="1" t="s">
        <v>371</v>
      </c>
      <c r="D13" s="1" t="s">
        <v>76</v>
      </c>
      <c r="E13" s="1">
        <v>15</v>
      </c>
      <c r="F13" s="1" t="s">
        <v>651</v>
      </c>
      <c r="G13" s="1" t="s">
        <v>372</v>
      </c>
      <c r="H13" s="1" t="s">
        <v>373</v>
      </c>
      <c r="I13" s="1">
        <v>23.3</v>
      </c>
      <c r="J13" s="1">
        <v>80</v>
      </c>
      <c r="K13" s="1">
        <v>87</v>
      </c>
      <c r="L13" s="3">
        <v>4.6</v>
      </c>
      <c r="M13" s="3" t="s">
        <v>58</v>
      </c>
      <c r="N13" s="3" t="s">
        <v>58</v>
      </c>
      <c r="O13" s="3" t="s">
        <v>58</v>
      </c>
      <c r="P13" s="1" t="s">
        <v>374</v>
      </c>
      <c r="Q13" s="3" t="s">
        <v>58</v>
      </c>
      <c r="R13" s="1" t="s">
        <v>665</v>
      </c>
      <c r="S13" t="s">
        <v>82</v>
      </c>
      <c r="T13" s="1" t="s">
        <v>68</v>
      </c>
      <c r="U13" t="s">
        <v>69</v>
      </c>
      <c r="V13" t="s">
        <v>70</v>
      </c>
      <c r="W13" s="7" t="s">
        <v>116</v>
      </c>
      <c r="X13" s="1">
        <v>12.8</v>
      </c>
      <c r="Y13" s="1">
        <v>5.6</v>
      </c>
      <c r="Z13" s="1">
        <v>98</v>
      </c>
      <c r="AA13" s="1">
        <v>111</v>
      </c>
      <c r="AB13" s="1">
        <v>87</v>
      </c>
      <c r="AC13" s="1">
        <v>56</v>
      </c>
    </row>
    <row r="14" spans="1:29">
      <c r="A14" s="1" t="s">
        <v>375</v>
      </c>
      <c r="B14" s="1" t="s">
        <v>376</v>
      </c>
      <c r="D14" s="1" t="s">
        <v>76</v>
      </c>
      <c r="E14" s="1">
        <v>11</v>
      </c>
      <c r="F14" s="1" t="s">
        <v>651</v>
      </c>
      <c r="G14" s="4" t="s">
        <v>377</v>
      </c>
      <c r="H14" s="1" t="s">
        <v>378</v>
      </c>
      <c r="I14" s="1">
        <v>21.1</v>
      </c>
      <c r="J14" s="1">
        <v>45</v>
      </c>
      <c r="K14" s="1">
        <v>88</v>
      </c>
      <c r="L14" s="1">
        <v>4.1</v>
      </c>
      <c r="M14" s="3" t="s">
        <v>58</v>
      </c>
      <c r="N14" s="1" t="s">
        <v>58</v>
      </c>
      <c r="O14" s="1" t="s">
        <v>58</v>
      </c>
      <c r="P14" s="1" t="s">
        <v>379</v>
      </c>
      <c r="Q14" s="3" t="s">
        <v>58</v>
      </c>
      <c r="R14" s="1" t="s">
        <v>656</v>
      </c>
      <c r="S14" t="s">
        <v>190</v>
      </c>
      <c r="T14" s="1"/>
      <c r="U14" t="s">
        <v>69</v>
      </c>
      <c r="V14" t="s">
        <v>70</v>
      </c>
      <c r="W14" s="7" t="s">
        <v>71</v>
      </c>
      <c r="X14" s="1">
        <v>15.4</v>
      </c>
      <c r="Y14" s="1">
        <v>7.2</v>
      </c>
      <c r="Z14" s="1">
        <v>167</v>
      </c>
      <c r="AA14" s="1">
        <v>162</v>
      </c>
      <c r="AB14" s="1">
        <v>78</v>
      </c>
      <c r="AC14" s="1">
        <v>75</v>
      </c>
    </row>
    <row r="15" spans="1:29">
      <c r="A15" s="1" t="s">
        <v>380</v>
      </c>
      <c r="B15" s="1" t="s">
        <v>381</v>
      </c>
      <c r="D15" s="1" t="s">
        <v>76</v>
      </c>
      <c r="E15" s="1">
        <v>9</v>
      </c>
      <c r="F15" s="1" t="s">
        <v>651</v>
      </c>
      <c r="G15" s="3" t="s">
        <v>58</v>
      </c>
      <c r="H15" s="3" t="s">
        <v>382</v>
      </c>
      <c r="I15" s="1">
        <v>14.94</v>
      </c>
      <c r="J15" s="1">
        <v>27.5</v>
      </c>
      <c r="K15" s="1">
        <v>81</v>
      </c>
      <c r="L15" s="1">
        <v>4.9</v>
      </c>
      <c r="M15" s="3" t="s">
        <v>58</v>
      </c>
      <c r="N15" s="3" t="s">
        <v>58</v>
      </c>
      <c r="O15" s="3" t="s">
        <v>58</v>
      </c>
      <c r="P15" s="3" t="s">
        <v>383</v>
      </c>
      <c r="Q15" s="3" t="s">
        <v>58</v>
      </c>
      <c r="R15" s="3" t="s">
        <v>659</v>
      </c>
      <c r="T15" s="1" t="s">
        <v>76</v>
      </c>
      <c r="X15" s="1">
        <v>13.8</v>
      </c>
      <c r="Y15" s="1">
        <v>6.9</v>
      </c>
      <c r="Z15" s="1">
        <v>156</v>
      </c>
      <c r="AA15" s="1">
        <v>176</v>
      </c>
      <c r="AB15" s="1">
        <v>72</v>
      </c>
      <c r="AC15" s="1">
        <v>66</v>
      </c>
    </row>
    <row r="16" spans="1:29">
      <c r="A16" s="1" t="s">
        <v>384</v>
      </c>
      <c r="B16" s="1" t="s">
        <v>385</v>
      </c>
      <c r="D16" s="1" t="s">
        <v>55</v>
      </c>
      <c r="E16" s="1">
        <v>11</v>
      </c>
      <c r="F16" s="1" t="s">
        <v>651</v>
      </c>
      <c r="G16" s="3" t="s">
        <v>386</v>
      </c>
      <c r="H16" s="3" t="s">
        <v>387</v>
      </c>
      <c r="I16" s="1">
        <v>14.7</v>
      </c>
      <c r="J16" s="1">
        <v>28</v>
      </c>
      <c r="K16" s="1">
        <v>82</v>
      </c>
      <c r="L16" s="1">
        <v>4.7</v>
      </c>
      <c r="M16" s="3" t="s">
        <v>58</v>
      </c>
      <c r="N16" s="3" t="s">
        <v>58</v>
      </c>
      <c r="O16" s="3" t="s">
        <v>58</v>
      </c>
      <c r="P16" s="3" t="s">
        <v>388</v>
      </c>
      <c r="Q16" s="3" t="s">
        <v>58</v>
      </c>
      <c r="R16" s="3" t="s">
        <v>666</v>
      </c>
      <c r="T16" s="1" t="s">
        <v>68</v>
      </c>
      <c r="X16" s="1">
        <v>13.8</v>
      </c>
      <c r="Y16" s="1">
        <v>8.9</v>
      </c>
      <c r="Z16" s="1">
        <v>140</v>
      </c>
      <c r="AA16" s="1">
        <v>126</v>
      </c>
      <c r="AB16" s="1">
        <v>60</v>
      </c>
      <c r="AC16" s="1">
        <v>58</v>
      </c>
    </row>
    <row r="17" spans="1:29">
      <c r="A17" s="1" t="s">
        <v>389</v>
      </c>
      <c r="B17" s="1" t="s">
        <v>390</v>
      </c>
      <c r="D17" s="1" t="s">
        <v>76</v>
      </c>
      <c r="E17" s="1">
        <v>16</v>
      </c>
      <c r="F17" s="1" t="s">
        <v>651</v>
      </c>
      <c r="G17" s="3" t="s">
        <v>58</v>
      </c>
      <c r="H17" s="3" t="s">
        <v>58</v>
      </c>
      <c r="I17" s="1">
        <v>20.7</v>
      </c>
      <c r="J17" s="1">
        <v>65</v>
      </c>
      <c r="K17" s="1">
        <v>79</v>
      </c>
      <c r="L17" s="1">
        <v>5</v>
      </c>
      <c r="M17" s="3" t="s">
        <v>58</v>
      </c>
      <c r="N17" s="3" t="s">
        <v>58</v>
      </c>
      <c r="O17" s="3" t="s">
        <v>58</v>
      </c>
      <c r="P17" s="3" t="s">
        <v>391</v>
      </c>
      <c r="Q17" s="3" t="s">
        <v>58</v>
      </c>
      <c r="R17" s="3" t="s">
        <v>662</v>
      </c>
      <c r="S17" s="1"/>
      <c r="T17" s="1" t="s">
        <v>76</v>
      </c>
      <c r="U17" s="1"/>
      <c r="V17" s="1"/>
      <c r="W17" s="1"/>
      <c r="X17" s="1">
        <v>12.7</v>
      </c>
      <c r="Y17" s="1">
        <v>6.5</v>
      </c>
      <c r="Z17" s="1">
        <v>128</v>
      </c>
      <c r="AA17" s="1">
        <v>172</v>
      </c>
      <c r="AB17" s="1">
        <v>70</v>
      </c>
      <c r="AC17" s="1">
        <v>62</v>
      </c>
    </row>
    <row r="18" spans="1:29">
      <c r="A18" s="1" t="s">
        <v>392</v>
      </c>
      <c r="B18" s="1" t="s">
        <v>393</v>
      </c>
      <c r="D18" s="1" t="s">
        <v>76</v>
      </c>
      <c r="E18" s="1">
        <v>18</v>
      </c>
      <c r="F18" s="1" t="s">
        <v>651</v>
      </c>
      <c r="G18" s="1" t="s">
        <v>394</v>
      </c>
      <c r="H18" s="1" t="s">
        <v>395</v>
      </c>
      <c r="I18" s="1">
        <v>25.7</v>
      </c>
      <c r="J18" s="1">
        <v>70</v>
      </c>
      <c r="K18" s="1">
        <v>89</v>
      </c>
      <c r="L18" s="1">
        <v>4.9</v>
      </c>
      <c r="M18" s="3" t="s">
        <v>58</v>
      </c>
      <c r="N18" s="3" t="s">
        <v>58</v>
      </c>
      <c r="O18" s="3" t="s">
        <v>58</v>
      </c>
      <c r="P18" s="1" t="s">
        <v>396</v>
      </c>
      <c r="Q18" s="3" t="s">
        <v>58</v>
      </c>
      <c r="R18" s="1" t="s">
        <v>667</v>
      </c>
      <c r="S18" s="1"/>
      <c r="T18" s="1" t="s">
        <v>159</v>
      </c>
      <c r="U18" s="1"/>
      <c r="V18" s="1"/>
      <c r="W18" s="1"/>
      <c r="X18" s="1">
        <v>15.6</v>
      </c>
      <c r="Y18" s="1">
        <v>7.5</v>
      </c>
      <c r="Z18" s="1">
        <v>177</v>
      </c>
      <c r="AA18" s="1">
        <v>130</v>
      </c>
      <c r="AB18" s="1">
        <v>64</v>
      </c>
      <c r="AC18" s="1">
        <v>49</v>
      </c>
    </row>
    <row r="19" spans="1:29">
      <c r="A19" s="1" t="s">
        <v>397</v>
      </c>
      <c r="B19" s="1" t="s">
        <v>398</v>
      </c>
      <c r="D19" s="1" t="s">
        <v>76</v>
      </c>
      <c r="E19" s="1">
        <v>11</v>
      </c>
      <c r="F19" s="1" t="s">
        <v>653</v>
      </c>
      <c r="G19" s="3" t="s">
        <v>58</v>
      </c>
      <c r="H19" s="1" t="s">
        <v>399</v>
      </c>
      <c r="I19" s="1">
        <v>24.8</v>
      </c>
      <c r="J19" s="1">
        <v>64.5</v>
      </c>
      <c r="K19" s="1">
        <v>92</v>
      </c>
      <c r="L19" s="1">
        <v>4.2</v>
      </c>
      <c r="M19" s="3" t="s">
        <v>58</v>
      </c>
      <c r="N19" s="3" t="s">
        <v>58</v>
      </c>
      <c r="O19" s="3" t="s">
        <v>58</v>
      </c>
      <c r="P19" s="1" t="s">
        <v>400</v>
      </c>
      <c r="Q19" s="3" t="s">
        <v>657</v>
      </c>
      <c r="R19" s="3" t="s">
        <v>668</v>
      </c>
      <c r="T19" s="1" t="s">
        <v>76</v>
      </c>
      <c r="X19" s="1">
        <v>8.2</v>
      </c>
      <c r="Y19" s="1">
        <v>7.5</v>
      </c>
      <c r="Z19" s="1">
        <v>187</v>
      </c>
      <c r="AA19" s="1">
        <v>164</v>
      </c>
      <c r="AB19" s="1">
        <v>157</v>
      </c>
      <c r="AC19" s="1">
        <v>52</v>
      </c>
    </row>
    <row r="20" spans="1:29">
      <c r="A20" s="1" t="s">
        <v>401</v>
      </c>
      <c r="B20" s="1" t="s">
        <v>402</v>
      </c>
      <c r="D20" s="1" t="s">
        <v>55</v>
      </c>
      <c r="E20" s="1">
        <v>13</v>
      </c>
      <c r="F20" s="1" t="s">
        <v>651</v>
      </c>
      <c r="G20" s="3" t="s">
        <v>58</v>
      </c>
      <c r="H20" s="1" t="s">
        <v>403</v>
      </c>
      <c r="I20" s="1">
        <v>18.7</v>
      </c>
      <c r="J20" s="1">
        <v>45</v>
      </c>
      <c r="K20" s="1">
        <v>92</v>
      </c>
      <c r="L20" s="1">
        <v>4.9</v>
      </c>
      <c r="M20" s="3" t="s">
        <v>58</v>
      </c>
      <c r="N20" s="3" t="s">
        <v>58</v>
      </c>
      <c r="O20" s="3" t="s">
        <v>669</v>
      </c>
      <c r="P20" s="1" t="s">
        <v>404</v>
      </c>
      <c r="Q20" s="3" t="s">
        <v>58</v>
      </c>
      <c r="R20" s="1" t="s">
        <v>663</v>
      </c>
      <c r="T20" s="1" t="s">
        <v>76</v>
      </c>
      <c r="X20" s="1">
        <v>17.2</v>
      </c>
      <c r="Y20" s="1">
        <v>6.1</v>
      </c>
      <c r="Z20" s="1">
        <v>166</v>
      </c>
      <c r="AA20" s="1">
        <v>171</v>
      </c>
      <c r="AB20" s="1">
        <v>70</v>
      </c>
      <c r="AC20" s="1">
        <v>63</v>
      </c>
    </row>
    <row r="21" spans="1:29">
      <c r="A21" s="1" t="s">
        <v>405</v>
      </c>
      <c r="B21" s="1" t="s">
        <v>406</v>
      </c>
      <c r="D21" s="1" t="s">
        <v>76</v>
      </c>
      <c r="E21" s="1">
        <v>17</v>
      </c>
      <c r="F21" s="1" t="s">
        <v>653</v>
      </c>
      <c r="G21" s="1" t="s">
        <v>407</v>
      </c>
      <c r="H21" s="3" t="s">
        <v>58</v>
      </c>
      <c r="I21" s="1">
        <v>16</v>
      </c>
      <c r="J21" s="1">
        <v>53</v>
      </c>
      <c r="K21" s="1">
        <v>87</v>
      </c>
      <c r="L21" s="1">
        <v>4.9</v>
      </c>
      <c r="M21" s="3" t="s">
        <v>58</v>
      </c>
      <c r="N21" s="3" t="s">
        <v>58</v>
      </c>
      <c r="O21" s="3" t="s">
        <v>58</v>
      </c>
      <c r="P21" s="1" t="s">
        <v>408</v>
      </c>
      <c r="Q21" s="3" t="s">
        <v>58</v>
      </c>
      <c r="R21" s="1" t="s">
        <v>670</v>
      </c>
      <c r="T21" s="1" t="s">
        <v>68</v>
      </c>
      <c r="X21" s="1">
        <v>14.6</v>
      </c>
      <c r="Y21" s="1">
        <v>6.8</v>
      </c>
      <c r="Z21" s="1">
        <v>154</v>
      </c>
      <c r="AA21" s="1">
        <v>158</v>
      </c>
      <c r="AB21" s="1">
        <v>64</v>
      </c>
      <c r="AC21" s="1">
        <v>72</v>
      </c>
    </row>
    <row r="22" spans="1:29">
      <c r="A22" s="1" t="s">
        <v>409</v>
      </c>
      <c r="B22" s="1" t="s">
        <v>410</v>
      </c>
      <c r="D22" s="1" t="s">
        <v>76</v>
      </c>
      <c r="E22" s="1">
        <v>18</v>
      </c>
      <c r="F22" s="1" t="s">
        <v>653</v>
      </c>
      <c r="G22" s="1" t="s">
        <v>411</v>
      </c>
      <c r="H22" s="1" t="s">
        <v>412</v>
      </c>
      <c r="I22" s="1">
        <v>23.2</v>
      </c>
      <c r="J22" s="1">
        <v>62</v>
      </c>
      <c r="K22" s="1">
        <v>85</v>
      </c>
      <c r="L22" s="1">
        <v>4.3</v>
      </c>
      <c r="M22" s="3" t="s">
        <v>58</v>
      </c>
      <c r="N22" s="3" t="s">
        <v>58</v>
      </c>
      <c r="O22" s="3" t="s">
        <v>58</v>
      </c>
      <c r="P22" s="1" t="s">
        <v>413</v>
      </c>
      <c r="Q22" s="3" t="s">
        <v>657</v>
      </c>
      <c r="R22" s="1" t="s">
        <v>671</v>
      </c>
      <c r="T22" s="1" t="s">
        <v>159</v>
      </c>
      <c r="X22" s="1">
        <v>10.7</v>
      </c>
      <c r="Y22" s="1">
        <v>8</v>
      </c>
      <c r="Z22" s="1">
        <v>184</v>
      </c>
      <c r="AA22" s="1">
        <v>197</v>
      </c>
      <c r="AB22" s="1">
        <v>89</v>
      </c>
      <c r="AC22" s="1">
        <v>39</v>
      </c>
    </row>
    <row r="23" spans="1:29">
      <c r="A23" s="1" t="s">
        <v>414</v>
      </c>
      <c r="B23" s="1" t="s">
        <v>415</v>
      </c>
      <c r="D23" s="1" t="s">
        <v>55</v>
      </c>
      <c r="E23" s="1">
        <v>4</v>
      </c>
      <c r="F23" s="1" t="s">
        <v>651</v>
      </c>
      <c r="G23" s="3" t="s">
        <v>58</v>
      </c>
      <c r="H23" s="3" t="s">
        <v>58</v>
      </c>
      <c r="I23" s="1">
        <v>12.5</v>
      </c>
      <c r="J23" s="1">
        <v>14</v>
      </c>
      <c r="K23" s="1">
        <v>71</v>
      </c>
      <c r="L23" s="1">
        <v>5</v>
      </c>
      <c r="M23" s="3" t="s">
        <v>58</v>
      </c>
      <c r="N23" s="3" t="s">
        <v>58</v>
      </c>
      <c r="O23" s="3" t="s">
        <v>58</v>
      </c>
      <c r="P23" s="3" t="s">
        <v>416</v>
      </c>
      <c r="Q23" s="3" t="s">
        <v>58</v>
      </c>
      <c r="R23" s="3" t="s">
        <v>672</v>
      </c>
      <c r="T23" s="1" t="s">
        <v>68</v>
      </c>
      <c r="X23" s="1">
        <v>11.9</v>
      </c>
      <c r="Y23" s="1">
        <v>7.2</v>
      </c>
      <c r="Z23" s="1">
        <v>142</v>
      </c>
      <c r="AA23" s="1">
        <v>177</v>
      </c>
      <c r="AB23" s="1">
        <v>74</v>
      </c>
      <c r="AC23" s="1">
        <v>64</v>
      </c>
    </row>
    <row r="24" spans="1:29">
      <c r="A24" s="1" t="s">
        <v>417</v>
      </c>
      <c r="B24" s="1" t="s">
        <v>418</v>
      </c>
      <c r="D24" s="1" t="s">
        <v>76</v>
      </c>
      <c r="E24" s="1">
        <v>16</v>
      </c>
      <c r="F24" s="1" t="s">
        <v>651</v>
      </c>
      <c r="G24" s="3" t="s">
        <v>58</v>
      </c>
      <c r="H24" s="1" t="s">
        <v>419</v>
      </c>
      <c r="I24" s="1">
        <v>21.7</v>
      </c>
      <c r="J24" s="1">
        <v>71</v>
      </c>
      <c r="K24" s="1">
        <v>85</v>
      </c>
      <c r="L24" s="1">
        <v>4.9</v>
      </c>
      <c r="M24" s="3" t="s">
        <v>58</v>
      </c>
      <c r="N24" s="3" t="s">
        <v>58</v>
      </c>
      <c r="O24" s="3" t="s">
        <v>58</v>
      </c>
      <c r="P24" s="3" t="s">
        <v>325</v>
      </c>
      <c r="Q24" s="3" t="s">
        <v>58</v>
      </c>
      <c r="R24" s="3" t="s">
        <v>673</v>
      </c>
      <c r="T24" s="1" t="s">
        <v>76</v>
      </c>
      <c r="X24" s="1">
        <v>12.9</v>
      </c>
      <c r="Y24" s="1">
        <v>6</v>
      </c>
      <c r="Z24" s="1">
        <v>132</v>
      </c>
      <c r="AA24" s="1">
        <v>186</v>
      </c>
      <c r="AB24" s="1">
        <v>80</v>
      </c>
      <c r="AC24" s="1">
        <v>62</v>
      </c>
    </row>
    <row r="25" spans="1:29">
      <c r="A25" s="1" t="s">
        <v>420</v>
      </c>
      <c r="B25" s="1" t="s">
        <v>421</v>
      </c>
      <c r="D25" s="1" t="s">
        <v>55</v>
      </c>
      <c r="E25" s="1">
        <v>16</v>
      </c>
      <c r="F25" s="1" t="s">
        <v>653</v>
      </c>
      <c r="G25" s="1" t="s">
        <v>422</v>
      </c>
      <c r="H25" s="1" t="s">
        <v>423</v>
      </c>
      <c r="I25" s="1">
        <v>18.5</v>
      </c>
      <c r="J25" s="1">
        <v>42</v>
      </c>
      <c r="K25" s="1">
        <v>79</v>
      </c>
      <c r="L25" s="1">
        <v>5</v>
      </c>
      <c r="M25" s="3" t="s">
        <v>58</v>
      </c>
      <c r="N25" s="3" t="s">
        <v>58</v>
      </c>
      <c r="O25" s="3" t="s">
        <v>58</v>
      </c>
      <c r="P25" s="3" t="s">
        <v>424</v>
      </c>
      <c r="Q25" s="3" t="s">
        <v>657</v>
      </c>
      <c r="R25" s="5" t="s">
        <v>674</v>
      </c>
      <c r="T25" s="1" t="s">
        <v>76</v>
      </c>
      <c r="X25" s="1">
        <v>13.6</v>
      </c>
      <c r="Y25" s="1">
        <v>7.9</v>
      </c>
      <c r="Z25" s="1">
        <v>182</v>
      </c>
      <c r="AA25" s="1">
        <v>158</v>
      </c>
      <c r="AB25" s="1">
        <v>52</v>
      </c>
      <c r="AC25" s="1">
        <v>45</v>
      </c>
    </row>
    <row r="26" spans="1:29">
      <c r="A26" s="1" t="s">
        <v>425</v>
      </c>
      <c r="B26" s="1" t="s">
        <v>426</v>
      </c>
      <c r="D26" s="1" t="s">
        <v>55</v>
      </c>
      <c r="E26" s="1">
        <v>5</v>
      </c>
      <c r="F26" s="1" t="s">
        <v>651</v>
      </c>
      <c r="G26" s="3" t="s">
        <v>58</v>
      </c>
      <c r="H26" s="3" t="s">
        <v>58</v>
      </c>
      <c r="I26" s="1">
        <v>13.6</v>
      </c>
      <c r="J26" s="1">
        <v>17</v>
      </c>
      <c r="K26" s="1">
        <v>80</v>
      </c>
      <c r="L26" s="1">
        <v>4.4</v>
      </c>
      <c r="M26" s="3" t="s">
        <v>58</v>
      </c>
      <c r="N26" s="3" t="s">
        <v>58</v>
      </c>
      <c r="O26" s="3" t="s">
        <v>58</v>
      </c>
      <c r="P26" s="3" t="s">
        <v>427</v>
      </c>
      <c r="Q26" s="3" t="s">
        <v>58</v>
      </c>
      <c r="R26" s="3" t="s">
        <v>660</v>
      </c>
      <c r="T26" s="1" t="s">
        <v>76</v>
      </c>
      <c r="X26" s="1">
        <v>15.7</v>
      </c>
      <c r="Y26" s="1">
        <v>6.2</v>
      </c>
      <c r="Z26" s="1">
        <v>124</v>
      </c>
      <c r="AA26" s="1">
        <v>146</v>
      </c>
      <c r="AB26" s="1">
        <v>68</v>
      </c>
      <c r="AC26" s="1">
        <v>53</v>
      </c>
    </row>
    <row r="27" spans="1:29">
      <c r="A27" s="1" t="s">
        <v>428</v>
      </c>
      <c r="B27" s="1" t="s">
        <v>429</v>
      </c>
      <c r="D27" s="1" t="s">
        <v>76</v>
      </c>
      <c r="E27" s="1">
        <v>12</v>
      </c>
      <c r="F27" s="1" t="s">
        <v>653</v>
      </c>
      <c r="G27" s="3" t="s">
        <v>58</v>
      </c>
      <c r="H27" s="1" t="s">
        <v>430</v>
      </c>
      <c r="I27" s="1">
        <v>19.4</v>
      </c>
      <c r="J27" s="1">
        <v>46</v>
      </c>
      <c r="K27" s="1">
        <v>92</v>
      </c>
      <c r="L27" s="1">
        <v>4.7</v>
      </c>
      <c r="M27" s="3" t="s">
        <v>58</v>
      </c>
      <c r="N27" s="3" t="s">
        <v>58</v>
      </c>
      <c r="O27" s="3" t="s">
        <v>58</v>
      </c>
      <c r="P27" s="1" t="s">
        <v>431</v>
      </c>
      <c r="Q27" s="3" t="s">
        <v>58</v>
      </c>
      <c r="R27" s="3" t="s">
        <v>675</v>
      </c>
      <c r="T27" s="1" t="s">
        <v>76</v>
      </c>
      <c r="X27" s="1">
        <v>19.4</v>
      </c>
      <c r="Y27" s="1">
        <v>5.8</v>
      </c>
      <c r="Z27" s="1">
        <v>130</v>
      </c>
      <c r="AA27" s="1">
        <v>185</v>
      </c>
      <c r="AB27" s="1">
        <v>112</v>
      </c>
      <c r="AC27" s="1">
        <v>45</v>
      </c>
    </row>
    <row r="28" spans="1:29">
      <c r="A28" s="1" t="s">
        <v>432</v>
      </c>
      <c r="B28" s="1" t="s">
        <v>433</v>
      </c>
      <c r="D28" s="1" t="s">
        <v>55</v>
      </c>
      <c r="E28" s="1">
        <v>2</v>
      </c>
      <c r="F28" s="1" t="s">
        <v>651</v>
      </c>
      <c r="G28" s="3" t="s">
        <v>58</v>
      </c>
      <c r="H28" s="1" t="s">
        <v>434</v>
      </c>
      <c r="I28" s="1">
        <v>14.9</v>
      </c>
      <c r="J28" s="1">
        <v>11</v>
      </c>
      <c r="K28" s="1">
        <v>78</v>
      </c>
      <c r="L28" s="1">
        <v>4.4</v>
      </c>
      <c r="M28" s="3" t="s">
        <v>58</v>
      </c>
      <c r="N28" s="3" t="s">
        <v>58</v>
      </c>
      <c r="O28" s="3" t="s">
        <v>58</v>
      </c>
      <c r="P28" s="1" t="s">
        <v>435</v>
      </c>
      <c r="Q28" s="1" t="s">
        <v>657</v>
      </c>
      <c r="R28" s="1" t="s">
        <v>676</v>
      </c>
      <c r="T28" s="1" t="s">
        <v>76</v>
      </c>
      <c r="X28" s="1">
        <v>7.05</v>
      </c>
      <c r="Y28" s="1">
        <v>11.2</v>
      </c>
      <c r="Z28" s="1">
        <v>135</v>
      </c>
      <c r="AA28" s="1">
        <v>127</v>
      </c>
      <c r="AB28" s="1">
        <v>24</v>
      </c>
      <c r="AC28" s="1">
        <v>54</v>
      </c>
    </row>
    <row r="29" spans="1:29">
      <c r="A29" s="1" t="s">
        <v>436</v>
      </c>
      <c r="B29" s="1" t="s">
        <v>437</v>
      </c>
      <c r="D29" s="1" t="s">
        <v>55</v>
      </c>
      <c r="E29" s="1">
        <v>8</v>
      </c>
      <c r="F29" s="1" t="s">
        <v>653</v>
      </c>
      <c r="G29" s="3" t="s">
        <v>58</v>
      </c>
      <c r="H29" s="1" t="s">
        <v>438</v>
      </c>
      <c r="I29" s="1">
        <v>12.91</v>
      </c>
      <c r="J29" s="1">
        <v>21.5</v>
      </c>
      <c r="K29" s="1">
        <v>84</v>
      </c>
      <c r="L29" s="1">
        <v>5.5</v>
      </c>
      <c r="M29" s="3" t="s">
        <v>58</v>
      </c>
      <c r="N29" s="3" t="s">
        <v>58</v>
      </c>
      <c r="O29" s="3" t="s">
        <v>58</v>
      </c>
      <c r="P29" s="1" t="s">
        <v>439</v>
      </c>
      <c r="Q29" s="3" t="s">
        <v>58</v>
      </c>
      <c r="R29" s="3" t="s">
        <v>666</v>
      </c>
      <c r="T29" s="1" t="s">
        <v>76</v>
      </c>
      <c r="X29" s="1">
        <v>14.6</v>
      </c>
      <c r="Y29" s="1">
        <v>7.1</v>
      </c>
      <c r="Z29" s="1">
        <v>123</v>
      </c>
      <c r="AA29" s="1">
        <v>126</v>
      </c>
      <c r="AB29" s="1">
        <v>29</v>
      </c>
      <c r="AC29" s="1">
        <v>46</v>
      </c>
    </row>
    <row r="30" spans="1:29">
      <c r="A30" s="1" t="s">
        <v>440</v>
      </c>
      <c r="B30" s="1" t="s">
        <v>441</v>
      </c>
      <c r="D30" s="1" t="s">
        <v>76</v>
      </c>
      <c r="E30" s="1">
        <v>16</v>
      </c>
      <c r="F30" s="1" t="s">
        <v>651</v>
      </c>
      <c r="G30" s="3" t="s">
        <v>442</v>
      </c>
      <c r="H30" s="3" t="s">
        <v>443</v>
      </c>
      <c r="I30" s="1">
        <v>25.35</v>
      </c>
      <c r="J30" s="1">
        <v>75</v>
      </c>
      <c r="K30" s="1">
        <v>91</v>
      </c>
      <c r="L30" s="1">
        <v>4.6</v>
      </c>
      <c r="M30" s="3" t="s">
        <v>58</v>
      </c>
      <c r="N30" s="3" t="s">
        <v>58</v>
      </c>
      <c r="O30" s="3" t="s">
        <v>58</v>
      </c>
      <c r="P30" s="3" t="s">
        <v>444</v>
      </c>
      <c r="Q30" s="3" t="s">
        <v>58</v>
      </c>
      <c r="R30" s="3" t="s">
        <v>677</v>
      </c>
      <c r="T30" s="1" t="s">
        <v>76</v>
      </c>
      <c r="X30" s="1">
        <v>15.2</v>
      </c>
      <c r="Y30" s="1">
        <v>6.4</v>
      </c>
      <c r="Z30" s="1">
        <v>175</v>
      </c>
      <c r="AA30" s="1">
        <v>125</v>
      </c>
      <c r="AB30" s="1">
        <v>71</v>
      </c>
      <c r="AC30" s="1">
        <v>38</v>
      </c>
    </row>
    <row r="31" spans="1:29">
      <c r="A31" s="1" t="s">
        <v>445</v>
      </c>
      <c r="B31" s="1" t="s">
        <v>446</v>
      </c>
      <c r="D31" s="1" t="s">
        <v>76</v>
      </c>
      <c r="E31" s="1">
        <v>1</v>
      </c>
      <c r="F31" s="1" t="s">
        <v>653</v>
      </c>
      <c r="G31" s="1" t="s">
        <v>447</v>
      </c>
      <c r="H31" s="3" t="s">
        <v>58</v>
      </c>
      <c r="I31" s="1">
        <v>12.5</v>
      </c>
      <c r="J31" s="1">
        <v>6.5</v>
      </c>
      <c r="K31" s="1">
        <v>91</v>
      </c>
      <c r="L31" s="1">
        <v>4.8</v>
      </c>
      <c r="M31" s="3" t="s">
        <v>58</v>
      </c>
      <c r="N31" s="3" t="s">
        <v>58</v>
      </c>
      <c r="O31" s="3" t="s">
        <v>58</v>
      </c>
      <c r="P31" s="1" t="s">
        <v>448</v>
      </c>
      <c r="Q31" s="3" t="s">
        <v>58</v>
      </c>
      <c r="R31" s="3" t="s">
        <v>678</v>
      </c>
      <c r="T31" s="1" t="s">
        <v>68</v>
      </c>
      <c r="X31" s="1">
        <v>14.6</v>
      </c>
      <c r="Y31" s="1">
        <v>6.5</v>
      </c>
      <c r="Z31" s="1">
        <v>198</v>
      </c>
      <c r="AA31" s="1">
        <v>122</v>
      </c>
      <c r="AB31" s="1">
        <v>42</v>
      </c>
      <c r="AC31" s="1">
        <v>41</v>
      </c>
    </row>
    <row r="32" spans="1:29">
      <c r="A32" s="1" t="s">
        <v>449</v>
      </c>
      <c r="B32" s="1" t="s">
        <v>450</v>
      </c>
      <c r="D32" s="1" t="s">
        <v>55</v>
      </c>
      <c r="E32" s="1">
        <v>7</v>
      </c>
      <c r="F32" s="1" t="s">
        <v>651</v>
      </c>
      <c r="G32" s="3" t="s">
        <v>58</v>
      </c>
      <c r="H32" s="3" t="s">
        <v>58</v>
      </c>
      <c r="I32" s="1">
        <v>14.8</v>
      </c>
      <c r="J32" s="1">
        <v>22</v>
      </c>
      <c r="K32" s="1">
        <v>72</v>
      </c>
      <c r="L32" s="1">
        <v>4.1</v>
      </c>
      <c r="M32" s="3" t="s">
        <v>58</v>
      </c>
      <c r="N32" s="3" t="s">
        <v>58</v>
      </c>
      <c r="O32" s="3" t="s">
        <v>58</v>
      </c>
      <c r="P32" s="3" t="s">
        <v>451</v>
      </c>
      <c r="Q32" s="3" t="s">
        <v>58</v>
      </c>
      <c r="R32" s="3" t="s">
        <v>679</v>
      </c>
      <c r="T32" s="1" t="s">
        <v>76</v>
      </c>
      <c r="X32" s="1">
        <v>7.75</v>
      </c>
      <c r="Y32" s="1">
        <v>15.5</v>
      </c>
      <c r="Z32" s="1">
        <v>240</v>
      </c>
      <c r="AA32" s="1">
        <v>137</v>
      </c>
      <c r="AB32" s="1">
        <v>54</v>
      </c>
      <c r="AC32" s="1">
        <v>36</v>
      </c>
    </row>
    <row r="33" spans="1:29">
      <c r="A33" s="1" t="s">
        <v>452</v>
      </c>
      <c r="B33" s="1" t="s">
        <v>453</v>
      </c>
      <c r="D33" s="1" t="s">
        <v>55</v>
      </c>
      <c r="E33" s="1">
        <v>6</v>
      </c>
      <c r="F33" s="1" t="s">
        <v>653</v>
      </c>
      <c r="G33" s="3" t="s">
        <v>58</v>
      </c>
      <c r="H33" s="3" t="s">
        <v>134</v>
      </c>
      <c r="I33" s="1">
        <v>14.1</v>
      </c>
      <c r="J33" s="1">
        <v>21</v>
      </c>
      <c r="K33" s="1">
        <v>81</v>
      </c>
      <c r="L33" s="1">
        <v>4.6</v>
      </c>
      <c r="M33" s="3" t="s">
        <v>58</v>
      </c>
      <c r="N33" s="3" t="s">
        <v>58</v>
      </c>
      <c r="O33" s="3" t="s">
        <v>58</v>
      </c>
      <c r="P33" s="3" t="s">
        <v>454</v>
      </c>
      <c r="Q33" s="3" t="s">
        <v>58</v>
      </c>
      <c r="R33" s="3" t="s">
        <v>661</v>
      </c>
      <c r="T33" s="1" t="s">
        <v>76</v>
      </c>
      <c r="X33" s="1">
        <v>14.3</v>
      </c>
      <c r="Y33" s="1">
        <v>7.2</v>
      </c>
      <c r="Z33" s="1">
        <v>161</v>
      </c>
      <c r="AA33" s="1">
        <v>148</v>
      </c>
      <c r="AB33" s="1">
        <v>62</v>
      </c>
      <c r="AC33" s="1">
        <v>39</v>
      </c>
    </row>
    <row r="34" spans="1:29">
      <c r="A34" s="1" t="s">
        <v>455</v>
      </c>
      <c r="B34" s="1" t="s">
        <v>456</v>
      </c>
      <c r="D34" s="1" t="s">
        <v>55</v>
      </c>
      <c r="E34" s="1">
        <v>14</v>
      </c>
      <c r="F34" s="1" t="s">
        <v>653</v>
      </c>
      <c r="G34" s="3" t="s">
        <v>58</v>
      </c>
      <c r="H34" s="3" t="s">
        <v>58</v>
      </c>
      <c r="I34" s="1">
        <v>24.4</v>
      </c>
      <c r="J34" s="1">
        <v>80</v>
      </c>
      <c r="K34" s="1">
        <v>84</v>
      </c>
      <c r="L34" s="1">
        <v>5.6</v>
      </c>
      <c r="M34" s="3" t="s">
        <v>58</v>
      </c>
      <c r="N34" s="3" t="s">
        <v>58</v>
      </c>
      <c r="O34" s="3" t="s">
        <v>58</v>
      </c>
      <c r="P34" s="1" t="s">
        <v>457</v>
      </c>
      <c r="Q34" s="3" t="s">
        <v>58</v>
      </c>
      <c r="R34" s="1" t="s">
        <v>680</v>
      </c>
      <c r="T34" t="s">
        <v>68</v>
      </c>
      <c r="X34" s="1">
        <v>8.6</v>
      </c>
      <c r="Y34" s="1">
        <v>6.8</v>
      </c>
      <c r="Z34" s="1">
        <v>146</v>
      </c>
      <c r="AA34" s="1">
        <v>149</v>
      </c>
      <c r="AB34" s="1">
        <v>65</v>
      </c>
      <c r="AC34" s="1">
        <v>42</v>
      </c>
    </row>
    <row r="35" spans="1:29">
      <c r="A35" s="1" t="s">
        <v>458</v>
      </c>
      <c r="B35" s="1" t="s">
        <v>459</v>
      </c>
      <c r="D35" s="1" t="s">
        <v>76</v>
      </c>
      <c r="E35" s="1">
        <v>17</v>
      </c>
      <c r="F35" s="1" t="s">
        <v>653</v>
      </c>
      <c r="G35" s="3" t="s">
        <v>58</v>
      </c>
      <c r="H35" s="3" t="s">
        <v>58</v>
      </c>
      <c r="I35" s="1">
        <v>23.8</v>
      </c>
      <c r="J35" s="1">
        <v>68</v>
      </c>
      <c r="K35" s="1">
        <v>90</v>
      </c>
      <c r="L35" s="1">
        <v>5.3</v>
      </c>
      <c r="M35" s="3" t="s">
        <v>58</v>
      </c>
      <c r="N35" s="3" t="s">
        <v>58</v>
      </c>
      <c r="O35" s="3" t="s">
        <v>58</v>
      </c>
      <c r="P35" s="3" t="s">
        <v>460</v>
      </c>
      <c r="Q35" s="3" t="s">
        <v>58</v>
      </c>
      <c r="R35" s="3" t="s">
        <v>671</v>
      </c>
      <c r="S35" s="1"/>
      <c r="T35" s="1" t="s">
        <v>76</v>
      </c>
      <c r="U35" s="1"/>
      <c r="V35" s="1"/>
      <c r="W35" s="1"/>
      <c r="X35" s="1">
        <v>11.6</v>
      </c>
      <c r="Y35" s="1">
        <v>7.8</v>
      </c>
      <c r="Z35" s="1">
        <v>162</v>
      </c>
      <c r="AA35" s="1">
        <v>146</v>
      </c>
      <c r="AB35" s="1">
        <v>76</v>
      </c>
      <c r="AC35" s="1">
        <v>46</v>
      </c>
    </row>
    <row r="36" spans="1:29">
      <c r="A36" s="1" t="s">
        <v>461</v>
      </c>
      <c r="B36" s="1" t="s">
        <v>462</v>
      </c>
      <c r="D36" s="1" t="s">
        <v>55</v>
      </c>
      <c r="E36" s="1">
        <v>14</v>
      </c>
      <c r="F36" s="1" t="s">
        <v>653</v>
      </c>
      <c r="G36" s="3" t="s">
        <v>58</v>
      </c>
      <c r="H36" s="1" t="s">
        <v>134</v>
      </c>
      <c r="I36" s="1">
        <v>11.4</v>
      </c>
      <c r="J36" s="1">
        <v>25</v>
      </c>
      <c r="K36" s="1">
        <v>79</v>
      </c>
      <c r="L36" s="1">
        <v>4.5</v>
      </c>
      <c r="M36" s="3" t="s">
        <v>58</v>
      </c>
      <c r="N36" s="3" t="s">
        <v>58</v>
      </c>
      <c r="O36" s="3" t="s">
        <v>58</v>
      </c>
      <c r="P36" s="1" t="s">
        <v>463</v>
      </c>
      <c r="Q36" s="3" t="s">
        <v>58</v>
      </c>
      <c r="R36" s="3" t="s">
        <v>681</v>
      </c>
      <c r="S36" s="1"/>
      <c r="T36" s="1" t="s">
        <v>68</v>
      </c>
      <c r="U36" s="1"/>
      <c r="V36" s="1"/>
      <c r="W36" s="1"/>
      <c r="X36" s="1">
        <v>10.7</v>
      </c>
      <c r="Y36" s="1">
        <v>6.6</v>
      </c>
      <c r="Z36" s="1">
        <v>108</v>
      </c>
      <c r="AA36" s="1">
        <v>145</v>
      </c>
      <c r="AB36" s="1">
        <v>55</v>
      </c>
      <c r="AC36" s="1">
        <v>48</v>
      </c>
    </row>
    <row r="37" spans="1:29">
      <c r="A37" s="1" t="s">
        <v>464</v>
      </c>
      <c r="B37" s="1" t="s">
        <v>465</v>
      </c>
      <c r="D37" s="1" t="s">
        <v>55</v>
      </c>
      <c r="E37" s="1">
        <v>6</v>
      </c>
      <c r="F37" s="1" t="s">
        <v>651</v>
      </c>
      <c r="G37" s="3" t="s">
        <v>58</v>
      </c>
      <c r="H37" s="3" t="s">
        <v>58</v>
      </c>
      <c r="I37" s="1">
        <v>16.3</v>
      </c>
      <c r="J37" s="1">
        <v>25</v>
      </c>
      <c r="K37" s="1">
        <v>76</v>
      </c>
      <c r="L37" s="1">
        <v>4.2</v>
      </c>
      <c r="M37" s="3" t="s">
        <v>58</v>
      </c>
      <c r="N37" s="3" t="s">
        <v>58</v>
      </c>
      <c r="O37" s="3" t="s">
        <v>58</v>
      </c>
      <c r="P37" s="3" t="s">
        <v>451</v>
      </c>
      <c r="Q37" s="3" t="s">
        <v>58</v>
      </c>
      <c r="R37" s="3" t="s">
        <v>655</v>
      </c>
      <c r="S37" s="1"/>
      <c r="T37" s="1" t="s">
        <v>68</v>
      </c>
      <c r="U37" s="1"/>
      <c r="V37" s="1"/>
      <c r="W37" s="1"/>
      <c r="X37" s="1">
        <v>13.4</v>
      </c>
      <c r="Y37" s="1">
        <v>8.1</v>
      </c>
      <c r="Z37" s="1">
        <v>133</v>
      </c>
      <c r="AA37" s="1">
        <v>191</v>
      </c>
      <c r="AB37" s="1">
        <v>39</v>
      </c>
      <c r="AC37" s="1">
        <v>69</v>
      </c>
    </row>
    <row r="38" spans="1:29">
      <c r="A38" s="1" t="s">
        <v>466</v>
      </c>
      <c r="B38" s="1" t="s">
        <v>467</v>
      </c>
      <c r="D38" s="1" t="s">
        <v>55</v>
      </c>
      <c r="E38" s="1">
        <v>9</v>
      </c>
      <c r="F38" s="1" t="s">
        <v>651</v>
      </c>
      <c r="G38" s="3" t="s">
        <v>58</v>
      </c>
      <c r="H38" s="3" t="s">
        <v>58</v>
      </c>
      <c r="I38" s="1">
        <v>14.6</v>
      </c>
      <c r="J38" s="1">
        <v>24</v>
      </c>
      <c r="K38" s="1">
        <v>81</v>
      </c>
      <c r="L38" s="1">
        <v>5.6</v>
      </c>
      <c r="M38" s="3" t="s">
        <v>58</v>
      </c>
      <c r="N38" s="3" t="s">
        <v>58</v>
      </c>
      <c r="O38" s="3" t="s">
        <v>58</v>
      </c>
      <c r="P38" s="3" t="s">
        <v>468</v>
      </c>
      <c r="Q38" s="3" t="s">
        <v>58</v>
      </c>
      <c r="R38" s="3" t="s">
        <v>661</v>
      </c>
      <c r="T38" s="1" t="s">
        <v>68</v>
      </c>
      <c r="X38" s="1">
        <v>19.71</v>
      </c>
      <c r="Y38" s="1">
        <v>11.4</v>
      </c>
      <c r="Z38" s="1">
        <v>143</v>
      </c>
      <c r="AA38" s="1">
        <v>159</v>
      </c>
      <c r="AB38" s="1">
        <v>91</v>
      </c>
      <c r="AC38" s="1">
        <v>59</v>
      </c>
    </row>
    <row r="39" spans="1:29">
      <c r="A39" s="1" t="s">
        <v>469</v>
      </c>
      <c r="B39" s="1" t="s">
        <v>470</v>
      </c>
      <c r="D39" s="1" t="s">
        <v>55</v>
      </c>
      <c r="E39" s="1">
        <v>15</v>
      </c>
      <c r="F39" s="1" t="s">
        <v>651</v>
      </c>
      <c r="G39" s="3" t="s">
        <v>58</v>
      </c>
      <c r="H39" s="3" t="s">
        <v>58</v>
      </c>
      <c r="I39" s="1">
        <v>18.2</v>
      </c>
      <c r="J39" s="1">
        <v>41</v>
      </c>
      <c r="K39" s="1">
        <v>87</v>
      </c>
      <c r="L39" s="1">
        <v>5.2</v>
      </c>
      <c r="M39" s="3" t="s">
        <v>58</v>
      </c>
      <c r="N39" s="3" t="s">
        <v>58</v>
      </c>
      <c r="O39" s="3" t="s">
        <v>58</v>
      </c>
      <c r="P39" s="1" t="s">
        <v>471</v>
      </c>
      <c r="Q39" s="3" t="s">
        <v>58</v>
      </c>
      <c r="R39" s="1" t="s">
        <v>662</v>
      </c>
      <c r="S39" s="1"/>
      <c r="T39" s="1" t="s">
        <v>76</v>
      </c>
      <c r="U39" s="1"/>
      <c r="V39" s="1"/>
      <c r="W39" s="1"/>
      <c r="X39" s="1">
        <v>14.2</v>
      </c>
      <c r="Y39" s="1">
        <v>6.3</v>
      </c>
      <c r="Z39" s="1">
        <v>128</v>
      </c>
      <c r="AA39" s="1">
        <v>193</v>
      </c>
      <c r="AB39" s="1">
        <v>73</v>
      </c>
      <c r="AC39" s="1">
        <v>47</v>
      </c>
    </row>
    <row r="40" spans="1:29">
      <c r="A40" s="1" t="s">
        <v>472</v>
      </c>
      <c r="B40" s="1" t="s">
        <v>473</v>
      </c>
      <c r="D40" s="1" t="s">
        <v>55</v>
      </c>
      <c r="E40" s="1">
        <v>5</v>
      </c>
      <c r="F40" s="1" t="s">
        <v>653</v>
      </c>
      <c r="G40" s="3" t="s">
        <v>58</v>
      </c>
      <c r="H40" s="1" t="s">
        <v>134</v>
      </c>
      <c r="I40" s="1">
        <v>16</v>
      </c>
      <c r="J40" s="1">
        <v>16</v>
      </c>
      <c r="K40" s="1">
        <v>85</v>
      </c>
      <c r="L40" s="1">
        <v>4.5</v>
      </c>
      <c r="M40" s="3" t="s">
        <v>58</v>
      </c>
      <c r="N40" s="3" t="s">
        <v>58</v>
      </c>
      <c r="O40" s="3" t="s">
        <v>58</v>
      </c>
      <c r="P40" s="3" t="s">
        <v>474</v>
      </c>
      <c r="Q40" s="3" t="s">
        <v>58</v>
      </c>
      <c r="R40" s="3" t="s">
        <v>659</v>
      </c>
      <c r="T40" s="1" t="s">
        <v>68</v>
      </c>
      <c r="X40" s="1">
        <v>15.9</v>
      </c>
      <c r="Y40" s="1">
        <v>7.6</v>
      </c>
      <c r="Z40" s="1">
        <v>182</v>
      </c>
      <c r="AA40" s="1">
        <v>146</v>
      </c>
      <c r="AB40" s="1">
        <v>56</v>
      </c>
      <c r="AC40" s="1">
        <v>51</v>
      </c>
    </row>
    <row r="41" spans="1:29">
      <c r="A41" s="1" t="s">
        <v>475</v>
      </c>
      <c r="B41" s="1" t="s">
        <v>476</v>
      </c>
      <c r="D41" s="1" t="s">
        <v>55</v>
      </c>
      <c r="E41" s="1">
        <v>4</v>
      </c>
      <c r="F41" s="1" t="s">
        <v>651</v>
      </c>
      <c r="G41" s="1" t="s">
        <v>477</v>
      </c>
      <c r="H41" s="1" t="s">
        <v>329</v>
      </c>
      <c r="I41" s="1">
        <v>11.5</v>
      </c>
      <c r="J41" s="1">
        <v>15</v>
      </c>
      <c r="K41" s="1">
        <v>116</v>
      </c>
      <c r="L41" s="1">
        <v>5</v>
      </c>
      <c r="M41" s="3" t="s">
        <v>58</v>
      </c>
      <c r="N41" s="3" t="s">
        <v>58</v>
      </c>
      <c r="O41" s="3" t="s">
        <v>58</v>
      </c>
      <c r="P41" s="1" t="s">
        <v>478</v>
      </c>
      <c r="Q41" s="1" t="s">
        <v>657</v>
      </c>
      <c r="R41" s="1" t="s">
        <v>678</v>
      </c>
      <c r="T41" s="1" t="s">
        <v>68</v>
      </c>
      <c r="X41" s="1">
        <v>14.8</v>
      </c>
      <c r="Y41" s="1">
        <v>7.9</v>
      </c>
      <c r="Z41" s="1">
        <v>162</v>
      </c>
      <c r="AA41" s="1">
        <v>128</v>
      </c>
      <c r="AB41" s="1">
        <v>40</v>
      </c>
      <c r="AC41" s="1">
        <v>57</v>
      </c>
    </row>
    <row r="42" spans="1:29">
      <c r="A42" s="1" t="s">
        <v>479</v>
      </c>
      <c r="B42" s="1" t="s">
        <v>480</v>
      </c>
      <c r="D42" s="1" t="s">
        <v>55</v>
      </c>
      <c r="E42" s="1">
        <v>11</v>
      </c>
      <c r="F42" s="1" t="s">
        <v>651</v>
      </c>
      <c r="G42" s="1" t="s">
        <v>481</v>
      </c>
      <c r="H42" s="1" t="s">
        <v>134</v>
      </c>
      <c r="I42" s="1">
        <v>26.48</v>
      </c>
      <c r="J42" s="1">
        <v>62</v>
      </c>
      <c r="K42" s="1">
        <v>75</v>
      </c>
      <c r="L42" s="1">
        <v>5.1</v>
      </c>
      <c r="M42" s="3" t="s">
        <v>58</v>
      </c>
      <c r="N42" s="3" t="s">
        <v>58</v>
      </c>
      <c r="O42" s="3" t="s">
        <v>58</v>
      </c>
      <c r="P42" s="3" t="s">
        <v>482</v>
      </c>
      <c r="Q42" s="1" t="s">
        <v>657</v>
      </c>
      <c r="R42" s="3" t="s">
        <v>680</v>
      </c>
      <c r="T42" s="1" t="s">
        <v>76</v>
      </c>
      <c r="X42" s="1">
        <v>7.6</v>
      </c>
      <c r="Y42" s="1">
        <v>7.8</v>
      </c>
      <c r="Z42" s="1">
        <v>175</v>
      </c>
      <c r="AA42" s="1">
        <v>150</v>
      </c>
      <c r="AB42" s="1">
        <v>52</v>
      </c>
      <c r="AC42" s="1">
        <v>48</v>
      </c>
    </row>
    <row r="43" spans="1:29">
      <c r="A43" s="1" t="s">
        <v>483</v>
      </c>
      <c r="B43" s="1" t="s">
        <v>484</v>
      </c>
      <c r="D43" s="1" t="s">
        <v>76</v>
      </c>
      <c r="E43" s="1">
        <v>13</v>
      </c>
      <c r="F43" s="1" t="s">
        <v>651</v>
      </c>
      <c r="G43" s="3" t="s">
        <v>58</v>
      </c>
      <c r="H43" s="3" t="s">
        <v>58</v>
      </c>
      <c r="I43" s="1">
        <v>16.2</v>
      </c>
      <c r="J43" s="1">
        <v>43</v>
      </c>
      <c r="K43" s="1">
        <v>91</v>
      </c>
      <c r="L43" s="1">
        <v>4.3</v>
      </c>
      <c r="M43" s="3" t="s">
        <v>58</v>
      </c>
      <c r="N43" s="3" t="s">
        <v>58</v>
      </c>
      <c r="O43" s="3" t="s">
        <v>58</v>
      </c>
      <c r="P43" s="3" t="s">
        <v>419</v>
      </c>
      <c r="Q43" s="3" t="s">
        <v>58</v>
      </c>
      <c r="R43" s="1" t="s">
        <v>656</v>
      </c>
      <c r="T43" s="1"/>
      <c r="X43" s="1">
        <v>8.83</v>
      </c>
      <c r="Y43" s="1">
        <v>7.8</v>
      </c>
      <c r="Z43" s="1">
        <v>137</v>
      </c>
      <c r="AA43" s="1">
        <v>143</v>
      </c>
      <c r="AB43" s="1">
        <v>55</v>
      </c>
      <c r="AC43" s="1">
        <v>42</v>
      </c>
    </row>
    <row r="44" spans="1:29">
      <c r="A44" s="1" t="s">
        <v>485</v>
      </c>
      <c r="B44" s="1" t="s">
        <v>486</v>
      </c>
      <c r="D44" s="1" t="s">
        <v>76</v>
      </c>
      <c r="E44" s="1">
        <v>10</v>
      </c>
      <c r="F44" s="1" t="s">
        <v>651</v>
      </c>
      <c r="G44" s="3" t="s">
        <v>58</v>
      </c>
      <c r="H44" s="3" t="s">
        <v>58</v>
      </c>
      <c r="I44" s="1">
        <v>20.4</v>
      </c>
      <c r="J44" s="1">
        <v>40</v>
      </c>
      <c r="K44" s="1">
        <v>85</v>
      </c>
      <c r="L44" s="1">
        <v>4.3</v>
      </c>
      <c r="M44" s="3" t="s">
        <v>58</v>
      </c>
      <c r="N44" s="3" t="s">
        <v>58</v>
      </c>
      <c r="O44" s="3" t="s">
        <v>58</v>
      </c>
      <c r="P44" s="3" t="s">
        <v>347</v>
      </c>
      <c r="Q44" s="3" t="s">
        <v>58</v>
      </c>
      <c r="R44" s="3" t="s">
        <v>673</v>
      </c>
      <c r="T44" s="1" t="s">
        <v>159</v>
      </c>
      <c r="X44" s="1">
        <v>19.09</v>
      </c>
      <c r="Y44" s="1">
        <v>11.4</v>
      </c>
      <c r="Z44" s="1">
        <v>148</v>
      </c>
      <c r="AA44" s="1">
        <v>191</v>
      </c>
      <c r="AB44" s="1">
        <v>56</v>
      </c>
      <c r="AC44" s="1">
        <v>62</v>
      </c>
    </row>
    <row r="45" spans="1:29">
      <c r="A45" s="1" t="s">
        <v>487</v>
      </c>
      <c r="B45" s="1" t="s">
        <v>488</v>
      </c>
      <c r="D45" s="1" t="s">
        <v>55</v>
      </c>
      <c r="E45" s="1">
        <v>16</v>
      </c>
      <c r="F45" s="1" t="s">
        <v>651</v>
      </c>
      <c r="G45" s="1" t="s">
        <v>489</v>
      </c>
      <c r="H45" s="3" t="s">
        <v>387</v>
      </c>
      <c r="I45" s="1">
        <v>30.9</v>
      </c>
      <c r="J45" s="1">
        <v>84</v>
      </c>
      <c r="K45" s="1">
        <v>84</v>
      </c>
      <c r="L45" s="1">
        <v>4.1</v>
      </c>
      <c r="M45" s="3" t="s">
        <v>58</v>
      </c>
      <c r="N45" s="3" t="s">
        <v>58</v>
      </c>
      <c r="O45" s="3" t="s">
        <v>58</v>
      </c>
      <c r="P45" s="3" t="s">
        <v>490</v>
      </c>
      <c r="Q45" s="3" t="s">
        <v>58</v>
      </c>
      <c r="R45" s="3" t="s">
        <v>665</v>
      </c>
      <c r="T45" s="1" t="s">
        <v>159</v>
      </c>
      <c r="X45" s="1">
        <v>9.6</v>
      </c>
      <c r="Y45" s="1">
        <v>7.2</v>
      </c>
      <c r="Z45" s="1">
        <v>163</v>
      </c>
      <c r="AA45" s="1">
        <v>168</v>
      </c>
      <c r="AB45" s="1">
        <v>187</v>
      </c>
      <c r="AC45" s="1">
        <v>40</v>
      </c>
    </row>
    <row r="46" spans="1:29">
      <c r="A46" s="1" t="s">
        <v>491</v>
      </c>
      <c r="B46" s="1" t="s">
        <v>492</v>
      </c>
      <c r="D46" s="1" t="s">
        <v>76</v>
      </c>
      <c r="E46" s="1">
        <v>8</v>
      </c>
      <c r="F46" s="1" t="s">
        <v>651</v>
      </c>
      <c r="G46" s="3" t="s">
        <v>58</v>
      </c>
      <c r="H46" s="3" t="s">
        <v>134</v>
      </c>
      <c r="I46" s="1">
        <v>13.9</v>
      </c>
      <c r="J46" s="1">
        <v>25</v>
      </c>
      <c r="K46" s="1">
        <v>92</v>
      </c>
      <c r="L46" s="1">
        <v>4.5</v>
      </c>
      <c r="M46" s="3" t="s">
        <v>58</v>
      </c>
      <c r="N46" s="3" t="s">
        <v>58</v>
      </c>
      <c r="O46" s="3" t="s">
        <v>58</v>
      </c>
      <c r="P46" s="3" t="s">
        <v>493</v>
      </c>
      <c r="Q46" s="3" t="s">
        <v>58</v>
      </c>
      <c r="R46" s="3" t="s">
        <v>659</v>
      </c>
      <c r="T46" s="1" t="s">
        <v>68</v>
      </c>
      <c r="X46" s="1">
        <v>18.3</v>
      </c>
      <c r="Y46" s="1">
        <v>6.1</v>
      </c>
      <c r="Z46" s="1">
        <v>179</v>
      </c>
      <c r="AA46" s="1">
        <v>156</v>
      </c>
      <c r="AB46" s="1">
        <v>84</v>
      </c>
      <c r="AC46" s="1">
        <v>43</v>
      </c>
    </row>
    <row r="47" spans="1:29">
      <c r="A47" s="1" t="s">
        <v>494</v>
      </c>
      <c r="B47" s="1" t="s">
        <v>495</v>
      </c>
      <c r="D47" s="1" t="s">
        <v>55</v>
      </c>
      <c r="E47" s="1">
        <v>18</v>
      </c>
      <c r="F47" s="1" t="s">
        <v>653</v>
      </c>
      <c r="G47" s="3" t="s">
        <v>58</v>
      </c>
      <c r="H47" s="3" t="s">
        <v>387</v>
      </c>
      <c r="I47" s="1">
        <v>15.9</v>
      </c>
      <c r="J47" s="1">
        <v>46</v>
      </c>
      <c r="K47" s="1">
        <v>89</v>
      </c>
      <c r="L47" s="1">
        <v>4.6</v>
      </c>
      <c r="M47" s="3" t="s">
        <v>58</v>
      </c>
      <c r="N47" s="3" t="s">
        <v>58</v>
      </c>
      <c r="O47" s="3" t="s">
        <v>58</v>
      </c>
      <c r="P47" s="1" t="s">
        <v>496</v>
      </c>
      <c r="Q47" s="3" t="s">
        <v>58</v>
      </c>
      <c r="R47" s="3" t="s">
        <v>682</v>
      </c>
      <c r="T47" s="1" t="s">
        <v>68</v>
      </c>
      <c r="X47" s="1">
        <v>17.4</v>
      </c>
      <c r="Y47" s="1">
        <v>7.3</v>
      </c>
      <c r="Z47" s="1">
        <v>194</v>
      </c>
      <c r="AA47" s="1">
        <v>99</v>
      </c>
      <c r="AB47" s="1">
        <v>69</v>
      </c>
      <c r="AC47" s="1">
        <v>45</v>
      </c>
    </row>
    <row r="48" spans="1:29">
      <c r="A48" s="1" t="s">
        <v>497</v>
      </c>
      <c r="B48" s="1" t="s">
        <v>498</v>
      </c>
      <c r="D48" s="1" t="s">
        <v>55</v>
      </c>
      <c r="E48" s="1">
        <v>15</v>
      </c>
      <c r="F48" s="1" t="s">
        <v>653</v>
      </c>
      <c r="G48" s="1" t="s">
        <v>499</v>
      </c>
      <c r="H48" s="3" t="s">
        <v>58</v>
      </c>
      <c r="I48" s="1">
        <v>16.9</v>
      </c>
      <c r="J48" s="1">
        <v>46</v>
      </c>
      <c r="K48" s="1">
        <v>71</v>
      </c>
      <c r="L48" s="1">
        <v>4.5</v>
      </c>
      <c r="M48" s="3" t="s">
        <v>58</v>
      </c>
      <c r="N48" s="3" t="s">
        <v>58</v>
      </c>
      <c r="O48" s="3" t="s">
        <v>58</v>
      </c>
      <c r="P48" s="1" t="s">
        <v>500</v>
      </c>
      <c r="Q48" s="3" t="s">
        <v>58</v>
      </c>
      <c r="R48" s="1" t="s">
        <v>683</v>
      </c>
      <c r="S48" s="1"/>
      <c r="T48" s="1" t="s">
        <v>68</v>
      </c>
      <c r="U48" s="1"/>
      <c r="V48" s="1"/>
      <c r="W48" s="1"/>
      <c r="X48" s="1">
        <v>13.5</v>
      </c>
      <c r="Y48" s="1">
        <v>6.7</v>
      </c>
      <c r="Z48" s="1">
        <v>166</v>
      </c>
      <c r="AA48" s="1">
        <v>179</v>
      </c>
      <c r="AB48" s="1">
        <v>56</v>
      </c>
      <c r="AC48" s="1">
        <v>61</v>
      </c>
    </row>
    <row r="49" spans="1:29">
      <c r="A49" s="1" t="s">
        <v>501</v>
      </c>
      <c r="B49" s="1" t="s">
        <v>502</v>
      </c>
      <c r="D49" s="1" t="s">
        <v>76</v>
      </c>
      <c r="E49" s="1">
        <v>5</v>
      </c>
      <c r="F49" s="1" t="s">
        <v>651</v>
      </c>
      <c r="G49" s="3" t="s">
        <v>58</v>
      </c>
      <c r="H49" s="3" t="s">
        <v>58</v>
      </c>
      <c r="I49" s="1">
        <v>14.9</v>
      </c>
      <c r="J49" s="1">
        <v>18</v>
      </c>
      <c r="K49" s="1">
        <v>82</v>
      </c>
      <c r="L49" s="1">
        <v>4.8</v>
      </c>
      <c r="M49" s="3" t="s">
        <v>58</v>
      </c>
      <c r="N49" s="3" t="s">
        <v>58</v>
      </c>
      <c r="O49" s="3" t="s">
        <v>58</v>
      </c>
      <c r="P49" s="3" t="s">
        <v>185</v>
      </c>
      <c r="Q49" s="3" t="s">
        <v>58</v>
      </c>
      <c r="R49" s="3" t="s">
        <v>656</v>
      </c>
      <c r="S49" s="1"/>
      <c r="T49" s="1" t="s">
        <v>76</v>
      </c>
      <c r="U49" s="1"/>
      <c r="V49" s="1"/>
      <c r="W49" s="1"/>
      <c r="X49" s="1">
        <v>13.8</v>
      </c>
      <c r="Y49" s="1">
        <v>6.1</v>
      </c>
      <c r="Z49" s="1">
        <v>126</v>
      </c>
      <c r="AA49" s="1">
        <v>135</v>
      </c>
      <c r="AB49" s="1">
        <v>64</v>
      </c>
      <c r="AC49" s="1">
        <v>37</v>
      </c>
    </row>
    <row r="50" spans="1:29">
      <c r="A50" s="1" t="s">
        <v>503</v>
      </c>
      <c r="B50" s="1" t="s">
        <v>504</v>
      </c>
      <c r="D50" s="1" t="s">
        <v>76</v>
      </c>
      <c r="E50" s="1">
        <v>8</v>
      </c>
      <c r="F50" s="1" t="s">
        <v>651</v>
      </c>
      <c r="G50" s="3" t="s">
        <v>58</v>
      </c>
      <c r="H50" s="3" t="s">
        <v>58</v>
      </c>
      <c r="I50" s="1">
        <v>16.2</v>
      </c>
      <c r="J50" s="1">
        <v>30</v>
      </c>
      <c r="K50" s="1">
        <v>53</v>
      </c>
      <c r="L50" s="1">
        <v>4.2</v>
      </c>
      <c r="M50" s="3" t="s">
        <v>58</v>
      </c>
      <c r="N50" s="3" t="s">
        <v>58</v>
      </c>
      <c r="O50" s="3" t="s">
        <v>58</v>
      </c>
      <c r="P50" s="3" t="s">
        <v>451</v>
      </c>
      <c r="Q50" s="3" t="s">
        <v>58</v>
      </c>
      <c r="R50" s="3" t="s">
        <v>681</v>
      </c>
      <c r="T50" s="1" t="s">
        <v>76</v>
      </c>
      <c r="X50" s="1">
        <v>15.8</v>
      </c>
      <c r="Y50" s="1">
        <v>6.3</v>
      </c>
      <c r="Z50" s="1">
        <v>131</v>
      </c>
      <c r="AA50" s="1">
        <v>146</v>
      </c>
      <c r="AB50" s="1">
        <v>88</v>
      </c>
      <c r="AC50" s="1">
        <v>46</v>
      </c>
    </row>
    <row r="51" spans="1:29">
      <c r="A51" s="1" t="s">
        <v>505</v>
      </c>
      <c r="B51" s="1" t="s">
        <v>684</v>
      </c>
      <c r="D51" s="1" t="s">
        <v>55</v>
      </c>
      <c r="E51" s="1">
        <v>17</v>
      </c>
      <c r="F51" s="1" t="s">
        <v>651</v>
      </c>
      <c r="G51" s="3" t="s">
        <v>58</v>
      </c>
      <c r="H51" s="3" t="s">
        <v>58</v>
      </c>
      <c r="I51" s="1">
        <v>20.3</v>
      </c>
      <c r="J51" s="1">
        <v>60</v>
      </c>
      <c r="K51" s="1">
        <v>87</v>
      </c>
      <c r="L51" s="1">
        <v>5.5</v>
      </c>
      <c r="M51" s="3" t="s">
        <v>58</v>
      </c>
      <c r="N51" s="3" t="s">
        <v>58</v>
      </c>
      <c r="O51" s="3" t="s">
        <v>58</v>
      </c>
      <c r="P51" s="1" t="s">
        <v>507</v>
      </c>
      <c r="Q51" s="3" t="s">
        <v>58</v>
      </c>
      <c r="R51" s="1" t="s">
        <v>673</v>
      </c>
      <c r="T51" s="1" t="s">
        <v>159</v>
      </c>
      <c r="X51" s="1">
        <v>14.6</v>
      </c>
      <c r="Y51" s="1">
        <v>6.8</v>
      </c>
      <c r="Z51" s="1">
        <v>187</v>
      </c>
      <c r="AA51" s="1">
        <v>171</v>
      </c>
      <c r="AB51" s="1">
        <v>137</v>
      </c>
      <c r="AC51" s="1">
        <v>46</v>
      </c>
    </row>
    <row r="52" spans="1:29">
      <c r="A52" s="1" t="s">
        <v>508</v>
      </c>
      <c r="B52" s="1" t="s">
        <v>509</v>
      </c>
      <c r="D52" s="1" t="s">
        <v>55</v>
      </c>
      <c r="E52" s="1">
        <v>10</v>
      </c>
      <c r="F52" s="1" t="s">
        <v>651</v>
      </c>
      <c r="G52" s="3" t="s">
        <v>58</v>
      </c>
      <c r="H52" s="3" t="s">
        <v>58</v>
      </c>
      <c r="I52" s="1">
        <v>16.2</v>
      </c>
      <c r="J52" s="1">
        <v>34</v>
      </c>
      <c r="K52" s="1">
        <v>81</v>
      </c>
      <c r="L52" s="1">
        <v>4.4</v>
      </c>
      <c r="M52" s="3" t="s">
        <v>58</v>
      </c>
      <c r="N52" s="3" t="s">
        <v>58</v>
      </c>
      <c r="O52" s="3" t="s">
        <v>58</v>
      </c>
      <c r="P52" s="3" t="s">
        <v>510</v>
      </c>
      <c r="Q52" s="3" t="s">
        <v>58</v>
      </c>
      <c r="R52" s="3" t="s">
        <v>668</v>
      </c>
      <c r="T52" s="1" t="s">
        <v>76</v>
      </c>
      <c r="X52" s="1">
        <v>14.7</v>
      </c>
      <c r="Y52" s="1">
        <v>6.9</v>
      </c>
      <c r="Z52" s="1">
        <v>185</v>
      </c>
      <c r="AA52" s="1">
        <v>200</v>
      </c>
      <c r="AB52" s="1">
        <v>122</v>
      </c>
      <c r="AC52" s="1">
        <v>44</v>
      </c>
    </row>
    <row r="53" spans="1:29">
      <c r="A53" s="1" t="s">
        <v>511</v>
      </c>
      <c r="B53" s="1" t="s">
        <v>512</v>
      </c>
      <c r="D53" s="1" t="s">
        <v>76</v>
      </c>
      <c r="E53" s="1">
        <v>11</v>
      </c>
      <c r="F53" s="1" t="s">
        <v>651</v>
      </c>
      <c r="G53" s="3" t="s">
        <v>58</v>
      </c>
      <c r="H53" s="1" t="s">
        <v>513</v>
      </c>
      <c r="I53" s="1">
        <v>15.48</v>
      </c>
      <c r="J53" s="1">
        <v>32</v>
      </c>
      <c r="K53" s="1">
        <v>82</v>
      </c>
      <c r="L53" s="1">
        <v>4.7</v>
      </c>
      <c r="M53" s="3" t="s">
        <v>58</v>
      </c>
      <c r="N53" s="3" t="s">
        <v>58</v>
      </c>
      <c r="O53" s="3" t="s">
        <v>58</v>
      </c>
      <c r="P53" s="3" t="s">
        <v>514</v>
      </c>
      <c r="Q53" s="3" t="s">
        <v>657</v>
      </c>
      <c r="R53" s="3" t="s">
        <v>685</v>
      </c>
      <c r="T53" s="1" t="s">
        <v>76</v>
      </c>
      <c r="X53" s="1">
        <v>11.4</v>
      </c>
      <c r="Y53" s="1">
        <v>6.3</v>
      </c>
      <c r="Z53" s="1">
        <v>122</v>
      </c>
      <c r="AA53" s="1">
        <v>142</v>
      </c>
      <c r="AB53" s="1">
        <v>50</v>
      </c>
      <c r="AC53" s="1">
        <v>31</v>
      </c>
    </row>
    <row r="54" spans="1:29">
      <c r="A54" s="1" t="s">
        <v>515</v>
      </c>
      <c r="B54" s="1" t="s">
        <v>516</v>
      </c>
      <c r="D54" s="1" t="s">
        <v>76</v>
      </c>
      <c r="E54" s="1">
        <v>16</v>
      </c>
      <c r="F54" s="1" t="s">
        <v>653</v>
      </c>
      <c r="G54" s="3" t="s">
        <v>58</v>
      </c>
      <c r="H54" s="1" t="s">
        <v>517</v>
      </c>
      <c r="I54" s="1">
        <v>22.96</v>
      </c>
      <c r="J54" s="1">
        <v>74</v>
      </c>
      <c r="K54" s="1">
        <v>91</v>
      </c>
      <c r="L54" s="1">
        <v>5.5</v>
      </c>
      <c r="M54" s="3" t="s">
        <v>58</v>
      </c>
      <c r="N54" s="3" t="s">
        <v>58</v>
      </c>
      <c r="O54" s="3" t="s">
        <v>58</v>
      </c>
      <c r="P54" s="3" t="s">
        <v>325</v>
      </c>
      <c r="Q54" s="3" t="s">
        <v>58</v>
      </c>
      <c r="R54" s="3" t="s">
        <v>685</v>
      </c>
      <c r="T54" s="1" t="s">
        <v>68</v>
      </c>
      <c r="X54" s="1">
        <v>11.4</v>
      </c>
      <c r="Y54" s="1">
        <v>7.9</v>
      </c>
      <c r="Z54" s="1">
        <v>147</v>
      </c>
      <c r="AA54" s="1">
        <v>157</v>
      </c>
      <c r="AB54" s="1">
        <v>67</v>
      </c>
      <c r="AC54" s="1">
        <v>49</v>
      </c>
    </row>
    <row r="55" spans="1:29">
      <c r="A55" s="1" t="s">
        <v>518</v>
      </c>
      <c r="B55" s="1" t="s">
        <v>519</v>
      </c>
      <c r="D55" s="1" t="s">
        <v>76</v>
      </c>
      <c r="E55" s="1">
        <v>4</v>
      </c>
      <c r="F55" s="1" t="s">
        <v>651</v>
      </c>
      <c r="G55" s="3" t="s">
        <v>58</v>
      </c>
      <c r="H55" s="3" t="s">
        <v>58</v>
      </c>
      <c r="I55" s="1">
        <v>16.5</v>
      </c>
      <c r="J55" s="1">
        <v>20</v>
      </c>
      <c r="K55" s="1">
        <v>78</v>
      </c>
      <c r="L55" s="1">
        <v>5.2</v>
      </c>
      <c r="M55" s="3" t="s">
        <v>58</v>
      </c>
      <c r="N55" s="3" t="s">
        <v>58</v>
      </c>
      <c r="O55" s="3" t="s">
        <v>58</v>
      </c>
      <c r="P55" s="1" t="s">
        <v>362</v>
      </c>
      <c r="Q55" s="3" t="s">
        <v>657</v>
      </c>
      <c r="R55" s="3" t="s">
        <v>666</v>
      </c>
      <c r="T55" s="1" t="s">
        <v>159</v>
      </c>
      <c r="X55" s="1">
        <v>22.31</v>
      </c>
      <c r="Y55" s="1">
        <v>15</v>
      </c>
      <c r="Z55" s="1">
        <v>143</v>
      </c>
      <c r="AA55" s="1">
        <v>178</v>
      </c>
      <c r="AB55" s="1">
        <v>61</v>
      </c>
      <c r="AC55" s="1">
        <v>54</v>
      </c>
    </row>
    <row r="56" spans="1:29">
      <c r="A56" s="1" t="s">
        <v>520</v>
      </c>
      <c r="B56" s="1" t="s">
        <v>521</v>
      </c>
      <c r="D56" s="1" t="s">
        <v>76</v>
      </c>
      <c r="E56" s="1">
        <v>13</v>
      </c>
      <c r="F56" s="1" t="s">
        <v>653</v>
      </c>
      <c r="G56" s="3" t="s">
        <v>58</v>
      </c>
      <c r="H56" s="1" t="s">
        <v>522</v>
      </c>
      <c r="I56" s="1">
        <v>20.8</v>
      </c>
      <c r="J56" s="1">
        <v>42</v>
      </c>
      <c r="K56" s="1">
        <v>78</v>
      </c>
      <c r="L56" s="1">
        <v>5</v>
      </c>
      <c r="M56" s="3" t="s">
        <v>58</v>
      </c>
      <c r="N56" s="3" t="s">
        <v>58</v>
      </c>
      <c r="O56" s="3" t="s">
        <v>58</v>
      </c>
      <c r="P56" s="3" t="s">
        <v>388</v>
      </c>
      <c r="Q56" s="3" t="s">
        <v>58</v>
      </c>
      <c r="R56" s="3" t="s">
        <v>674</v>
      </c>
      <c r="T56" s="1" t="s">
        <v>76</v>
      </c>
      <c r="X56" s="1">
        <v>9.47</v>
      </c>
      <c r="Y56" s="1">
        <v>5.8</v>
      </c>
      <c r="Z56" s="1">
        <v>175</v>
      </c>
      <c r="AA56" s="1">
        <v>177</v>
      </c>
      <c r="AB56" s="1">
        <v>35</v>
      </c>
      <c r="AC56" s="1">
        <v>63</v>
      </c>
    </row>
    <row r="57" spans="1:29">
      <c r="A57" s="1" t="s">
        <v>523</v>
      </c>
      <c r="B57" s="1" t="s">
        <v>524</v>
      </c>
      <c r="D57" s="1" t="s">
        <v>55</v>
      </c>
      <c r="E57" s="1">
        <v>16</v>
      </c>
      <c r="F57" s="1" t="s">
        <v>653</v>
      </c>
      <c r="G57" s="3" t="s">
        <v>58</v>
      </c>
      <c r="H57" s="3" t="s">
        <v>58</v>
      </c>
      <c r="I57" s="1">
        <v>17.8</v>
      </c>
      <c r="J57" s="1">
        <v>48</v>
      </c>
      <c r="K57" s="1">
        <v>85</v>
      </c>
      <c r="L57" s="1">
        <v>5.3</v>
      </c>
      <c r="M57" s="3" t="s">
        <v>58</v>
      </c>
      <c r="N57" s="3" t="s">
        <v>58</v>
      </c>
      <c r="O57" s="3" t="s">
        <v>58</v>
      </c>
      <c r="P57" s="3" t="s">
        <v>451</v>
      </c>
      <c r="Q57" s="3" t="s">
        <v>58</v>
      </c>
      <c r="R57" s="3" t="s">
        <v>666</v>
      </c>
      <c r="T57" s="1" t="s">
        <v>76</v>
      </c>
      <c r="X57" s="1">
        <v>12.76</v>
      </c>
      <c r="Y57" s="1">
        <v>7.8</v>
      </c>
      <c r="Z57" s="1">
        <v>157</v>
      </c>
      <c r="AA57" s="1">
        <v>158</v>
      </c>
      <c r="AB57" s="1">
        <v>155</v>
      </c>
      <c r="AC57" s="1">
        <v>56</v>
      </c>
    </row>
    <row r="58" spans="1:29">
      <c r="A58" s="1" t="s">
        <v>525</v>
      </c>
      <c r="B58" s="1" t="s">
        <v>526</v>
      </c>
      <c r="D58" s="1" t="s">
        <v>76</v>
      </c>
      <c r="E58" s="1">
        <v>7</v>
      </c>
      <c r="F58" s="1" t="s">
        <v>653</v>
      </c>
      <c r="G58" s="3" t="s">
        <v>58</v>
      </c>
      <c r="H58" s="1" t="s">
        <v>134</v>
      </c>
      <c r="I58" s="1">
        <v>12.4</v>
      </c>
      <c r="J58" s="1">
        <v>22</v>
      </c>
      <c r="K58" s="1">
        <v>85</v>
      </c>
      <c r="L58" s="1">
        <v>5.6</v>
      </c>
      <c r="M58" s="3" t="s">
        <v>58</v>
      </c>
      <c r="N58" s="3" t="s">
        <v>58</v>
      </c>
      <c r="O58" s="3" t="s">
        <v>58</v>
      </c>
      <c r="P58" s="3" t="s">
        <v>527</v>
      </c>
      <c r="Q58" s="3" t="s">
        <v>58</v>
      </c>
      <c r="R58" s="3" t="s">
        <v>683</v>
      </c>
      <c r="T58" s="1" t="s">
        <v>76</v>
      </c>
      <c r="X58" s="1">
        <v>16.5</v>
      </c>
      <c r="Y58" s="1">
        <v>7.8</v>
      </c>
      <c r="Z58" s="1">
        <v>173</v>
      </c>
      <c r="AA58" s="1">
        <v>155</v>
      </c>
      <c r="AB58" s="1">
        <v>53</v>
      </c>
      <c r="AC58" s="1">
        <v>52</v>
      </c>
    </row>
    <row r="59" spans="1:29">
      <c r="A59" s="1" t="s">
        <v>528</v>
      </c>
      <c r="B59" s="1" t="s">
        <v>529</v>
      </c>
      <c r="D59" s="1" t="s">
        <v>55</v>
      </c>
      <c r="E59" s="1">
        <v>16</v>
      </c>
      <c r="F59" s="1" t="s">
        <v>653</v>
      </c>
      <c r="G59" s="3" t="s">
        <v>58</v>
      </c>
      <c r="H59" s="3" t="s">
        <v>216</v>
      </c>
      <c r="I59" s="1">
        <v>17.6</v>
      </c>
      <c r="J59" s="1">
        <v>48</v>
      </c>
      <c r="K59" s="1">
        <v>81</v>
      </c>
      <c r="L59" s="1">
        <v>4.8</v>
      </c>
      <c r="M59" s="3" t="s">
        <v>58</v>
      </c>
      <c r="N59" s="3" t="s">
        <v>58</v>
      </c>
      <c r="O59" s="3" t="s">
        <v>58</v>
      </c>
      <c r="P59" s="3" t="s">
        <v>530</v>
      </c>
      <c r="Q59" s="3" t="s">
        <v>58</v>
      </c>
      <c r="R59" s="3" t="s">
        <v>665</v>
      </c>
      <c r="S59" s="1"/>
      <c r="T59" s="1" t="s">
        <v>76</v>
      </c>
      <c r="U59" s="1"/>
      <c r="V59" s="1"/>
      <c r="W59" s="1"/>
      <c r="X59" s="1">
        <v>12.4</v>
      </c>
      <c r="Y59" s="1">
        <v>7.1</v>
      </c>
      <c r="Z59" s="1">
        <v>179</v>
      </c>
      <c r="AA59" s="1">
        <v>147</v>
      </c>
      <c r="AB59" s="1">
        <v>86</v>
      </c>
      <c r="AC59" s="1">
        <v>55</v>
      </c>
    </row>
    <row r="60" spans="1:29">
      <c r="A60" s="1" t="s">
        <v>531</v>
      </c>
      <c r="B60" s="1" t="s">
        <v>532</v>
      </c>
      <c r="D60" s="1" t="s">
        <v>55</v>
      </c>
      <c r="E60" s="1">
        <v>11</v>
      </c>
      <c r="F60" s="1" t="s">
        <v>653</v>
      </c>
      <c r="G60" s="3" t="s">
        <v>58</v>
      </c>
      <c r="H60" s="1" t="s">
        <v>134</v>
      </c>
      <c r="I60" s="1">
        <v>19</v>
      </c>
      <c r="J60" s="1">
        <v>40</v>
      </c>
      <c r="K60" s="1">
        <v>98</v>
      </c>
      <c r="L60" s="1">
        <v>5.7</v>
      </c>
      <c r="M60" s="3" t="s">
        <v>58</v>
      </c>
      <c r="N60" s="3" t="s">
        <v>58</v>
      </c>
      <c r="O60" s="3" t="s">
        <v>58</v>
      </c>
      <c r="P60" s="3" t="s">
        <v>533</v>
      </c>
      <c r="Q60" s="3" t="s">
        <v>58</v>
      </c>
      <c r="R60" s="1" t="s">
        <v>681</v>
      </c>
      <c r="T60" s="1" t="s">
        <v>68</v>
      </c>
      <c r="X60" s="1">
        <v>15.87</v>
      </c>
      <c r="Y60" s="1">
        <v>7.1</v>
      </c>
      <c r="Z60" s="1">
        <v>149</v>
      </c>
      <c r="AA60" s="1">
        <v>195</v>
      </c>
      <c r="AB60" s="1">
        <v>87</v>
      </c>
      <c r="AC60" s="1">
        <v>78</v>
      </c>
    </row>
    <row r="61" spans="1:29">
      <c r="A61" s="1" t="s">
        <v>534</v>
      </c>
      <c r="B61" s="1" t="s">
        <v>535</v>
      </c>
      <c r="D61" s="1" t="s">
        <v>55</v>
      </c>
      <c r="E61" s="1">
        <v>7</v>
      </c>
      <c r="F61" s="1" t="s">
        <v>651</v>
      </c>
      <c r="G61" s="3" t="s">
        <v>58</v>
      </c>
      <c r="H61" s="3" t="s">
        <v>58</v>
      </c>
      <c r="I61" s="1">
        <v>14.6</v>
      </c>
      <c r="J61" s="1">
        <v>21</v>
      </c>
      <c r="K61" s="1">
        <v>76</v>
      </c>
      <c r="L61" s="1">
        <v>5</v>
      </c>
      <c r="M61" s="3" t="s">
        <v>58</v>
      </c>
      <c r="N61" s="3" t="s">
        <v>58</v>
      </c>
      <c r="O61" s="3" t="s">
        <v>58</v>
      </c>
      <c r="P61" s="1" t="s">
        <v>536</v>
      </c>
      <c r="Q61" s="3" t="s">
        <v>58</v>
      </c>
      <c r="R61" s="3" t="s">
        <v>667</v>
      </c>
      <c r="T61" s="1" t="s">
        <v>68</v>
      </c>
      <c r="X61" s="1">
        <v>13.9</v>
      </c>
      <c r="Y61" s="1">
        <v>7.7</v>
      </c>
      <c r="Z61" s="1">
        <v>108</v>
      </c>
      <c r="AA61" s="1">
        <v>185</v>
      </c>
      <c r="AB61" s="1">
        <v>40</v>
      </c>
      <c r="AC61" s="1">
        <v>64</v>
      </c>
    </row>
    <row r="62" spans="1:29">
      <c r="A62" s="1" t="s">
        <v>537</v>
      </c>
      <c r="B62" s="1" t="s">
        <v>538</v>
      </c>
      <c r="D62" s="1" t="s">
        <v>55</v>
      </c>
      <c r="E62" s="1">
        <v>7</v>
      </c>
      <c r="F62" s="1" t="s">
        <v>651</v>
      </c>
      <c r="G62" s="3" t="s">
        <v>58</v>
      </c>
      <c r="H62" s="1" t="s">
        <v>539</v>
      </c>
      <c r="I62" s="1">
        <v>12.5</v>
      </c>
      <c r="J62" s="1">
        <v>17.5</v>
      </c>
      <c r="K62" s="1">
        <v>80</v>
      </c>
      <c r="L62" s="1">
        <v>4.9</v>
      </c>
      <c r="M62" s="3" t="s">
        <v>58</v>
      </c>
      <c r="N62" s="3" t="s">
        <v>58</v>
      </c>
      <c r="O62" s="3" t="s">
        <v>58</v>
      </c>
      <c r="P62" s="3" t="s">
        <v>540</v>
      </c>
      <c r="Q62" s="3" t="s">
        <v>58</v>
      </c>
      <c r="R62" s="3" t="s">
        <v>672</v>
      </c>
      <c r="S62" s="1"/>
      <c r="T62" t="s">
        <v>68</v>
      </c>
      <c r="U62" s="1"/>
      <c r="V62" s="1"/>
      <c r="W62" s="1"/>
      <c r="X62" s="1">
        <v>13.8</v>
      </c>
      <c r="Y62" s="1">
        <v>6.9</v>
      </c>
      <c r="Z62" s="1">
        <v>144</v>
      </c>
      <c r="AA62" s="1">
        <v>128</v>
      </c>
      <c r="AB62" s="1">
        <v>55</v>
      </c>
      <c r="AC62" s="1">
        <v>57</v>
      </c>
    </row>
    <row r="63" spans="1:29">
      <c r="A63" s="1" t="s">
        <v>541</v>
      </c>
      <c r="B63" s="1" t="s">
        <v>542</v>
      </c>
      <c r="D63" s="1" t="s">
        <v>55</v>
      </c>
      <c r="E63" s="1">
        <v>17</v>
      </c>
      <c r="F63" s="1" t="s">
        <v>651</v>
      </c>
      <c r="G63" s="1" t="s">
        <v>489</v>
      </c>
      <c r="H63" s="3" t="s">
        <v>58</v>
      </c>
      <c r="I63" s="1">
        <v>19.5</v>
      </c>
      <c r="J63" s="1">
        <v>55</v>
      </c>
      <c r="K63" s="1">
        <v>81</v>
      </c>
      <c r="L63" s="1">
        <v>4.5</v>
      </c>
      <c r="M63" s="3" t="s">
        <v>58</v>
      </c>
      <c r="N63" s="3" t="s">
        <v>58</v>
      </c>
      <c r="O63" s="3" t="s">
        <v>58</v>
      </c>
      <c r="P63" s="1" t="s">
        <v>330</v>
      </c>
      <c r="Q63" s="3" t="s">
        <v>58</v>
      </c>
      <c r="R63" s="3" t="s">
        <v>673</v>
      </c>
      <c r="T63" s="1" t="s">
        <v>68</v>
      </c>
      <c r="X63" s="1">
        <v>8.81</v>
      </c>
      <c r="Y63" s="1">
        <v>6.5</v>
      </c>
      <c r="Z63" s="1">
        <v>175</v>
      </c>
      <c r="AA63" s="1">
        <v>172</v>
      </c>
      <c r="AB63" s="1">
        <v>171</v>
      </c>
      <c r="AC63" s="1">
        <v>50</v>
      </c>
    </row>
    <row r="64" spans="1:29">
      <c r="A64" s="1" t="s">
        <v>543</v>
      </c>
      <c r="B64" s="1" t="s">
        <v>686</v>
      </c>
      <c r="D64" s="1" t="s">
        <v>55</v>
      </c>
      <c r="E64" s="1">
        <v>14</v>
      </c>
      <c r="F64" s="1" t="s">
        <v>653</v>
      </c>
      <c r="G64" s="3" t="s">
        <v>58</v>
      </c>
      <c r="H64" s="3" t="s">
        <v>58</v>
      </c>
      <c r="I64" s="1">
        <v>20.4</v>
      </c>
      <c r="J64" s="1">
        <v>59</v>
      </c>
      <c r="K64" s="1">
        <v>76</v>
      </c>
      <c r="L64" s="1">
        <v>5.2</v>
      </c>
      <c r="M64" s="3" t="s">
        <v>58</v>
      </c>
      <c r="N64" s="3" t="s">
        <v>58</v>
      </c>
      <c r="O64" s="3" t="s">
        <v>58</v>
      </c>
      <c r="P64" s="1" t="s">
        <v>545</v>
      </c>
      <c r="Q64" s="3" t="s">
        <v>657</v>
      </c>
      <c r="R64" s="3" t="s">
        <v>665</v>
      </c>
      <c r="S64" s="1"/>
      <c r="T64" s="1" t="s">
        <v>68</v>
      </c>
      <c r="U64" s="1"/>
      <c r="V64" s="1"/>
      <c r="W64" s="1"/>
      <c r="X64" s="1">
        <v>15.7</v>
      </c>
      <c r="Y64" s="1">
        <v>6.4</v>
      </c>
      <c r="Z64" s="1">
        <v>147</v>
      </c>
      <c r="AA64" s="1">
        <v>152</v>
      </c>
      <c r="AB64" s="1">
        <v>110</v>
      </c>
      <c r="AC64" s="1">
        <v>45</v>
      </c>
    </row>
    <row r="65" spans="1:29">
      <c r="A65" s="1" t="s">
        <v>546</v>
      </c>
      <c r="B65" s="1" t="s">
        <v>547</v>
      </c>
      <c r="D65" s="1" t="s">
        <v>76</v>
      </c>
      <c r="E65" s="1">
        <v>17</v>
      </c>
      <c r="F65" s="1" t="s">
        <v>651</v>
      </c>
      <c r="G65" s="1" t="s">
        <v>548</v>
      </c>
      <c r="H65" s="1" t="s">
        <v>549</v>
      </c>
      <c r="I65" s="1">
        <v>19.1</v>
      </c>
      <c r="J65" s="1">
        <v>52</v>
      </c>
      <c r="K65" s="1">
        <v>96</v>
      </c>
      <c r="L65" s="1">
        <v>5</v>
      </c>
      <c r="M65" s="3" t="s">
        <v>58</v>
      </c>
      <c r="N65" s="3" t="s">
        <v>58</v>
      </c>
      <c r="O65" s="3" t="s">
        <v>58</v>
      </c>
      <c r="P65" s="3" t="s">
        <v>550</v>
      </c>
      <c r="Q65" s="3" t="s">
        <v>58</v>
      </c>
      <c r="R65" s="3" t="s">
        <v>687</v>
      </c>
      <c r="T65" s="1" t="s">
        <v>68</v>
      </c>
      <c r="X65" s="1">
        <v>10.2</v>
      </c>
      <c r="Y65" s="1">
        <v>6.3</v>
      </c>
      <c r="Z65" s="1">
        <v>152</v>
      </c>
      <c r="AA65" s="1">
        <v>138</v>
      </c>
      <c r="AB65" s="1">
        <v>70</v>
      </c>
      <c r="AC65" s="1">
        <v>65</v>
      </c>
    </row>
    <row r="66" spans="1:29">
      <c r="A66" s="1" t="s">
        <v>551</v>
      </c>
      <c r="B66" s="1" t="s">
        <v>552</v>
      </c>
      <c r="D66" s="1" t="s">
        <v>76</v>
      </c>
      <c r="E66" s="1">
        <v>16</v>
      </c>
      <c r="F66" s="1" t="s">
        <v>653</v>
      </c>
      <c r="G66" s="1" t="s">
        <v>553</v>
      </c>
      <c r="H66" s="3" t="s">
        <v>58</v>
      </c>
      <c r="I66" s="1">
        <v>21.9</v>
      </c>
      <c r="J66" s="1">
        <v>67</v>
      </c>
      <c r="K66" s="1">
        <v>88</v>
      </c>
      <c r="L66" s="1">
        <v>4.3</v>
      </c>
      <c r="M66" s="3" t="s">
        <v>58</v>
      </c>
      <c r="N66" s="3" t="s">
        <v>58</v>
      </c>
      <c r="O66" s="3" t="s">
        <v>58</v>
      </c>
      <c r="P66" s="1" t="s">
        <v>554</v>
      </c>
      <c r="Q66" s="3" t="s">
        <v>58</v>
      </c>
      <c r="R66" s="3" t="s">
        <v>665</v>
      </c>
      <c r="T66" s="1" t="s">
        <v>76</v>
      </c>
      <c r="X66" s="1">
        <v>13.4</v>
      </c>
      <c r="Y66" s="1">
        <v>7.7</v>
      </c>
      <c r="Z66" s="1">
        <v>196</v>
      </c>
      <c r="AA66" s="1">
        <v>182</v>
      </c>
      <c r="AB66" s="1">
        <v>66</v>
      </c>
      <c r="AC66" s="1">
        <v>58</v>
      </c>
    </row>
    <row r="67" spans="1:29">
      <c r="A67" s="1" t="s">
        <v>555</v>
      </c>
      <c r="B67" s="1" t="s">
        <v>556</v>
      </c>
      <c r="D67" s="1" t="s">
        <v>76</v>
      </c>
      <c r="E67" s="1">
        <v>5</v>
      </c>
      <c r="F67" s="1" t="s">
        <v>651</v>
      </c>
      <c r="G67" s="3" t="s">
        <v>58</v>
      </c>
      <c r="H67" s="1" t="s">
        <v>134</v>
      </c>
      <c r="I67" s="1">
        <v>12.6</v>
      </c>
      <c r="J67" s="1">
        <v>17</v>
      </c>
      <c r="K67" s="1">
        <v>75</v>
      </c>
      <c r="L67" s="1">
        <v>5.1</v>
      </c>
      <c r="M67" s="3" t="s">
        <v>58</v>
      </c>
      <c r="N67" s="3" t="s">
        <v>58</v>
      </c>
      <c r="O67" s="3" t="s">
        <v>58</v>
      </c>
      <c r="P67" s="3" t="s">
        <v>557</v>
      </c>
      <c r="Q67" s="3" t="s">
        <v>657</v>
      </c>
      <c r="R67" s="3" t="s">
        <v>655</v>
      </c>
      <c r="T67" s="1" t="s">
        <v>76</v>
      </c>
      <c r="X67" s="1">
        <v>17.4</v>
      </c>
      <c r="Y67" s="1">
        <v>7</v>
      </c>
      <c r="Z67" s="1">
        <v>187</v>
      </c>
      <c r="AA67" s="1">
        <v>145</v>
      </c>
      <c r="AB67" s="1">
        <v>88</v>
      </c>
      <c r="AC67" s="1">
        <v>61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9"/>
  <sheetViews>
    <sheetView topLeftCell="A19" workbookViewId="0">
      <selection activeCell="A28" sqref="A28"/>
    </sheetView>
  </sheetViews>
  <sheetFormatPr defaultColWidth="8.82857142857143" defaultRowHeight="15"/>
  <cols>
    <col min="1" max="1" width="82" customWidth="1"/>
  </cols>
  <sheetData>
    <row r="1" spans="1:1">
      <c r="A1" t="s">
        <v>646</v>
      </c>
    </row>
    <row r="2" spans="1:1">
      <c r="A2" t="s">
        <v>688</v>
      </c>
    </row>
    <row r="3" spans="1:1">
      <c r="A3" t="s">
        <v>689</v>
      </c>
    </row>
    <row r="4" spans="1:1">
      <c r="A4" t="s">
        <v>690</v>
      </c>
    </row>
    <row r="7" spans="1:1">
      <c r="A7" t="s">
        <v>632</v>
      </c>
    </row>
    <row r="8" spans="1:1">
      <c r="A8" t="s">
        <v>691</v>
      </c>
    </row>
    <row r="9" spans="1:1">
      <c r="A9" t="s">
        <v>692</v>
      </c>
    </row>
    <row r="15" spans="1:1">
      <c r="A15" t="s">
        <v>693</v>
      </c>
    </row>
    <row r="17" spans="1:1">
      <c r="A17" t="s">
        <v>694</v>
      </c>
    </row>
    <row r="18" spans="1:1">
      <c r="A18" t="s">
        <v>695</v>
      </c>
    </row>
    <row r="21" spans="1:1">
      <c r="A21" t="s">
        <v>648</v>
      </c>
    </row>
    <row r="22" spans="1:1">
      <c r="A22" t="s">
        <v>696</v>
      </c>
    </row>
    <row r="23" spans="1:1">
      <c r="A23" t="s">
        <v>697</v>
      </c>
    </row>
    <row r="24" spans="1:1">
      <c r="A24" t="s">
        <v>698</v>
      </c>
    </row>
    <row r="25" spans="1:1">
      <c r="A25" t="s">
        <v>699</v>
      </c>
    </row>
    <row r="27" spans="1:1">
      <c r="A27" t="s">
        <v>649</v>
      </c>
    </row>
    <row r="28" spans="1:1">
      <c r="A28" t="s">
        <v>700</v>
      </c>
    </row>
    <row r="30" spans="1:1">
      <c r="A30" t="s">
        <v>701</v>
      </c>
    </row>
    <row r="31" spans="1:1">
      <c r="A31" t="s">
        <v>702</v>
      </c>
    </row>
    <row r="32" spans="1:1">
      <c r="A32" t="s">
        <v>703</v>
      </c>
    </row>
    <row r="34" spans="1:1">
      <c r="A34" t="s">
        <v>704</v>
      </c>
    </row>
    <row r="35" spans="1:1">
      <c r="A35" t="s">
        <v>705</v>
      </c>
    </row>
    <row r="37" spans="1:1">
      <c r="A37" t="s">
        <v>706</v>
      </c>
    </row>
    <row r="38" spans="1:1">
      <c r="A38" t="s">
        <v>707</v>
      </c>
    </row>
    <row r="39" spans="1:1">
      <c r="A39" t="s">
        <v>708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E11" sqref="E11:F11"/>
    </sheetView>
  </sheetViews>
  <sheetFormatPr defaultColWidth="9.14285714285714" defaultRowHeight="15" outlineLevelCol="5"/>
  <cols>
    <col min="1" max="1" width="25.4285714285714" customWidth="1"/>
    <col min="2" max="2" width="29.5714285714286" customWidth="1"/>
  </cols>
  <sheetData>
    <row r="1" spans="1:2">
      <c r="A1" t="s">
        <v>629</v>
      </c>
      <c r="B1" t="s">
        <v>709</v>
      </c>
    </row>
    <row r="2" spans="1:5">
      <c r="A2" s="1" t="s">
        <v>710</v>
      </c>
      <c r="B2" s="1" t="s">
        <v>710</v>
      </c>
      <c r="E2" t="str">
        <f>_xlfn.TEXTJOIN(";",TRUE,A2:A21)</f>
        <v>cheilartropatie diabetica;Mauriac;dislipidemie;hipercolesterolemie;Dawn;dawn;hepatomegalie;hepatopatie metabolica;hipomagneziemie;insulinorezistenta;lipoatrofie postinsulinica;lipodistrofii discrete;lipohipertrofie;lipohipertrofii;Lipohipertrofii;necroza lipoidica;−;retard statural sever;sindrom de colestaza;tulburari de alimentatie</v>
      </c>
    </row>
    <row r="3" spans="1:5">
      <c r="A3" s="1" t="s">
        <v>711</v>
      </c>
      <c r="B3" s="1" t="s">
        <v>710</v>
      </c>
      <c r="E3" t="str">
        <f>_xlfn.TEXTJOIN(";",TRUE,B2:B21)</f>
        <v>cheilartropatie diabetica;cheilartropatie diabetica;dislipidemie;dislipidemie;fenomen Dawn;fenomen Dawn;hepatopatie;hepatopatie;hipomagneziemie;insulinorezistenta;lipodistrofii postinsulinice;lipodistrofii postinsulinice;lipodistrofii postinsulinice;lipodistrofii postinsulinice;lipodistrofii postinsulinice;necroza lipoidica;nu;retard statural sever;sindrom de colestaza;tulburari de alimentatie</v>
      </c>
    </row>
    <row r="4" spans="1:2">
      <c r="A4" s="1" t="s">
        <v>712</v>
      </c>
      <c r="B4" s="1" t="s">
        <v>712</v>
      </c>
    </row>
    <row r="5" spans="1:6">
      <c r="A5" s="1" t="s">
        <v>189</v>
      </c>
      <c r="B5" s="1" t="s">
        <v>712</v>
      </c>
      <c r="E5" t="s">
        <v>713</v>
      </c>
      <c r="F5" t="s">
        <v>714</v>
      </c>
    </row>
    <row r="6" spans="1:2">
      <c r="A6" s="1" t="s">
        <v>715</v>
      </c>
      <c r="B6" s="1" t="s">
        <v>716</v>
      </c>
    </row>
    <row r="7" spans="1:6">
      <c r="A7" s="1" t="s">
        <v>717</v>
      </c>
      <c r="B7" s="1" t="s">
        <v>716</v>
      </c>
      <c r="E7" t="s">
        <v>713</v>
      </c>
      <c r="F7" t="s">
        <v>714</v>
      </c>
    </row>
    <row r="8" spans="1:2">
      <c r="A8" s="1" t="s">
        <v>718</v>
      </c>
      <c r="B8" s="1" t="s">
        <v>719</v>
      </c>
    </row>
    <row r="9" spans="1:2">
      <c r="A9" s="1" t="s">
        <v>720</v>
      </c>
      <c r="B9" s="1" t="s">
        <v>719</v>
      </c>
    </row>
    <row r="10" spans="1:2">
      <c r="A10" s="1" t="s">
        <v>721</v>
      </c>
      <c r="B10" s="1" t="s">
        <v>721</v>
      </c>
    </row>
    <row r="11" spans="1:6">
      <c r="A11" s="1" t="s">
        <v>722</v>
      </c>
      <c r="B11" s="1" t="s">
        <v>722</v>
      </c>
      <c r="E11" t="s">
        <v>723</v>
      </c>
      <c r="F11" t="s">
        <v>724</v>
      </c>
    </row>
    <row r="12" spans="1:2">
      <c r="A12" s="1" t="s">
        <v>725</v>
      </c>
      <c r="B12" s="1" t="s">
        <v>726</v>
      </c>
    </row>
    <row r="13" spans="1:2">
      <c r="A13" s="1" t="s">
        <v>368</v>
      </c>
      <c r="B13" s="1" t="s">
        <v>726</v>
      </c>
    </row>
    <row r="14" spans="1:2">
      <c r="A14" s="1" t="s">
        <v>727</v>
      </c>
      <c r="B14" s="1" t="s">
        <v>726</v>
      </c>
    </row>
    <row r="15" spans="1:2">
      <c r="A15" s="1" t="s">
        <v>728</v>
      </c>
      <c r="B15" s="1" t="s">
        <v>726</v>
      </c>
    </row>
    <row r="16" spans="1:2">
      <c r="A16" s="1" t="s">
        <v>729</v>
      </c>
      <c r="B16" s="1" t="s">
        <v>726</v>
      </c>
    </row>
    <row r="17" spans="1:2">
      <c r="A17" s="1" t="s">
        <v>730</v>
      </c>
      <c r="B17" s="1" t="s">
        <v>730</v>
      </c>
    </row>
    <row r="18" spans="1:2">
      <c r="A18" s="1" t="s">
        <v>58</v>
      </c>
      <c r="B18" s="1" t="s">
        <v>731</v>
      </c>
    </row>
    <row r="19" spans="1:2">
      <c r="A19" s="1" t="s">
        <v>732</v>
      </c>
      <c r="B19" s="1" t="s">
        <v>732</v>
      </c>
    </row>
    <row r="20" spans="1:2">
      <c r="A20" s="1" t="s">
        <v>733</v>
      </c>
      <c r="B20" s="1" t="s">
        <v>733</v>
      </c>
    </row>
    <row r="21" spans="1:2">
      <c r="A21" s="1" t="s">
        <v>734</v>
      </c>
      <c r="B21" s="1" t="s">
        <v>734</v>
      </c>
    </row>
  </sheetData>
  <pageMargins left="0.75" right="0.75" top="1" bottom="1" header="0.5" footer="0.5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43"/>
  <sheetViews>
    <sheetView workbookViewId="0">
      <selection activeCell="C16" sqref="C16"/>
    </sheetView>
  </sheetViews>
  <sheetFormatPr defaultColWidth="9.14285714285714" defaultRowHeight="15" outlineLevelCol="5"/>
  <cols>
    <col min="2" max="2" width="42.7142857142857" customWidth="1"/>
  </cols>
  <sheetData>
    <row r="2" spans="2:6">
      <c r="B2" t="s">
        <v>629</v>
      </c>
      <c r="C2" t="s">
        <v>709</v>
      </c>
      <c r="D2" t="s">
        <v>735</v>
      </c>
      <c r="E2" t="s">
        <v>735</v>
      </c>
      <c r="F2" t="s">
        <v>735</v>
      </c>
    </row>
    <row r="3" spans="2:3">
      <c r="B3" t="s">
        <v>736</v>
      </c>
      <c r="C3" t="s">
        <v>736</v>
      </c>
    </row>
    <row r="4" spans="2:2">
      <c r="B4" t="s">
        <v>378</v>
      </c>
    </row>
    <row r="5" spans="2:2">
      <c r="B5" s="1" t="s">
        <v>737</v>
      </c>
    </row>
    <row r="6" spans="2:3">
      <c r="B6" s="1" t="s">
        <v>738</v>
      </c>
      <c r="C6" s="1" t="s">
        <v>738</v>
      </c>
    </row>
    <row r="7" spans="2:3">
      <c r="B7" s="1" t="s">
        <v>739</v>
      </c>
      <c r="C7" s="1" t="s">
        <v>738</v>
      </c>
    </row>
    <row r="8" spans="2:2">
      <c r="B8" s="1" t="s">
        <v>278</v>
      </c>
    </row>
    <row r="9" spans="2:2">
      <c r="B9" s="1" t="s">
        <v>740</v>
      </c>
    </row>
    <row r="10" spans="2:2">
      <c r="B10" s="1" t="s">
        <v>434</v>
      </c>
    </row>
    <row r="11" spans="2:2">
      <c r="B11" s="1" t="s">
        <v>741</v>
      </c>
    </row>
    <row r="12" spans="2:2">
      <c r="B12" s="1" t="s">
        <v>742</v>
      </c>
    </row>
    <row r="13" spans="2:2">
      <c r="B13" s="1" t="s">
        <v>743</v>
      </c>
    </row>
    <row r="14" spans="2:2">
      <c r="B14" s="1" t="s">
        <v>744</v>
      </c>
    </row>
    <row r="15" spans="2:2">
      <c r="B15" s="1" t="s">
        <v>745</v>
      </c>
    </row>
    <row r="16" spans="2:2">
      <c r="B16" s="1" t="s">
        <v>387</v>
      </c>
    </row>
    <row r="17" spans="2:2">
      <c r="B17" s="1" t="s">
        <v>539</v>
      </c>
    </row>
    <row r="18" spans="2:2">
      <c r="B18" s="1" t="s">
        <v>522</v>
      </c>
    </row>
    <row r="19" spans="2:2">
      <c r="B19" s="1" t="s">
        <v>746</v>
      </c>
    </row>
    <row r="20" spans="2:3">
      <c r="B20" s="1" t="s">
        <v>325</v>
      </c>
      <c r="C20" s="1" t="s">
        <v>325</v>
      </c>
    </row>
    <row r="21" spans="2:3">
      <c r="B21" s="1"/>
      <c r="C21" s="1"/>
    </row>
    <row r="22" spans="2:2">
      <c r="B22" s="1" t="s">
        <v>747</v>
      </c>
    </row>
    <row r="23" spans="2:2">
      <c r="B23" s="1" t="s">
        <v>216</v>
      </c>
    </row>
    <row r="24" spans="2:2">
      <c r="B24" s="1" t="s">
        <v>748</v>
      </c>
    </row>
    <row r="25" spans="2:3">
      <c r="B25" s="1" t="s">
        <v>329</v>
      </c>
      <c r="C25" t="s">
        <v>749</v>
      </c>
    </row>
    <row r="26" spans="2:3">
      <c r="B26" s="1" t="s">
        <v>134</v>
      </c>
      <c r="C26" t="s">
        <v>749</v>
      </c>
    </row>
    <row r="27" spans="2:2">
      <c r="B27" s="1" t="s">
        <v>517</v>
      </c>
    </row>
    <row r="28" spans="2:2">
      <c r="B28" s="1" t="s">
        <v>382</v>
      </c>
    </row>
    <row r="29" spans="2:2">
      <c r="B29" s="1" t="s">
        <v>423</v>
      </c>
    </row>
    <row r="30" spans="2:2">
      <c r="B30" s="1" t="s">
        <v>750</v>
      </c>
    </row>
    <row r="31" spans="2:2">
      <c r="B31" s="1" t="s">
        <v>419</v>
      </c>
    </row>
    <row r="32" spans="2:2">
      <c r="B32" s="1" t="s">
        <v>751</v>
      </c>
    </row>
    <row r="33" spans="2:2">
      <c r="B33" s="1" t="s">
        <v>156</v>
      </c>
    </row>
    <row r="34" spans="2:2">
      <c r="B34" s="1" t="s">
        <v>752</v>
      </c>
    </row>
    <row r="35" spans="2:2">
      <c r="B35" t="s">
        <v>753</v>
      </c>
    </row>
    <row r="36" spans="2:2">
      <c r="B36" s="1" t="s">
        <v>754</v>
      </c>
    </row>
    <row r="37" spans="2:2">
      <c r="B37" s="1" t="s">
        <v>755</v>
      </c>
    </row>
    <row r="38" spans="2:2">
      <c r="B38" s="1" t="s">
        <v>756</v>
      </c>
    </row>
    <row r="39" spans="2:3">
      <c r="B39" s="1" t="s">
        <v>757</v>
      </c>
      <c r="C39" s="1" t="s">
        <v>757</v>
      </c>
    </row>
    <row r="40" spans="2:2">
      <c r="B40" s="1" t="s">
        <v>758</v>
      </c>
    </row>
    <row r="41" spans="2:2">
      <c r="B41" s="1" t="s">
        <v>97</v>
      </c>
    </row>
    <row r="42" spans="2:2">
      <c r="B42" s="1" t="s">
        <v>759</v>
      </c>
    </row>
    <row r="43" spans="2:2">
      <c r="B43" s="1" t="s">
        <v>58</v>
      </c>
    </row>
  </sheetData>
  <sortState ref="B2:B42">
    <sortCondition ref="B23"/>
  </sortState>
  <pageMargins left="0.75" right="0.75" top="1" bottom="1" header="0.5" footer="0.5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58"/>
  <sheetViews>
    <sheetView workbookViewId="0">
      <selection activeCell="B14" sqref="B14"/>
    </sheetView>
  </sheetViews>
  <sheetFormatPr defaultColWidth="9.14285714285714" defaultRowHeight="15" outlineLevelCol="1"/>
  <cols>
    <col min="1" max="1" width="53.4285714285714" customWidth="1"/>
  </cols>
  <sheetData>
    <row r="2" spans="1:2">
      <c r="A2" t="s">
        <v>629</v>
      </c>
      <c r="B2" t="s">
        <v>709</v>
      </c>
    </row>
    <row r="3" spans="1:1">
      <c r="A3" s="1" t="s">
        <v>760</v>
      </c>
    </row>
    <row r="4" spans="1:1">
      <c r="A4" s="1" t="s">
        <v>761</v>
      </c>
    </row>
    <row r="5" spans="1:2">
      <c r="A5" s="1" t="s">
        <v>762</v>
      </c>
      <c r="B5" t="s">
        <v>763</v>
      </c>
    </row>
    <row r="6" spans="1:2">
      <c r="A6" s="1" t="s">
        <v>764</v>
      </c>
      <c r="B6" t="s">
        <v>763</v>
      </c>
    </row>
    <row r="7" spans="1:1">
      <c r="A7" s="1" t="s">
        <v>765</v>
      </c>
    </row>
    <row r="8" spans="1:2">
      <c r="A8" s="1" t="s">
        <v>766</v>
      </c>
      <c r="B8" s="1" t="s">
        <v>766</v>
      </c>
    </row>
    <row r="9" spans="1:1">
      <c r="A9" s="1" t="s">
        <v>767</v>
      </c>
    </row>
    <row r="10" spans="1:1">
      <c r="A10" s="1" t="s">
        <v>768</v>
      </c>
    </row>
    <row r="11" spans="1:1">
      <c r="A11" s="1" t="s">
        <v>769</v>
      </c>
    </row>
    <row r="12" spans="1:1">
      <c r="A12" s="1" t="s">
        <v>770</v>
      </c>
    </row>
    <row r="13" spans="1:1">
      <c r="A13" s="1" t="s">
        <v>771</v>
      </c>
    </row>
    <row r="14" spans="1:1">
      <c r="A14" s="1" t="s">
        <v>772</v>
      </c>
    </row>
    <row r="15" spans="1:1">
      <c r="A15" s="1" t="s">
        <v>369</v>
      </c>
    </row>
    <row r="16" spans="1:1">
      <c r="A16" s="1" t="s">
        <v>773</v>
      </c>
    </row>
    <row r="17" spans="1:1">
      <c r="A17" s="1" t="s">
        <v>774</v>
      </c>
    </row>
    <row r="18" spans="1:1">
      <c r="A18" s="1" t="s">
        <v>507</v>
      </c>
    </row>
    <row r="19" spans="1:1">
      <c r="A19" s="1" t="s">
        <v>775</v>
      </c>
    </row>
    <row r="20" spans="1:2">
      <c r="A20" s="1" t="s">
        <v>776</v>
      </c>
      <c r="B20" t="s">
        <v>278</v>
      </c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2">
      <c r="A25" s="1" t="s">
        <v>777</v>
      </c>
      <c r="B25" s="1" t="s">
        <v>777</v>
      </c>
    </row>
    <row r="26" spans="1:1">
      <c r="A26" s="1" t="s">
        <v>778</v>
      </c>
    </row>
    <row r="27" spans="1:1">
      <c r="A27" s="1" t="s">
        <v>779</v>
      </c>
    </row>
    <row r="28" spans="1:1">
      <c r="A28" s="1" t="s">
        <v>780</v>
      </c>
    </row>
    <row r="29" spans="1:1">
      <c r="A29" s="1" t="s">
        <v>781</v>
      </c>
    </row>
    <row r="30" spans="1:1">
      <c r="A30" s="1" t="s">
        <v>782</v>
      </c>
    </row>
    <row r="31" spans="1:1">
      <c r="A31" s="1" t="s">
        <v>783</v>
      </c>
    </row>
    <row r="32" spans="1:1">
      <c r="A32" s="1" t="s">
        <v>784</v>
      </c>
    </row>
    <row r="33" spans="1:1">
      <c r="A33" s="1" t="s">
        <v>785</v>
      </c>
    </row>
    <row r="34" spans="1:1">
      <c r="A34" s="1" t="s">
        <v>786</v>
      </c>
    </row>
    <row r="35" spans="1:1">
      <c r="A35" s="1" t="s">
        <v>787</v>
      </c>
    </row>
    <row r="36" spans="1:1">
      <c r="A36" s="1" t="s">
        <v>788</v>
      </c>
    </row>
    <row r="37" spans="1:1">
      <c r="A37" s="1" t="s">
        <v>789</v>
      </c>
    </row>
    <row r="38" spans="1:1">
      <c r="A38" s="1" t="s">
        <v>790</v>
      </c>
    </row>
    <row r="39" spans="1:1">
      <c r="A39" s="1" t="s">
        <v>791</v>
      </c>
    </row>
    <row r="40" spans="1:1">
      <c r="A40" s="1" t="s">
        <v>792</v>
      </c>
    </row>
    <row r="41" spans="1:1">
      <c r="A41" s="1" t="s">
        <v>185</v>
      </c>
    </row>
    <row r="42" spans="1:1">
      <c r="A42" s="1" t="s">
        <v>793</v>
      </c>
    </row>
    <row r="43" spans="1:1">
      <c r="A43" s="1" t="s">
        <v>794</v>
      </c>
    </row>
    <row r="44" spans="1:1">
      <c r="A44" s="1" t="s">
        <v>795</v>
      </c>
    </row>
    <row r="45" spans="1:1">
      <c r="A45" s="1" t="s">
        <v>796</v>
      </c>
    </row>
    <row r="46" spans="1:1">
      <c r="A46" s="1" t="s">
        <v>797</v>
      </c>
    </row>
    <row r="47" spans="1:1">
      <c r="A47" s="1" t="s">
        <v>798</v>
      </c>
    </row>
    <row r="48" spans="1:1">
      <c r="A48" s="1" t="s">
        <v>744</v>
      </c>
    </row>
    <row r="49" spans="1:1">
      <c r="A49" s="1" t="s">
        <v>745</v>
      </c>
    </row>
    <row r="50" spans="1:1">
      <c r="A50" s="1" t="s">
        <v>799</v>
      </c>
    </row>
    <row r="51" spans="1:1">
      <c r="A51" s="1" t="s">
        <v>387</v>
      </c>
    </row>
    <row r="52" spans="1:1">
      <c r="A52" s="1" t="s">
        <v>550</v>
      </c>
    </row>
    <row r="53" spans="1:1">
      <c r="A53" s="1" t="s">
        <v>273</v>
      </c>
    </row>
    <row r="54" spans="1:1">
      <c r="A54" s="1" t="s">
        <v>800</v>
      </c>
    </row>
    <row r="55" spans="1:1">
      <c r="A55" s="1" t="s">
        <v>801</v>
      </c>
    </row>
    <row r="56" spans="1:1">
      <c r="A56" s="1" t="s">
        <v>802</v>
      </c>
    </row>
    <row r="57" spans="1:1">
      <c r="A57" s="1" t="s">
        <v>803</v>
      </c>
    </row>
    <row r="58" spans="1:1">
      <c r="A58" s="1" t="s">
        <v>804</v>
      </c>
    </row>
    <row r="59" spans="1:1">
      <c r="A59" s="1" t="s">
        <v>325</v>
      </c>
    </row>
    <row r="60" spans="1:1">
      <c r="A60" s="1" t="s">
        <v>805</v>
      </c>
    </row>
    <row r="61" spans="1:1">
      <c r="A61" s="1" t="s">
        <v>359</v>
      </c>
    </row>
    <row r="62" spans="1:1">
      <c r="A62" s="1" t="s">
        <v>806</v>
      </c>
    </row>
    <row r="63" spans="1:1">
      <c r="A63" s="1" t="s">
        <v>807</v>
      </c>
    </row>
    <row r="64" spans="1:1">
      <c r="A64" s="1" t="s">
        <v>808</v>
      </c>
    </row>
    <row r="65" spans="1:1">
      <c r="A65" s="1" t="s">
        <v>362</v>
      </c>
    </row>
    <row r="66" spans="1:1">
      <c r="A66" s="1" t="s">
        <v>809</v>
      </c>
    </row>
    <row r="67" spans="1:1">
      <c r="A67" s="1" t="s">
        <v>810</v>
      </c>
    </row>
    <row r="68" spans="1:1">
      <c r="A68" s="1" t="s">
        <v>811</v>
      </c>
    </row>
    <row r="69" spans="1:1">
      <c r="A69" s="1" t="s">
        <v>812</v>
      </c>
    </row>
    <row r="70" spans="1:1">
      <c r="A70" s="1" t="s">
        <v>813</v>
      </c>
    </row>
    <row r="71" spans="1:1">
      <c r="A71" s="1" t="s">
        <v>814</v>
      </c>
    </row>
    <row r="72" spans="1:1">
      <c r="A72" s="1" t="s">
        <v>189</v>
      </c>
    </row>
    <row r="73" spans="1:1">
      <c r="A73" s="1" t="s">
        <v>815</v>
      </c>
    </row>
    <row r="74" spans="1:1">
      <c r="A74" s="1" t="s">
        <v>816</v>
      </c>
    </row>
    <row r="75" spans="1:1">
      <c r="A75" s="1" t="s">
        <v>817</v>
      </c>
    </row>
    <row r="76" spans="1:1">
      <c r="A76" s="1" t="s">
        <v>818</v>
      </c>
    </row>
    <row r="77" spans="1:1">
      <c r="A77" s="1" t="s">
        <v>819</v>
      </c>
    </row>
    <row r="78" spans="1:1">
      <c r="A78" s="1" t="s">
        <v>820</v>
      </c>
    </row>
    <row r="79" spans="1:1">
      <c r="A79" s="1" t="s">
        <v>216</v>
      </c>
    </row>
    <row r="80" spans="1:1">
      <c r="A80" s="1" t="s">
        <v>821</v>
      </c>
    </row>
    <row r="81" spans="1:1">
      <c r="A81" s="1" t="s">
        <v>822</v>
      </c>
    </row>
    <row r="82" spans="1:1">
      <c r="A82" s="1" t="s">
        <v>721</v>
      </c>
    </row>
    <row r="83" spans="1:1">
      <c r="A83" s="1" t="s">
        <v>823</v>
      </c>
    </row>
    <row r="84" spans="1:1">
      <c r="A84" s="1" t="s">
        <v>824</v>
      </c>
    </row>
    <row r="85" spans="1:1">
      <c r="A85" s="1" t="s">
        <v>825</v>
      </c>
    </row>
    <row r="86" spans="1:1">
      <c r="A86" s="1" t="s">
        <v>826</v>
      </c>
    </row>
    <row r="87" spans="1:1">
      <c r="A87" s="1" t="s">
        <v>170</v>
      </c>
    </row>
    <row r="88" spans="1:1">
      <c r="A88" s="1" t="s">
        <v>65</v>
      </c>
    </row>
    <row r="89" spans="1:1">
      <c r="A89" s="1" t="s">
        <v>827</v>
      </c>
    </row>
    <row r="90" spans="1:1">
      <c r="A90" s="1" t="s">
        <v>329</v>
      </c>
    </row>
    <row r="91" spans="1:1">
      <c r="A91" s="1" t="s">
        <v>828</v>
      </c>
    </row>
    <row r="92" spans="1:1">
      <c r="A92" s="1" t="s">
        <v>829</v>
      </c>
    </row>
    <row r="93" spans="1:1">
      <c r="A93" s="1" t="s">
        <v>830</v>
      </c>
    </row>
    <row r="94" spans="1:1">
      <c r="A94" s="1" t="s">
        <v>493</v>
      </c>
    </row>
    <row r="95" spans="1:1">
      <c r="A95" s="1" t="s">
        <v>831</v>
      </c>
    </row>
    <row r="96" spans="1:1">
      <c r="A96" s="1" t="s">
        <v>832</v>
      </c>
    </row>
    <row r="97" spans="1:1">
      <c r="A97" s="1" t="s">
        <v>833</v>
      </c>
    </row>
    <row r="98" spans="1:1">
      <c r="A98" s="1" t="s">
        <v>834</v>
      </c>
    </row>
    <row r="99" spans="1:1">
      <c r="A99" s="1" t="s">
        <v>835</v>
      </c>
    </row>
    <row r="100" spans="1:1">
      <c r="A100" s="1" t="s">
        <v>836</v>
      </c>
    </row>
    <row r="101" spans="1:1">
      <c r="A101" s="1" t="s">
        <v>837</v>
      </c>
    </row>
    <row r="102" spans="1:1">
      <c r="A102" s="1" t="s">
        <v>838</v>
      </c>
    </row>
    <row r="103" spans="1:1">
      <c r="A103" s="1" t="s">
        <v>839</v>
      </c>
    </row>
    <row r="104" spans="1:1">
      <c r="A104" s="1" t="s">
        <v>840</v>
      </c>
    </row>
    <row r="105" spans="1:1">
      <c r="A105" s="1" t="s">
        <v>841</v>
      </c>
    </row>
    <row r="106" spans="1:1">
      <c r="A106" s="1" t="s">
        <v>842</v>
      </c>
    </row>
    <row r="107" spans="1:1">
      <c r="A107" s="1" t="s">
        <v>843</v>
      </c>
    </row>
    <row r="108" spans="1:1">
      <c r="A108" s="1" t="s">
        <v>844</v>
      </c>
    </row>
    <row r="109" spans="1:1">
      <c r="A109" s="1" t="s">
        <v>356</v>
      </c>
    </row>
    <row r="110" spans="1:1">
      <c r="A110" s="1" t="s">
        <v>845</v>
      </c>
    </row>
    <row r="111" spans="1:1">
      <c r="A111" s="1" t="s">
        <v>419</v>
      </c>
    </row>
    <row r="112" spans="1:1">
      <c r="A112" s="1" t="s">
        <v>846</v>
      </c>
    </row>
    <row r="113" spans="1:1">
      <c r="A113" s="1" t="s">
        <v>847</v>
      </c>
    </row>
    <row r="114" spans="1:1">
      <c r="A114" s="1" t="s">
        <v>848</v>
      </c>
    </row>
    <row r="115" spans="1:1">
      <c r="A115" s="1" t="s">
        <v>849</v>
      </c>
    </row>
    <row r="116" spans="1:1">
      <c r="A116" s="1" t="s">
        <v>850</v>
      </c>
    </row>
    <row r="117" spans="1:1">
      <c r="A117" s="1" t="s">
        <v>851</v>
      </c>
    </row>
    <row r="118" spans="1:1">
      <c r="A118" s="1" t="s">
        <v>244</v>
      </c>
    </row>
    <row r="119" spans="1:1">
      <c r="A119" s="1" t="s">
        <v>852</v>
      </c>
    </row>
    <row r="120" spans="1:1">
      <c r="A120" s="1" t="s">
        <v>853</v>
      </c>
    </row>
    <row r="121" spans="1:1">
      <c r="A121" s="1" t="s">
        <v>854</v>
      </c>
    </row>
    <row r="122" spans="1:1">
      <c r="A122" s="1" t="s">
        <v>855</v>
      </c>
    </row>
    <row r="123" spans="1:1">
      <c r="A123" s="1" t="s">
        <v>856</v>
      </c>
    </row>
    <row r="124" spans="1:1">
      <c r="A124" s="1" t="s">
        <v>857</v>
      </c>
    </row>
    <row r="125" spans="1:1">
      <c r="A125" s="1" t="s">
        <v>858</v>
      </c>
    </row>
    <row r="126" spans="1:1">
      <c r="A126" s="1" t="s">
        <v>859</v>
      </c>
    </row>
    <row r="127" spans="1:1">
      <c r="A127" s="1" t="s">
        <v>860</v>
      </c>
    </row>
    <row r="128" spans="1:1">
      <c r="A128" s="1" t="s">
        <v>861</v>
      </c>
    </row>
    <row r="129" spans="1:1">
      <c r="A129" s="1" t="s">
        <v>862</v>
      </c>
    </row>
    <row r="130" spans="1:1">
      <c r="A130" s="1" t="s">
        <v>863</v>
      </c>
    </row>
    <row r="131" spans="1:1">
      <c r="A131" s="1" t="s">
        <v>864</v>
      </c>
    </row>
    <row r="132" spans="1:1">
      <c r="A132" s="1" t="s">
        <v>865</v>
      </c>
    </row>
    <row r="133" spans="1:1">
      <c r="A133" s="1" t="s">
        <v>866</v>
      </c>
    </row>
    <row r="134" spans="1:1">
      <c r="A134" s="1" t="s">
        <v>867</v>
      </c>
    </row>
    <row r="135" spans="1:1">
      <c r="A135" s="1" t="s">
        <v>868</v>
      </c>
    </row>
    <row r="136" spans="1:2">
      <c r="A136" s="1" t="s">
        <v>755</v>
      </c>
      <c r="B136" s="1" t="s">
        <v>755</v>
      </c>
    </row>
    <row r="137" spans="1:2">
      <c r="A137" s="1" t="s">
        <v>869</v>
      </c>
      <c r="B137" s="1" t="s">
        <v>755</v>
      </c>
    </row>
    <row r="138" spans="1:2">
      <c r="A138" s="1" t="s">
        <v>870</v>
      </c>
      <c r="B138" s="1" t="s">
        <v>755</v>
      </c>
    </row>
    <row r="139" spans="1:2">
      <c r="A139" s="1" t="s">
        <v>153</v>
      </c>
      <c r="B139" s="1" t="s">
        <v>755</v>
      </c>
    </row>
    <row r="140" spans="1:2">
      <c r="A140" s="1" t="s">
        <v>871</v>
      </c>
      <c r="B140" s="1" t="s">
        <v>755</v>
      </c>
    </row>
    <row r="141" spans="1:2">
      <c r="A141" s="1" t="s">
        <v>872</v>
      </c>
      <c r="B141" s="1" t="s">
        <v>755</v>
      </c>
    </row>
    <row r="142" spans="1:2">
      <c r="A142" s="1" t="s">
        <v>253</v>
      </c>
      <c r="B142" t="s">
        <v>253</v>
      </c>
    </row>
    <row r="143" spans="1:2">
      <c r="A143" s="1" t="s">
        <v>222</v>
      </c>
      <c r="B143" s="1" t="s">
        <v>298</v>
      </c>
    </row>
    <row r="144" spans="1:2">
      <c r="A144" s="1" t="s">
        <v>873</v>
      </c>
      <c r="B144" s="1" t="s">
        <v>298</v>
      </c>
    </row>
    <row r="145" spans="1:2">
      <c r="A145" s="1" t="s">
        <v>874</v>
      </c>
      <c r="B145" s="1" t="s">
        <v>298</v>
      </c>
    </row>
    <row r="146" spans="1:1">
      <c r="A146" s="1" t="s">
        <v>875</v>
      </c>
    </row>
    <row r="147" spans="1:1">
      <c r="A147" s="1" t="s">
        <v>876</v>
      </c>
    </row>
    <row r="148" spans="1:1">
      <c r="A148" s="1" t="s">
        <v>877</v>
      </c>
    </row>
    <row r="149" spans="1:2">
      <c r="A149" s="1" t="s">
        <v>878</v>
      </c>
      <c r="B149" s="1" t="s">
        <v>879</v>
      </c>
    </row>
    <row r="150" spans="1:1">
      <c r="A150" s="1" t="s">
        <v>880</v>
      </c>
    </row>
    <row r="151" spans="1:1">
      <c r="A151" s="1" t="s">
        <v>881</v>
      </c>
    </row>
    <row r="152" spans="1:1">
      <c r="A152" s="1" t="s">
        <v>130</v>
      </c>
    </row>
    <row r="153" spans="1:1">
      <c r="A153" s="1" t="s">
        <v>882</v>
      </c>
    </row>
    <row r="154" spans="1:1">
      <c r="A154" s="1" t="s">
        <v>883</v>
      </c>
    </row>
    <row r="155" spans="1:1">
      <c r="A155" s="1" t="s">
        <v>884</v>
      </c>
    </row>
    <row r="156" spans="1:1">
      <c r="A156" s="1" t="s">
        <v>885</v>
      </c>
    </row>
    <row r="157" spans="1:1">
      <c r="A157" s="1" t="s">
        <v>886</v>
      </c>
    </row>
    <row r="158" spans="1:2">
      <c r="A158" s="1" t="s">
        <v>58</v>
      </c>
      <c r="B158" t="s">
        <v>731</v>
      </c>
    </row>
  </sheetData>
  <sortState ref="A2:A157">
    <sortCondition ref="A3"/>
  </sortState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3"/>
  <sheetViews>
    <sheetView topLeftCell="A13" workbookViewId="0">
      <selection activeCell="B24" sqref="B24"/>
    </sheetView>
  </sheetViews>
  <sheetFormatPr defaultColWidth="9.14285714285714" defaultRowHeight="15" outlineLevelCol="4"/>
  <cols>
    <col min="2" max="2" width="34" customWidth="1"/>
    <col min="3" max="3" width="39.4285714285714" customWidth="1"/>
    <col min="4" max="4" width="14.1428571428571" customWidth="1"/>
    <col min="5" max="5" width="10.4285714285714" customWidth="1"/>
  </cols>
  <sheetData>
    <row r="1" spans="2:5">
      <c r="B1" t="s">
        <v>7</v>
      </c>
      <c r="C1" t="s">
        <v>735</v>
      </c>
      <c r="D1" t="s">
        <v>735</v>
      </c>
      <c r="E1" t="s">
        <v>735</v>
      </c>
    </row>
    <row r="2" spans="2:5">
      <c r="B2" t="s">
        <v>887</v>
      </c>
      <c r="C2" t="s">
        <v>888</v>
      </c>
      <c r="D2" t="s">
        <v>735</v>
      </c>
      <c r="E2" t="s">
        <v>735</v>
      </c>
    </row>
    <row r="3" spans="2:5">
      <c r="B3" t="s">
        <v>889</v>
      </c>
      <c r="C3" t="s">
        <v>890</v>
      </c>
      <c r="D3" t="s">
        <v>735</v>
      </c>
      <c r="E3" t="s">
        <v>735</v>
      </c>
    </row>
    <row r="4" spans="2:5">
      <c r="B4" t="s">
        <v>889</v>
      </c>
      <c r="C4" t="s">
        <v>891</v>
      </c>
      <c r="D4" t="s">
        <v>735</v>
      </c>
      <c r="E4" t="s">
        <v>735</v>
      </c>
    </row>
    <row r="5" spans="2:5">
      <c r="B5" t="s">
        <v>889</v>
      </c>
      <c r="C5" t="s">
        <v>888</v>
      </c>
      <c r="D5" t="s">
        <v>735</v>
      </c>
      <c r="E5" t="s">
        <v>735</v>
      </c>
    </row>
    <row r="6" spans="2:5">
      <c r="B6" t="s">
        <v>889</v>
      </c>
      <c r="C6" t="s">
        <v>888</v>
      </c>
      <c r="D6" t="s">
        <v>735</v>
      </c>
      <c r="E6" t="s">
        <v>735</v>
      </c>
    </row>
    <row r="7" spans="2:5">
      <c r="B7" t="s">
        <v>889</v>
      </c>
      <c r="C7" t="s">
        <v>892</v>
      </c>
      <c r="D7" t="s">
        <v>735</v>
      </c>
      <c r="E7" t="s">
        <v>735</v>
      </c>
    </row>
    <row r="8" spans="2:5">
      <c r="B8" t="s">
        <v>893</v>
      </c>
      <c r="C8" t="s">
        <v>894</v>
      </c>
      <c r="D8" t="s">
        <v>735</v>
      </c>
      <c r="E8" t="s">
        <v>735</v>
      </c>
    </row>
    <row r="9" spans="2:5">
      <c r="B9" t="s">
        <v>895</v>
      </c>
      <c r="C9" t="s">
        <v>888</v>
      </c>
      <c r="D9" t="s">
        <v>735</v>
      </c>
      <c r="E9" t="s">
        <v>735</v>
      </c>
    </row>
    <row r="10" spans="2:5">
      <c r="B10" t="s">
        <v>895</v>
      </c>
      <c r="C10" t="s">
        <v>896</v>
      </c>
      <c r="D10" t="s">
        <v>735</v>
      </c>
      <c r="E10" t="s">
        <v>735</v>
      </c>
    </row>
    <row r="11" spans="2:5">
      <c r="B11" t="s">
        <v>895</v>
      </c>
      <c r="C11" t="s">
        <v>735</v>
      </c>
      <c r="D11" t="s">
        <v>735</v>
      </c>
      <c r="E11" t="s">
        <v>735</v>
      </c>
    </row>
    <row r="12" spans="2:5">
      <c r="B12" t="s">
        <v>897</v>
      </c>
      <c r="C12" t="s">
        <v>898</v>
      </c>
      <c r="D12" t="s">
        <v>735</v>
      </c>
      <c r="E12" t="s">
        <v>735</v>
      </c>
    </row>
    <row r="13" spans="2:5">
      <c r="B13" t="s">
        <v>899</v>
      </c>
      <c r="C13" t="s">
        <v>900</v>
      </c>
      <c r="D13" t="s">
        <v>735</v>
      </c>
      <c r="E13" t="s">
        <v>735</v>
      </c>
    </row>
    <row r="14" spans="2:5">
      <c r="B14" t="s">
        <v>899</v>
      </c>
      <c r="C14" t="s">
        <v>412</v>
      </c>
      <c r="D14" t="s">
        <v>735</v>
      </c>
      <c r="E14" t="s">
        <v>735</v>
      </c>
    </row>
    <row r="15" spans="2:5">
      <c r="B15" t="s">
        <v>899</v>
      </c>
      <c r="C15" t="s">
        <v>901</v>
      </c>
      <c r="D15" t="s">
        <v>902</v>
      </c>
      <c r="E15" t="s">
        <v>325</v>
      </c>
    </row>
    <row r="16" spans="2:5">
      <c r="B16" t="s">
        <v>899</v>
      </c>
      <c r="C16" t="s">
        <v>888</v>
      </c>
      <c r="E16" t="s">
        <v>735</v>
      </c>
    </row>
    <row r="17" spans="2:5">
      <c r="B17" t="s">
        <v>899</v>
      </c>
      <c r="C17" t="s">
        <v>903</v>
      </c>
      <c r="D17" t="s">
        <v>904</v>
      </c>
      <c r="E17" t="s">
        <v>905</v>
      </c>
    </row>
    <row r="18" spans="2:5">
      <c r="B18" t="s">
        <v>899</v>
      </c>
      <c r="C18" t="s">
        <v>906</v>
      </c>
      <c r="E18" t="s">
        <v>735</v>
      </c>
    </row>
    <row r="19" spans="2:5">
      <c r="B19" t="s">
        <v>899</v>
      </c>
      <c r="C19" t="s">
        <v>907</v>
      </c>
      <c r="D19" t="s">
        <v>889</v>
      </c>
      <c r="E19" t="s">
        <v>891</v>
      </c>
    </row>
    <row r="20" spans="2:5">
      <c r="B20" t="s">
        <v>899</v>
      </c>
      <c r="C20" t="s">
        <v>908</v>
      </c>
      <c r="E20" t="s">
        <v>735</v>
      </c>
    </row>
    <row r="21" spans="2:5">
      <c r="B21" t="s">
        <v>899</v>
      </c>
      <c r="C21" t="s">
        <v>901</v>
      </c>
      <c r="E21" t="s">
        <v>735</v>
      </c>
    </row>
    <row r="22" spans="2:5">
      <c r="B22" t="s">
        <v>909</v>
      </c>
      <c r="C22" t="s">
        <v>910</v>
      </c>
      <c r="E22" t="s">
        <v>735</v>
      </c>
    </row>
    <row r="23" spans="2:5">
      <c r="B23" t="s">
        <v>911</v>
      </c>
      <c r="C23" t="s">
        <v>898</v>
      </c>
      <c r="E23" t="s">
        <v>735</v>
      </c>
    </row>
    <row r="24" spans="2:5">
      <c r="B24" t="s">
        <v>893</v>
      </c>
      <c r="C24" t="s">
        <v>896</v>
      </c>
      <c r="E24" t="s">
        <v>735</v>
      </c>
    </row>
    <row r="25" spans="2:5">
      <c r="B25" t="s">
        <v>904</v>
      </c>
      <c r="C25" t="s">
        <v>912</v>
      </c>
      <c r="E25" t="s">
        <v>735</v>
      </c>
    </row>
    <row r="26" spans="2:5">
      <c r="B26" t="s">
        <v>904</v>
      </c>
      <c r="C26" t="s">
        <v>898</v>
      </c>
      <c r="D26" t="s">
        <v>899</v>
      </c>
      <c r="E26" t="s">
        <v>913</v>
      </c>
    </row>
    <row r="27" spans="2:5">
      <c r="B27" t="s">
        <v>904</v>
      </c>
      <c r="C27" t="s">
        <v>896</v>
      </c>
      <c r="E27" t="s">
        <v>735</v>
      </c>
    </row>
    <row r="28" spans="2:5">
      <c r="B28" t="s">
        <v>904</v>
      </c>
      <c r="C28" t="s">
        <v>914</v>
      </c>
      <c r="E28" t="s">
        <v>735</v>
      </c>
    </row>
    <row r="29" spans="2:5">
      <c r="B29" t="s">
        <v>904</v>
      </c>
      <c r="C29" t="s">
        <v>915</v>
      </c>
      <c r="E29" t="s">
        <v>735</v>
      </c>
    </row>
    <row r="30" spans="2:5">
      <c r="B30" t="s">
        <v>904</v>
      </c>
      <c r="C30" t="s">
        <v>916</v>
      </c>
      <c r="D30" t="s">
        <v>899</v>
      </c>
      <c r="E30" t="s">
        <v>917</v>
      </c>
    </row>
    <row r="31" spans="2:5">
      <c r="B31" t="s">
        <v>918</v>
      </c>
      <c r="C31" t="s">
        <v>278</v>
      </c>
      <c r="E31" t="s">
        <v>735</v>
      </c>
    </row>
    <row r="32" spans="2:5">
      <c r="B32" t="s">
        <v>919</v>
      </c>
      <c r="C32" t="s">
        <v>920</v>
      </c>
      <c r="E32" t="s">
        <v>735</v>
      </c>
    </row>
    <row r="33" spans="2:5">
      <c r="B33" t="s">
        <v>442</v>
      </c>
      <c r="C33" t="s">
        <v>735</v>
      </c>
      <c r="D33" t="s">
        <v>735</v>
      </c>
      <c r="E33" t="s">
        <v>735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E2" sqref="E2:F2"/>
    </sheetView>
  </sheetViews>
  <sheetFormatPr defaultColWidth="9.14285714285714" defaultRowHeight="15" outlineLevelCol="5"/>
  <cols>
    <col min="1" max="1" width="55.1428571428571" customWidth="1"/>
  </cols>
  <sheetData>
    <row r="1" spans="1:2">
      <c r="A1" t="s">
        <v>629</v>
      </c>
      <c r="B1" t="s">
        <v>709</v>
      </c>
    </row>
    <row r="2" spans="1:6">
      <c r="A2" t="s">
        <v>921</v>
      </c>
      <c r="B2" t="s">
        <v>921</v>
      </c>
      <c r="E2" t="str">
        <f>_xlfn.TEXTJOIN(";",TRUE,A2:A18)</f>
        <v>ameteala;cetoacidoza inaugurala;dureri abdominale;fatigabilitate;lipotimie;nicturie;obnubilare;polidipsie;polifagie;poliurie;scadere in greutate;scadere in greutate si hiperglicemii;scadere marcata in greutate;somnolenta;valoare glicemica crescuta si a hemoglobinei glicolizate;valori crescute ale glicemiei;varsaturi</v>
      </c>
      <c r="F2" t="str">
        <f>_xlfn.TEXTJOIN(";",TRUE,B2:B18)</f>
        <v>ameteala;cetoacidoza inaugurala;dureri abdominale;fatigabilitate;lipotimie;nicturie;obnubilare;polidipsie;polifagie;poliurie;scadere in greutate;hiperglicemie;scadere in greutate;somnolenta;hiperglicemie;hiperglicemie;varsaturi</v>
      </c>
    </row>
    <row r="3" spans="1:2">
      <c r="A3" t="s">
        <v>199</v>
      </c>
      <c r="B3" t="s">
        <v>199</v>
      </c>
    </row>
    <row r="4" spans="1:2">
      <c r="A4" s="1" t="s">
        <v>922</v>
      </c>
      <c r="B4" s="1" t="s">
        <v>922</v>
      </c>
    </row>
    <row r="5" spans="1:2">
      <c r="A5" s="1" t="s">
        <v>923</v>
      </c>
      <c r="B5" s="1" t="s">
        <v>923</v>
      </c>
    </row>
    <row r="6" spans="1:2">
      <c r="A6" s="1" t="s">
        <v>423</v>
      </c>
      <c r="B6" s="1" t="s">
        <v>423</v>
      </c>
    </row>
    <row r="7" spans="1:2">
      <c r="A7" s="1" t="s">
        <v>924</v>
      </c>
      <c r="B7" s="1" t="s">
        <v>924</v>
      </c>
    </row>
    <row r="8" spans="1:2">
      <c r="A8" s="1" t="s">
        <v>925</v>
      </c>
      <c r="B8" t="s">
        <v>925</v>
      </c>
    </row>
    <row r="9" spans="1:2">
      <c r="A9" s="1" t="s">
        <v>926</v>
      </c>
      <c r="B9" s="1" t="s">
        <v>926</v>
      </c>
    </row>
    <row r="10" spans="1:2">
      <c r="A10" s="1" t="s">
        <v>927</v>
      </c>
      <c r="B10" s="1" t="s">
        <v>927</v>
      </c>
    </row>
    <row r="11" spans="1:2">
      <c r="A11" s="1" t="s">
        <v>928</v>
      </c>
      <c r="B11" t="s">
        <v>928</v>
      </c>
    </row>
    <row r="12" spans="1:2">
      <c r="A12" s="1" t="s">
        <v>929</v>
      </c>
      <c r="B12" s="1" t="s">
        <v>929</v>
      </c>
    </row>
    <row r="13" spans="1:2">
      <c r="A13" s="1" t="s">
        <v>930</v>
      </c>
      <c r="B13" t="s">
        <v>931</v>
      </c>
    </row>
    <row r="14" spans="1:2">
      <c r="A14" s="1" t="s">
        <v>932</v>
      </c>
      <c r="B14" s="1" t="s">
        <v>929</v>
      </c>
    </row>
    <row r="15" spans="1:2">
      <c r="A15" s="1" t="s">
        <v>933</v>
      </c>
      <c r="B15" t="s">
        <v>933</v>
      </c>
    </row>
    <row r="16" spans="1:2">
      <c r="A16" s="1" t="s">
        <v>302</v>
      </c>
      <c r="B16" s="1" t="s">
        <v>931</v>
      </c>
    </row>
    <row r="17" spans="1:2">
      <c r="A17" s="1" t="s">
        <v>934</v>
      </c>
      <c r="B17" s="1" t="s">
        <v>931</v>
      </c>
    </row>
    <row r="18" spans="1:2">
      <c r="A18" s="1" t="s">
        <v>935</v>
      </c>
      <c r="B18" s="1" t="s">
        <v>935</v>
      </c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</sheetData>
  <sortState ref="A1:A22">
    <sortCondition ref="A22"/>
  </sortState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db</vt:lpstr>
      <vt:lpstr>metadata</vt:lpstr>
      <vt:lpstr>martori</vt:lpstr>
      <vt:lpstr>valori normale</vt:lpstr>
      <vt:lpstr>complic</vt:lpstr>
      <vt:lpstr>APP1</vt:lpstr>
      <vt:lpstr>APP2</vt:lpstr>
      <vt:lpstr>AHC</vt:lpstr>
      <vt:lpstr>onset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calzzone</cp:lastModifiedBy>
  <dcterms:created xsi:type="dcterms:W3CDTF">2016-08-02T05:38:00Z</dcterms:created>
  <dcterms:modified xsi:type="dcterms:W3CDTF">2019-11-29T19:03:56Z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