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https://icesiedu-my.sharepoint.com/personal/94454709_icesi_edu_co/Documents/Classes/MCD - Fundamentos De Analítica 1/Aprendizaje Automático II - III/Aprendizaje Automático II/Presentaciones Aprendizaje Automático II/Talleres/"/>
    </mc:Choice>
  </mc:AlternateContent>
  <xr:revisionPtr revIDLastSave="33" documentId="8_{AFC4F6A9-935A-3441-B4A0-43DB1BC64099}" xr6:coauthVersionLast="47" xr6:coauthVersionMax="47" xr10:uidLastSave="{6112DBEA-21C4-1C4B-86A9-95D68CD39264}"/>
  <bookViews>
    <workbookView xWindow="0" yWindow="500" windowWidth="28800" windowHeight="15640" xr2:uid="{00000000-000D-0000-FFFF-FFFF00000000}"/>
  </bookViews>
  <sheets>
    <sheet name="weather.nominal" sheetId="1" r:id="rId1"/>
  </sheets>
  <definedNames>
    <definedName name="_xlnm._FilterDatabase" localSheetId="0" hidden="1">weather.nominal!$A$2:$F$16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9" i="1" l="1"/>
  <c r="D46" i="1" l="1"/>
  <c r="D49" i="1"/>
  <c r="D48" i="1"/>
  <c r="D47" i="1"/>
  <c r="A17" i="1"/>
  <c r="Y28" i="1" l="1"/>
  <c r="E46" i="1"/>
  <c r="AG28" i="1" l="1"/>
  <c r="AG23" i="1"/>
  <c r="Y37" i="1"/>
  <c r="Y23" i="1"/>
  <c r="AO23" i="1"/>
  <c r="AO28" i="1"/>
  <c r="Y33" i="1"/>
  <c r="Q28" i="1" l="1"/>
  <c r="Q37" i="1"/>
  <c r="Q33" i="1"/>
  <c r="Q23" i="1"/>
</calcChain>
</file>

<file path=xl/sharedStrings.xml><?xml version="1.0" encoding="utf-8"?>
<sst xmlns="http://schemas.openxmlformats.org/spreadsheetml/2006/main" count="195" uniqueCount="73">
  <si>
    <t>ID</t>
  </si>
  <si>
    <t>outlook</t>
  </si>
  <si>
    <t>temperature</t>
  </si>
  <si>
    <t>humidity</t>
  </si>
  <si>
    <t>windy</t>
  </si>
  <si>
    <t>play (X)</t>
  </si>
  <si>
    <t>overcast</t>
  </si>
  <si>
    <t>hot</t>
  </si>
  <si>
    <t>high</t>
  </si>
  <si>
    <t>FALSE</t>
  </si>
  <si>
    <t>yes</t>
  </si>
  <si>
    <t>normal</t>
  </si>
  <si>
    <t>mild</t>
  </si>
  <si>
    <t>TRUE</t>
  </si>
  <si>
    <t>cool</t>
  </si>
  <si>
    <t>rainy</t>
  </si>
  <si>
    <t>no</t>
  </si>
  <si>
    <t>sunny</t>
  </si>
  <si>
    <t>ID3</t>
  </si>
  <si>
    <t>CART</t>
  </si>
  <si>
    <t>Play (Y)</t>
  </si>
  <si>
    <t>Entropía</t>
  </si>
  <si>
    <t>Gini</t>
  </si>
  <si>
    <t>p(Y=no)</t>
  </si>
  <si>
    <t>-p(Y=no) log p(Y=no)</t>
  </si>
  <si>
    <t>p(Y=yes)</t>
  </si>
  <si>
    <t>-p(Y=yes) log p(Y=yes)</t>
  </si>
  <si>
    <t>Outlook</t>
  </si>
  <si>
    <t>GAIN</t>
  </si>
  <si>
    <t>n</t>
  </si>
  <si>
    <t>p</t>
  </si>
  <si>
    <t>w</t>
  </si>
  <si>
    <t>Split</t>
  </si>
  <si>
    <t>Avg.Gini</t>
  </si>
  <si>
    <t>Temperature</t>
  </si>
  <si>
    <t>Humidity</t>
  </si>
  <si>
    <t>Windy</t>
  </si>
  <si>
    <t>p(sunny)</t>
  </si>
  <si>
    <t>p(yes|sunny)</t>
  </si>
  <si>
    <t>p(no|sunny)</t>
  </si>
  <si>
    <t>p(overcast)</t>
  </si>
  <si>
    <t>p(yes|overcast)</t>
  </si>
  <si>
    <t>p(no|overcast)</t>
  </si>
  <si>
    <t>(overcast | rainy)</t>
  </si>
  <si>
    <t>(sunny | rainy)</t>
  </si>
  <si>
    <t>(sunny | overcast)</t>
  </si>
  <si>
    <t>p(rainy)</t>
  </si>
  <si>
    <t>p(yes|rainy)</t>
  </si>
  <si>
    <t>p(no|rainy)</t>
  </si>
  <si>
    <t>p(hot)</t>
  </si>
  <si>
    <t>p(yes|hot)</t>
  </si>
  <si>
    <t>p(no|hot)</t>
  </si>
  <si>
    <t>p(mild)</t>
  </si>
  <si>
    <t>p(yes|mild)</t>
  </si>
  <si>
    <t>p(no|mild)</t>
  </si>
  <si>
    <t>(mild |
cool)</t>
  </si>
  <si>
    <t>(hot |
cool)</t>
  </si>
  <si>
    <t>(hot | mild)</t>
  </si>
  <si>
    <t>p(cool)</t>
  </si>
  <si>
    <t>p(yes|cool)</t>
  </si>
  <si>
    <t>p(no|cool)</t>
  </si>
  <si>
    <t>p(normal)</t>
  </si>
  <si>
    <t>p(yes|normal)</t>
  </si>
  <si>
    <t>p(no|normal)</t>
  </si>
  <si>
    <t>p(high)</t>
  </si>
  <si>
    <t>p(yes|high)</t>
  </si>
  <si>
    <t>p(no|high)</t>
  </si>
  <si>
    <t>p(FALSE)</t>
  </si>
  <si>
    <t>p(yes|W=FALSE)</t>
  </si>
  <si>
    <t>p(no|W=FALSE)</t>
  </si>
  <si>
    <t>p(TRUE)</t>
  </si>
  <si>
    <t>p(yes|W=TRUE)</t>
  </si>
  <si>
    <t>p(no|W=TRUE)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</si>
</sst>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2">
    <xf numFmtId="0" fontId="0" fillId="0" borderId="0" xfId="0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26" xfId="0" applyFill="1" applyBorder="1" applyAlignment="1">
      <alignment horizontal="center"/>
    </xf>
    <xf numFmtId="164" fontId="0" fillId="0" borderId="25" xfId="1" applyNumberFormat="1" applyFont="1" applyBorder="1"/>
    <xf numFmtId="164" fontId="0" fillId="0" borderId="26" xfId="1" applyNumberFormat="1" applyFont="1" applyBorder="1"/>
    <xf numFmtId="0" fontId="0" fillId="33" borderId="25" xfId="0" quotePrefix="1" applyFill="1" applyBorder="1" applyAlignment="1">
      <alignment horizontal="center"/>
    </xf>
    <xf numFmtId="164" fontId="0" fillId="0" borderId="0" xfId="0" applyNumberFormat="1"/>
    <xf numFmtId="2" fontId="0" fillId="0" borderId="25" xfId="1" applyNumberFormat="1" applyFont="1" applyBorder="1"/>
    <xf numFmtId="2" fontId="0" fillId="0" borderId="26" xfId="1" applyNumberFormat="1" applyFont="1" applyBorder="1"/>
    <xf numFmtId="0" fontId="0" fillId="37" borderId="24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6" borderId="10" xfId="0" applyFill="1" applyBorder="1"/>
    <xf numFmtId="164" fontId="0" fillId="0" borderId="27" xfId="1" applyNumberFormat="1" applyFont="1" applyBorder="1"/>
    <xf numFmtId="0" fontId="0" fillId="33" borderId="26" xfId="0" quotePrefix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2" fontId="0" fillId="0" borderId="0" xfId="1" applyNumberFormat="1" applyFont="1" applyBorder="1"/>
    <xf numFmtId="0" fontId="0" fillId="36" borderId="25" xfId="0" applyFill="1" applyBorder="1"/>
    <xf numFmtId="0" fontId="0" fillId="36" borderId="26" xfId="0" applyFill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5" fontId="0" fillId="38" borderId="25" xfId="0" applyNumberFormat="1" applyFill="1" applyBorder="1"/>
    <xf numFmtId="165" fontId="0" fillId="38" borderId="26" xfId="0" applyNumberFormat="1" applyFill="1" applyBorder="1"/>
    <xf numFmtId="0" fontId="0" fillId="33" borderId="28" xfId="0" applyFill="1" applyBorder="1" applyAlignment="1">
      <alignment horizontal="center"/>
    </xf>
    <xf numFmtId="164" fontId="0" fillId="0" borderId="29" xfId="1" applyNumberFormat="1" applyFont="1" applyBorder="1"/>
    <xf numFmtId="0" fontId="0" fillId="33" borderId="30" xfId="0" applyFill="1" applyBorder="1" applyAlignment="1">
      <alignment horizontal="center"/>
    </xf>
    <xf numFmtId="164" fontId="0" fillId="0" borderId="31" xfId="1" applyNumberFormat="1" applyFont="1" applyBorder="1"/>
    <xf numFmtId="0" fontId="0" fillId="33" borderId="32" xfId="0" applyFill="1" applyBorder="1" applyAlignment="1">
      <alignment horizontal="center"/>
    </xf>
    <xf numFmtId="164" fontId="0" fillId="0" borderId="33" xfId="1" applyNumberFormat="1" applyFont="1" applyBorder="1"/>
    <xf numFmtId="0" fontId="0" fillId="36" borderId="34" xfId="0" applyFill="1" applyBorder="1"/>
    <xf numFmtId="164" fontId="0" fillId="0" borderId="35" xfId="1" applyNumberFormat="1" applyFont="1" applyBorder="1"/>
    <xf numFmtId="0" fontId="0" fillId="36" borderId="35" xfId="0" applyFill="1" applyBorder="1"/>
    <xf numFmtId="165" fontId="0" fillId="38" borderId="35" xfId="0" applyNumberFormat="1" applyFill="1" applyBorder="1"/>
    <xf numFmtId="0" fontId="0" fillId="36" borderId="36" xfId="0" applyFill="1" applyBorder="1"/>
    <xf numFmtId="164" fontId="0" fillId="0" borderId="37" xfId="1" applyNumberFormat="1" applyFont="1" applyBorder="1"/>
    <xf numFmtId="0" fontId="0" fillId="36" borderId="37" xfId="0" applyFill="1" applyBorder="1"/>
    <xf numFmtId="165" fontId="0" fillId="38" borderId="37" xfId="0" applyNumberFormat="1" applyFill="1" applyBorder="1"/>
    <xf numFmtId="0" fontId="0" fillId="36" borderId="38" xfId="0" applyFill="1" applyBorder="1"/>
    <xf numFmtId="164" fontId="0" fillId="0" borderId="39" xfId="1" applyNumberFormat="1" applyFont="1" applyBorder="1"/>
    <xf numFmtId="0" fontId="0" fillId="36" borderId="39" xfId="0" applyFill="1" applyBorder="1"/>
    <xf numFmtId="165" fontId="0" fillId="38" borderId="39" xfId="0" applyNumberFormat="1" applyFill="1" applyBorder="1"/>
    <xf numFmtId="165" fontId="0" fillId="0" borderId="40" xfId="1" applyNumberFormat="1" applyFont="1" applyBorder="1"/>
    <xf numFmtId="165" fontId="0" fillId="0" borderId="41" xfId="1" applyNumberFormat="1" applyFont="1" applyBorder="1"/>
    <xf numFmtId="0" fontId="0" fillId="0" borderId="40" xfId="0" applyBorder="1" applyAlignment="1">
      <alignment horizontal="center" vertical="center" wrapText="1"/>
    </xf>
    <xf numFmtId="1" fontId="0" fillId="0" borderId="40" xfId="1" applyNumberFormat="1" applyFont="1" applyBorder="1" applyAlignment="1">
      <alignment horizontal="center" vertical="center"/>
    </xf>
    <xf numFmtId="164" fontId="0" fillId="0" borderId="40" xfId="1" applyNumberFormat="1" applyFon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65" fontId="0" fillId="0" borderId="41" xfId="1" applyNumberFormat="1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165" fontId="0" fillId="39" borderId="26" xfId="0" applyNumberFormat="1" applyFill="1" applyBorder="1"/>
    <xf numFmtId="164" fontId="0" fillId="0" borderId="26" xfId="1" applyNumberFormat="1" applyFont="1" applyBorder="1" applyAlignment="1">
      <alignment horizontal="center" vertical="center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165" fontId="0" fillId="39" borderId="25" xfId="0" applyNumberFormat="1" applyFill="1" applyBorder="1" applyAlignment="1">
      <alignment horizontal="center" vertical="center"/>
    </xf>
    <xf numFmtId="165" fontId="0" fillId="39" borderId="26" xfId="0" applyNumberFormat="1" applyFill="1" applyBorder="1" applyAlignment="1">
      <alignment horizontal="center" vertical="center"/>
    </xf>
    <xf numFmtId="165" fontId="0" fillId="38" borderId="29" xfId="0" applyNumberFormat="1" applyFill="1" applyBorder="1" applyAlignment="1">
      <alignment horizontal="center" vertical="center"/>
    </xf>
    <xf numFmtId="165" fontId="0" fillId="38" borderId="33" xfId="0" applyNumberFormat="1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0" fillId="39" borderId="26" xfId="0" applyFill="1" applyBorder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  <xf numFmtId="165" fontId="0" fillId="38" borderId="31" xfId="0" applyNumberFormat="1" applyFill="1" applyBorder="1" applyAlignment="1">
      <alignment horizontal="center" vertical="center"/>
    </xf>
    <xf numFmtId="165" fontId="0" fillId="38" borderId="25" xfId="0" applyNumberFormat="1" applyFill="1" applyBorder="1" applyAlignment="1">
      <alignment horizontal="center" vertical="center"/>
    </xf>
    <xf numFmtId="165" fontId="0" fillId="38" borderId="26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5" fontId="0" fillId="0" borderId="42" xfId="1" applyNumberFormat="1" applyFont="1" applyBorder="1" applyAlignment="1">
      <alignment horizontal="center" vertical="center"/>
    </xf>
    <xf numFmtId="165" fontId="0" fillId="0" borderId="26" xfId="1" applyNumberFormat="1" applyFont="1" applyBorder="1" applyAlignment="1">
      <alignment horizontal="center" vertical="center"/>
    </xf>
    <xf numFmtId="1" fontId="0" fillId="0" borderId="42" xfId="1" applyNumberFormat="1" applyFont="1" applyBorder="1" applyAlignment="1">
      <alignment horizontal="center" vertical="center"/>
    </xf>
    <xf numFmtId="1" fontId="0" fillId="0" borderId="26" xfId="1" applyNumberFormat="1" applyFont="1" applyBorder="1" applyAlignment="1">
      <alignment horizontal="center" vertical="center"/>
    </xf>
    <xf numFmtId="164" fontId="0" fillId="0" borderId="42" xfId="1" applyNumberFormat="1" applyFont="1" applyBorder="1" applyAlignment="1">
      <alignment horizontal="center" vertical="center"/>
    </xf>
    <xf numFmtId="164" fontId="0" fillId="0" borderId="26" xfId="1" applyNumberFormat="1" applyFont="1" applyBorder="1" applyAlignment="1">
      <alignment horizontal="center" vertical="center"/>
    </xf>
    <xf numFmtId="0" fontId="0" fillId="40" borderId="13" xfId="0" applyFill="1" applyBorder="1" applyAlignment="1">
      <alignment horizontal="center"/>
    </xf>
    <xf numFmtId="0" fontId="0" fillId="40" borderId="14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165" fontId="0" fillId="34" borderId="25" xfId="0" applyNumberFormat="1" applyFill="1" applyBorder="1" applyAlignment="1">
      <alignment horizontal="center"/>
    </xf>
    <xf numFmtId="165" fontId="0" fillId="34" borderId="26" xfId="0" applyNumberForma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165" fontId="18" fillId="39" borderId="25" xfId="0" applyNumberFormat="1" applyFont="1" applyFill="1" applyBorder="1" applyAlignment="1">
      <alignment horizontal="center" vertical="center"/>
    </xf>
    <xf numFmtId="0" fontId="18" fillId="39" borderId="27" xfId="0" applyFont="1" applyFill="1" applyBorder="1" applyAlignment="1">
      <alignment horizontal="center" vertical="center"/>
    </xf>
    <xf numFmtId="0" fontId="18" fillId="39" borderId="26" xfId="0" applyFont="1" applyFill="1" applyBorder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179294</xdr:colOff>
      <xdr:row>17</xdr:row>
      <xdr:rowOff>78441</xdr:rowOff>
    </xdr:from>
    <xdr:to>
      <xdr:col>32</xdr:col>
      <xdr:colOff>283770</xdr:colOff>
      <xdr:row>19</xdr:row>
      <xdr:rowOff>38661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1588" y="3361765"/>
          <a:ext cx="2005293" cy="363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9"/>
  <sheetViews>
    <sheetView showGridLines="0" tabSelected="1" topLeftCell="A7" zoomScale="125" zoomScaleNormal="125" workbookViewId="0">
      <selection activeCell="AR25" sqref="AR25"/>
    </sheetView>
  </sheetViews>
  <sheetFormatPr baseColWidth="10" defaultColWidth="11.5" defaultRowHeight="15" x14ac:dyDescent="0.2"/>
  <cols>
    <col min="1" max="1" width="3.33203125" customWidth="1"/>
    <col min="4" max="4" width="11.1640625" bestFit="1" customWidth="1"/>
    <col min="6" max="6" width="7.5" bestFit="1" customWidth="1"/>
    <col min="7" max="8" width="3.5" customWidth="1"/>
    <col min="9" max="9" width="13.83203125" customWidth="1"/>
    <col min="10" max="10" width="6" bestFit="1" customWidth="1"/>
    <col min="11" max="11" width="19.1640625" bestFit="1" customWidth="1"/>
    <col min="12" max="12" width="7" bestFit="1" customWidth="1"/>
    <col min="13" max="13" width="14" bestFit="1" customWidth="1"/>
    <col min="14" max="14" width="6" bestFit="1" customWidth="1"/>
    <col min="15" max="16" width="5.6640625" bestFit="1" customWidth="1"/>
    <col min="17" max="17" width="6.1640625" bestFit="1" customWidth="1"/>
    <col min="18" max="18" width="2.1640625" customWidth="1"/>
    <col min="19" max="19" width="3.1640625" bestFit="1" customWidth="1"/>
    <col min="20" max="20" width="3.6640625" bestFit="1" customWidth="1"/>
    <col min="21" max="21" width="7" bestFit="1" customWidth="1"/>
    <col min="22" max="22" width="6" bestFit="1" customWidth="1"/>
    <col min="23" max="23" width="8.6640625" customWidth="1"/>
    <col min="24" max="24" width="5.83203125" bestFit="1" customWidth="1"/>
    <col min="25" max="25" width="7.6640625" bestFit="1" customWidth="1"/>
    <col min="26" max="26" width="1.1640625" customWidth="1"/>
    <col min="27" max="27" width="3.1640625" bestFit="1" customWidth="1"/>
    <col min="28" max="28" width="3.6640625" bestFit="1" customWidth="1"/>
    <col min="29" max="29" width="8" bestFit="1" customWidth="1"/>
    <col min="30" max="30" width="6" bestFit="1" customWidth="1"/>
    <col min="31" max="31" width="8.6640625" customWidth="1"/>
    <col min="32" max="32" width="5.6640625" bestFit="1" customWidth="1"/>
    <col min="33" max="33" width="7.6640625" bestFit="1" customWidth="1"/>
    <col min="34" max="34" width="1.1640625" customWidth="1"/>
    <col min="35" max="35" width="3.1640625" bestFit="1" customWidth="1"/>
    <col min="36" max="36" width="3.6640625" bestFit="1" customWidth="1"/>
    <col min="37" max="37" width="8" bestFit="1" customWidth="1"/>
    <col min="38" max="38" width="6" bestFit="1" customWidth="1"/>
    <col min="39" max="39" width="8.5" customWidth="1"/>
    <col min="40" max="40" width="5.6640625" bestFit="1" customWidth="1"/>
    <col min="41" max="41" width="7.6640625" bestFit="1" customWidth="1"/>
    <col min="42" max="42" width="2.5" customWidth="1"/>
  </cols>
  <sheetData>
    <row r="1" spans="1:41" ht="16" thickBot="1" x14ac:dyDescent="0.25"/>
    <row r="2" spans="1:41" ht="16" thickBot="1" x14ac:dyDescent="0.25">
      <c r="A2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 spans="1:41" x14ac:dyDescent="0.2">
      <c r="A3">
        <v>3</v>
      </c>
      <c r="B3" s="1" t="s">
        <v>6</v>
      </c>
      <c r="C3" s="2" t="s">
        <v>7</v>
      </c>
      <c r="D3" s="2" t="s">
        <v>8</v>
      </c>
      <c r="E3" s="2" t="s">
        <v>9</v>
      </c>
      <c r="F3" s="9" t="s">
        <v>10</v>
      </c>
    </row>
    <row r="4" spans="1:41" x14ac:dyDescent="0.2">
      <c r="A4">
        <v>13</v>
      </c>
      <c r="B4" s="1" t="s">
        <v>6</v>
      </c>
      <c r="C4" s="2" t="s">
        <v>7</v>
      </c>
      <c r="D4" s="2" t="s">
        <v>11</v>
      </c>
      <c r="E4" s="2" t="s">
        <v>9</v>
      </c>
      <c r="F4" s="9" t="s">
        <v>10</v>
      </c>
    </row>
    <row r="5" spans="1:41" x14ac:dyDescent="0.2">
      <c r="A5">
        <v>12</v>
      </c>
      <c r="B5" s="1" t="s">
        <v>6</v>
      </c>
      <c r="C5" s="2" t="s">
        <v>12</v>
      </c>
      <c r="D5" s="2" t="s">
        <v>8</v>
      </c>
      <c r="E5" s="2" t="s">
        <v>13</v>
      </c>
      <c r="F5" s="9" t="s">
        <v>10</v>
      </c>
    </row>
    <row r="6" spans="1:41" x14ac:dyDescent="0.2">
      <c r="A6">
        <v>7</v>
      </c>
      <c r="B6" s="1" t="s">
        <v>6</v>
      </c>
      <c r="C6" s="2" t="s">
        <v>14</v>
      </c>
      <c r="D6" s="2" t="s">
        <v>11</v>
      </c>
      <c r="E6" s="2" t="s">
        <v>13</v>
      </c>
      <c r="F6" s="9" t="s">
        <v>10</v>
      </c>
    </row>
    <row r="7" spans="1:41" x14ac:dyDescent="0.2">
      <c r="A7">
        <v>4</v>
      </c>
      <c r="B7" s="1" t="s">
        <v>15</v>
      </c>
      <c r="C7" s="2" t="s">
        <v>12</v>
      </c>
      <c r="D7" s="2" t="s">
        <v>8</v>
      </c>
      <c r="E7" s="2" t="s">
        <v>9</v>
      </c>
      <c r="F7" s="9" t="s">
        <v>10</v>
      </c>
    </row>
    <row r="8" spans="1:41" x14ac:dyDescent="0.2">
      <c r="A8">
        <v>5</v>
      </c>
      <c r="B8" s="1" t="s">
        <v>15</v>
      </c>
      <c r="C8" s="2" t="s">
        <v>14</v>
      </c>
      <c r="D8" s="2" t="s">
        <v>11</v>
      </c>
      <c r="E8" s="2" t="s">
        <v>9</v>
      </c>
      <c r="F8" s="9" t="s">
        <v>10</v>
      </c>
    </row>
    <row r="9" spans="1:41" x14ac:dyDescent="0.2">
      <c r="A9">
        <v>10</v>
      </c>
      <c r="B9" s="1" t="s">
        <v>15</v>
      </c>
      <c r="C9" s="2" t="s">
        <v>12</v>
      </c>
      <c r="D9" s="2" t="s">
        <v>11</v>
      </c>
      <c r="E9" s="2" t="s">
        <v>9</v>
      </c>
      <c r="F9" s="9" t="s">
        <v>10</v>
      </c>
    </row>
    <row r="10" spans="1:41" x14ac:dyDescent="0.2">
      <c r="A10">
        <v>14</v>
      </c>
      <c r="B10" s="1" t="s">
        <v>15</v>
      </c>
      <c r="C10" s="2" t="s">
        <v>12</v>
      </c>
      <c r="D10" s="2" t="s">
        <v>8</v>
      </c>
      <c r="E10" s="2" t="s">
        <v>13</v>
      </c>
      <c r="F10" s="8" t="s">
        <v>16</v>
      </c>
    </row>
    <row r="11" spans="1:41" x14ac:dyDescent="0.2">
      <c r="A11">
        <v>6</v>
      </c>
      <c r="B11" s="1" t="s">
        <v>15</v>
      </c>
      <c r="C11" s="2" t="s">
        <v>14</v>
      </c>
      <c r="D11" s="2" t="s">
        <v>11</v>
      </c>
      <c r="E11" s="2" t="s">
        <v>13</v>
      </c>
      <c r="F11" s="8" t="s">
        <v>16</v>
      </c>
    </row>
    <row r="12" spans="1:41" x14ac:dyDescent="0.2">
      <c r="A12">
        <v>1</v>
      </c>
      <c r="B12" s="1" t="s">
        <v>17</v>
      </c>
      <c r="C12" s="2" t="s">
        <v>7</v>
      </c>
      <c r="D12" s="2" t="s">
        <v>8</v>
      </c>
      <c r="E12" s="2" t="s">
        <v>9</v>
      </c>
      <c r="F12" s="8" t="s">
        <v>16</v>
      </c>
    </row>
    <row r="13" spans="1:41" x14ac:dyDescent="0.2">
      <c r="A13">
        <v>8</v>
      </c>
      <c r="B13" s="1" t="s">
        <v>17</v>
      </c>
      <c r="C13" s="2" t="s">
        <v>12</v>
      </c>
      <c r="D13" s="2" t="s">
        <v>8</v>
      </c>
      <c r="E13" s="2" t="s">
        <v>9</v>
      </c>
      <c r="F13" s="8" t="s">
        <v>16</v>
      </c>
    </row>
    <row r="14" spans="1:41" x14ac:dyDescent="0.2">
      <c r="A14">
        <v>9</v>
      </c>
      <c r="B14" s="1" t="s">
        <v>17</v>
      </c>
      <c r="C14" s="2" t="s">
        <v>14</v>
      </c>
      <c r="D14" s="2" t="s">
        <v>11</v>
      </c>
      <c r="E14" s="2" t="s">
        <v>9</v>
      </c>
      <c r="F14" s="9" t="s">
        <v>10</v>
      </c>
    </row>
    <row r="15" spans="1:41" ht="16" thickBot="1" x14ac:dyDescent="0.25">
      <c r="A15">
        <v>2</v>
      </c>
      <c r="B15" s="1" t="s">
        <v>17</v>
      </c>
      <c r="C15" s="2" t="s">
        <v>7</v>
      </c>
      <c r="D15" s="2" t="s">
        <v>8</v>
      </c>
      <c r="E15" s="2" t="s">
        <v>13</v>
      </c>
      <c r="F15" s="8" t="s">
        <v>16</v>
      </c>
    </row>
    <row r="16" spans="1:41" ht="15" customHeight="1" thickBot="1" x14ac:dyDescent="0.25">
      <c r="A16">
        <v>11</v>
      </c>
      <c r="B16" s="3" t="s">
        <v>17</v>
      </c>
      <c r="C16" s="4" t="s">
        <v>12</v>
      </c>
      <c r="D16" s="4" t="s">
        <v>11</v>
      </c>
      <c r="E16" s="4" t="s">
        <v>13</v>
      </c>
      <c r="F16" s="18" t="s">
        <v>10</v>
      </c>
      <c r="I16" s="81" t="s">
        <v>18</v>
      </c>
      <c r="J16" s="82"/>
      <c r="K16" s="82"/>
      <c r="L16" s="82"/>
      <c r="M16" s="82"/>
      <c r="N16" s="82"/>
      <c r="O16" s="82"/>
      <c r="P16" s="82"/>
      <c r="Q16" s="83"/>
      <c r="S16" s="81" t="s">
        <v>19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3"/>
    </row>
    <row r="17" spans="1:41" ht="16" thickBot="1" x14ac:dyDescent="0.25">
      <c r="A17" s="20">
        <f>MAX(A3:A16)</f>
        <v>14</v>
      </c>
    </row>
    <row r="18" spans="1:41" ht="16" thickBot="1" x14ac:dyDescent="0.25">
      <c r="I18" s="86" t="s">
        <v>20</v>
      </c>
      <c r="J18" s="87"/>
      <c r="K18" s="87"/>
      <c r="L18" s="88"/>
      <c r="M18" s="57" t="s">
        <v>21</v>
      </c>
      <c r="X18" s="23" t="s">
        <v>22</v>
      </c>
    </row>
    <row r="19" spans="1:41" ht="16" thickBot="1" x14ac:dyDescent="0.25">
      <c r="I19" s="10" t="s">
        <v>23</v>
      </c>
      <c r="J19" s="12"/>
      <c r="K19" s="14" t="s">
        <v>24</v>
      </c>
      <c r="L19" s="16"/>
      <c r="M19" s="84"/>
      <c r="X19" s="58">
        <f>2*(J19-J19^2)</f>
        <v>0</v>
      </c>
    </row>
    <row r="20" spans="1:41" ht="16" thickBot="1" x14ac:dyDescent="0.25">
      <c r="I20" s="11" t="s">
        <v>25</v>
      </c>
      <c r="J20" s="13"/>
      <c r="K20" s="22" t="s">
        <v>26</v>
      </c>
      <c r="L20" s="17"/>
      <c r="M20" s="85"/>
    </row>
    <row r="21" spans="1:41" ht="16" thickBot="1" x14ac:dyDescent="0.25"/>
    <row r="22" spans="1:41" ht="14.5" customHeight="1" thickBot="1" x14ac:dyDescent="0.25">
      <c r="I22" s="60" t="s">
        <v>27</v>
      </c>
      <c r="J22" s="61"/>
      <c r="K22" s="61"/>
      <c r="L22" s="61"/>
      <c r="M22" s="61"/>
      <c r="N22" s="61"/>
      <c r="O22" s="61"/>
      <c r="P22" s="62"/>
      <c r="Q22" s="23" t="s">
        <v>28</v>
      </c>
      <c r="S22" s="23" t="s">
        <v>29</v>
      </c>
      <c r="T22" s="23" t="s">
        <v>10</v>
      </c>
      <c r="U22" s="23" t="s">
        <v>30</v>
      </c>
      <c r="V22" s="23" t="s">
        <v>31</v>
      </c>
      <c r="W22" s="23" t="s">
        <v>32</v>
      </c>
      <c r="X22" s="23" t="s">
        <v>22</v>
      </c>
      <c r="Y22" s="23" t="s">
        <v>33</v>
      </c>
      <c r="AA22" s="23" t="s">
        <v>29</v>
      </c>
      <c r="AB22" s="23" t="s">
        <v>10</v>
      </c>
      <c r="AC22" s="23" t="s">
        <v>30</v>
      </c>
      <c r="AD22" s="23" t="s">
        <v>31</v>
      </c>
      <c r="AE22" s="23" t="s">
        <v>32</v>
      </c>
      <c r="AF22" s="23" t="s">
        <v>22</v>
      </c>
      <c r="AG22" s="23" t="s">
        <v>33</v>
      </c>
      <c r="AI22" s="23" t="s">
        <v>29</v>
      </c>
      <c r="AJ22" s="23" t="s">
        <v>10</v>
      </c>
      <c r="AK22" s="23" t="s">
        <v>30</v>
      </c>
      <c r="AL22" s="23" t="s">
        <v>31</v>
      </c>
      <c r="AM22" s="23" t="s">
        <v>32</v>
      </c>
      <c r="AN22" s="23" t="s">
        <v>22</v>
      </c>
      <c r="AO22" s="23" t="s">
        <v>33</v>
      </c>
    </row>
    <row r="23" spans="1:41" ht="14.5" customHeight="1" x14ac:dyDescent="0.2">
      <c r="I23" s="31" t="s">
        <v>37</v>
      </c>
      <c r="J23" s="32"/>
      <c r="K23" s="37" t="s">
        <v>38</v>
      </c>
      <c r="L23" s="38"/>
      <c r="M23" s="39" t="s">
        <v>39</v>
      </c>
      <c r="N23" s="38"/>
      <c r="O23" s="40"/>
      <c r="P23" s="65"/>
      <c r="Q23" s="63">
        <f>$M$19-P23</f>
        <v>0</v>
      </c>
      <c r="S23" s="52"/>
      <c r="T23" s="52"/>
      <c r="U23" s="53"/>
      <c r="V23" s="53"/>
      <c r="W23" s="51" t="s">
        <v>17</v>
      </c>
      <c r="X23" s="49"/>
      <c r="Y23" s="63">
        <f>SUMPRODUCT(V23:V25,X23:X25)</f>
        <v>0</v>
      </c>
      <c r="AA23" s="52"/>
      <c r="AB23" s="52"/>
      <c r="AC23" s="53"/>
      <c r="AD23" s="53"/>
      <c r="AE23" s="51" t="s">
        <v>6</v>
      </c>
      <c r="AF23" s="49"/>
      <c r="AG23" s="89">
        <f>SUMPRODUCT(AD23:AD25,AF23:AF25)</f>
        <v>0</v>
      </c>
      <c r="AI23" s="52"/>
      <c r="AJ23" s="52"/>
      <c r="AK23" s="53"/>
      <c r="AL23" s="53"/>
      <c r="AM23" s="51" t="s">
        <v>15</v>
      </c>
      <c r="AN23" s="49"/>
      <c r="AO23" s="63">
        <f>SUMPRODUCT(AL23:AL25,AN23:AN25)</f>
        <v>0</v>
      </c>
    </row>
    <row r="24" spans="1:41" x14ac:dyDescent="0.2">
      <c r="I24" s="33" t="s">
        <v>40</v>
      </c>
      <c r="J24" s="34"/>
      <c r="K24" s="41" t="s">
        <v>41</v>
      </c>
      <c r="L24" s="42"/>
      <c r="M24" s="43" t="s">
        <v>42</v>
      </c>
      <c r="N24" s="42"/>
      <c r="O24" s="44"/>
      <c r="P24" s="70"/>
      <c r="Q24" s="67"/>
      <c r="S24" s="77"/>
      <c r="T24" s="77"/>
      <c r="U24" s="79"/>
      <c r="V24" s="79"/>
      <c r="W24" s="73" t="s">
        <v>43</v>
      </c>
      <c r="X24" s="75"/>
      <c r="Y24" s="67"/>
      <c r="AA24" s="77"/>
      <c r="AB24" s="77"/>
      <c r="AC24" s="79"/>
      <c r="AD24" s="79"/>
      <c r="AE24" s="73" t="s">
        <v>44</v>
      </c>
      <c r="AF24" s="75"/>
      <c r="AG24" s="90"/>
      <c r="AI24" s="77"/>
      <c r="AJ24" s="77"/>
      <c r="AK24" s="79"/>
      <c r="AL24" s="79"/>
      <c r="AM24" s="73" t="s">
        <v>45</v>
      </c>
      <c r="AN24" s="75"/>
      <c r="AO24" s="67"/>
    </row>
    <row r="25" spans="1:41" ht="16" thickBot="1" x14ac:dyDescent="0.25">
      <c r="I25" s="35" t="s">
        <v>46</v>
      </c>
      <c r="J25" s="36"/>
      <c r="K25" s="45" t="s">
        <v>47</v>
      </c>
      <c r="L25" s="46"/>
      <c r="M25" s="47" t="s">
        <v>48</v>
      </c>
      <c r="N25" s="46"/>
      <c r="O25" s="48"/>
      <c r="P25" s="66"/>
      <c r="Q25" s="68"/>
      <c r="S25" s="78"/>
      <c r="T25" s="78"/>
      <c r="U25" s="80"/>
      <c r="V25" s="80"/>
      <c r="W25" s="74"/>
      <c r="X25" s="76"/>
      <c r="Y25" s="68"/>
      <c r="AA25" s="78"/>
      <c r="AB25" s="78"/>
      <c r="AC25" s="80"/>
      <c r="AD25" s="80"/>
      <c r="AE25" s="74"/>
      <c r="AF25" s="76"/>
      <c r="AG25" s="91"/>
      <c r="AI25" s="78"/>
      <c r="AJ25" s="78"/>
      <c r="AK25" s="80"/>
      <c r="AL25" s="80"/>
      <c r="AM25" s="74"/>
      <c r="AN25" s="76"/>
      <c r="AO25" s="68"/>
    </row>
    <row r="26" spans="1:41" ht="16" thickBot="1" x14ac:dyDescent="0.25"/>
    <row r="27" spans="1:41" ht="15" customHeight="1" thickBot="1" x14ac:dyDescent="0.25">
      <c r="I27" s="60" t="s">
        <v>34</v>
      </c>
      <c r="J27" s="61"/>
      <c r="K27" s="61"/>
      <c r="L27" s="61"/>
      <c r="M27" s="61"/>
      <c r="N27" s="61"/>
      <c r="O27" s="61"/>
      <c r="P27" s="62"/>
      <c r="Q27" s="23" t="s">
        <v>28</v>
      </c>
      <c r="S27" s="23" t="s">
        <v>29</v>
      </c>
      <c r="T27" s="23" t="s">
        <v>10</v>
      </c>
      <c r="U27" s="23" t="s">
        <v>30</v>
      </c>
      <c r="V27" s="23" t="s">
        <v>31</v>
      </c>
      <c r="W27" s="23" t="s">
        <v>32</v>
      </c>
      <c r="X27" s="23" t="s">
        <v>22</v>
      </c>
      <c r="Y27" s="23" t="s">
        <v>33</v>
      </c>
      <c r="AA27" s="23" t="s">
        <v>29</v>
      </c>
      <c r="AB27" s="23" t="s">
        <v>10</v>
      </c>
      <c r="AC27" s="23" t="s">
        <v>30</v>
      </c>
      <c r="AD27" s="23" t="s">
        <v>31</v>
      </c>
      <c r="AE27" s="23" t="s">
        <v>32</v>
      </c>
      <c r="AF27" s="23" t="s">
        <v>22</v>
      </c>
      <c r="AG27" s="23" t="s">
        <v>33</v>
      </c>
      <c r="AI27" s="23" t="s">
        <v>29</v>
      </c>
      <c r="AJ27" s="23" t="s">
        <v>10</v>
      </c>
      <c r="AK27" s="23" t="s">
        <v>30</v>
      </c>
      <c r="AL27" s="23" t="s">
        <v>31</v>
      </c>
      <c r="AM27" s="23" t="s">
        <v>32</v>
      </c>
      <c r="AN27" s="23" t="s">
        <v>22</v>
      </c>
      <c r="AO27" s="23" t="s">
        <v>33</v>
      </c>
    </row>
    <row r="28" spans="1:41" ht="16" x14ac:dyDescent="0.2">
      <c r="I28" s="31" t="s">
        <v>49</v>
      </c>
      <c r="J28" s="32"/>
      <c r="K28" s="37" t="s">
        <v>50</v>
      </c>
      <c r="L28" s="38"/>
      <c r="M28" s="39" t="s">
        <v>51</v>
      </c>
      <c r="N28" s="38"/>
      <c r="O28" s="40"/>
      <c r="P28" s="65"/>
      <c r="Q28" s="63">
        <f>$M$19-P28</f>
        <v>0</v>
      </c>
      <c r="S28" s="52"/>
      <c r="T28" s="52"/>
      <c r="U28" s="53"/>
      <c r="V28" s="53"/>
      <c r="W28" s="51" t="s">
        <v>7</v>
      </c>
      <c r="X28" s="49"/>
      <c r="Y28" s="63">
        <f>SUMPRODUCT(V28:V30,X28:X30)</f>
        <v>0</v>
      </c>
      <c r="AA28" s="52"/>
      <c r="AB28" s="52"/>
      <c r="AC28" s="53"/>
      <c r="AD28" s="53"/>
      <c r="AE28" s="51" t="s">
        <v>12</v>
      </c>
      <c r="AF28" s="49"/>
      <c r="AG28" s="63">
        <f>SUMPRODUCT(AD28:AD30,AF28:AF30)</f>
        <v>0</v>
      </c>
      <c r="AI28" s="52"/>
      <c r="AJ28" s="52"/>
      <c r="AK28" s="53"/>
      <c r="AL28" s="53"/>
      <c r="AM28" s="51" t="s">
        <v>14</v>
      </c>
      <c r="AN28" s="49"/>
      <c r="AO28" s="63">
        <f>SUMPRODUCT(AL28:AL30,AN28:AN30)</f>
        <v>0</v>
      </c>
    </row>
    <row r="29" spans="1:41" x14ac:dyDescent="0.2">
      <c r="I29" s="33" t="s">
        <v>52</v>
      </c>
      <c r="J29" s="34"/>
      <c r="K29" s="41" t="s">
        <v>53</v>
      </c>
      <c r="L29" s="42"/>
      <c r="M29" s="43" t="s">
        <v>54</v>
      </c>
      <c r="N29" s="42"/>
      <c r="O29" s="44"/>
      <c r="P29" s="70"/>
      <c r="Q29" s="67"/>
      <c r="S29" s="77"/>
      <c r="T29" s="77"/>
      <c r="U29" s="79"/>
      <c r="V29" s="79"/>
      <c r="W29" s="73" t="s">
        <v>55</v>
      </c>
      <c r="X29" s="75"/>
      <c r="Y29" s="67"/>
      <c r="AA29" s="77"/>
      <c r="AB29" s="77"/>
      <c r="AC29" s="79"/>
      <c r="AD29" s="79"/>
      <c r="AE29" s="73" t="s">
        <v>56</v>
      </c>
      <c r="AF29" s="75"/>
      <c r="AG29" s="67"/>
      <c r="AI29" s="77"/>
      <c r="AJ29" s="77"/>
      <c r="AK29" s="79"/>
      <c r="AL29" s="79"/>
      <c r="AM29" s="73" t="s">
        <v>57</v>
      </c>
      <c r="AN29" s="75"/>
      <c r="AO29" s="67"/>
    </row>
    <row r="30" spans="1:41" ht="16" thickBot="1" x14ac:dyDescent="0.25">
      <c r="I30" s="35" t="s">
        <v>58</v>
      </c>
      <c r="J30" s="36"/>
      <c r="K30" s="45" t="s">
        <v>59</v>
      </c>
      <c r="L30" s="46"/>
      <c r="M30" s="47" t="s">
        <v>60</v>
      </c>
      <c r="N30" s="46"/>
      <c r="O30" s="48"/>
      <c r="P30" s="66"/>
      <c r="Q30" s="68"/>
      <c r="S30" s="78"/>
      <c r="T30" s="78"/>
      <c r="U30" s="80"/>
      <c r="V30" s="80"/>
      <c r="W30" s="74"/>
      <c r="X30" s="76"/>
      <c r="Y30" s="68"/>
      <c r="AA30" s="78"/>
      <c r="AB30" s="78"/>
      <c r="AC30" s="80"/>
      <c r="AD30" s="80"/>
      <c r="AE30" s="74"/>
      <c r="AF30" s="76"/>
      <c r="AG30" s="68"/>
      <c r="AI30" s="78"/>
      <c r="AJ30" s="78"/>
      <c r="AK30" s="80"/>
      <c r="AL30" s="80"/>
      <c r="AM30" s="74"/>
      <c r="AN30" s="76"/>
      <c r="AO30" s="68"/>
    </row>
    <row r="31" spans="1:41" ht="16" thickBot="1" x14ac:dyDescent="0.25"/>
    <row r="32" spans="1:41" ht="17" thickBot="1" x14ac:dyDescent="0.25">
      <c r="I32" s="60" t="s">
        <v>35</v>
      </c>
      <c r="J32" s="61"/>
      <c r="K32" s="61"/>
      <c r="L32" s="61"/>
      <c r="M32" s="61"/>
      <c r="N32" s="61"/>
      <c r="O32" s="61"/>
      <c r="P32" s="62"/>
      <c r="Q32" s="23" t="s">
        <v>28</v>
      </c>
      <c r="S32" s="23" t="s">
        <v>29</v>
      </c>
      <c r="T32" s="23" t="s">
        <v>10</v>
      </c>
      <c r="U32" s="23" t="s">
        <v>30</v>
      </c>
      <c r="V32" s="23" t="s">
        <v>31</v>
      </c>
      <c r="W32" s="23" t="s">
        <v>32</v>
      </c>
      <c r="X32" s="23" t="s">
        <v>22</v>
      </c>
      <c r="Y32" s="23" t="s">
        <v>33</v>
      </c>
    </row>
    <row r="33" spans="2:25" ht="16" x14ac:dyDescent="0.2">
      <c r="I33" s="31" t="s">
        <v>61</v>
      </c>
      <c r="J33" s="32"/>
      <c r="K33" s="37" t="s">
        <v>62</v>
      </c>
      <c r="L33" s="38"/>
      <c r="M33" s="39" t="s">
        <v>63</v>
      </c>
      <c r="N33" s="38"/>
      <c r="O33" s="40"/>
      <c r="P33" s="65"/>
      <c r="Q33" s="63">
        <f>$M$19-P33</f>
        <v>0</v>
      </c>
      <c r="S33" s="52"/>
      <c r="T33" s="52"/>
      <c r="U33" s="53"/>
      <c r="V33" s="53"/>
      <c r="W33" s="51" t="s">
        <v>11</v>
      </c>
      <c r="X33" s="49"/>
      <c r="Y33" s="63">
        <f>SUMPRODUCT(J33:J34,X33:X34)</f>
        <v>0</v>
      </c>
    </row>
    <row r="34" spans="2:25" ht="16" thickBot="1" x14ac:dyDescent="0.25">
      <c r="I34" s="35" t="s">
        <v>64</v>
      </c>
      <c r="J34" s="36"/>
      <c r="K34" s="45" t="s">
        <v>65</v>
      </c>
      <c r="L34" s="46"/>
      <c r="M34" s="47" t="s">
        <v>66</v>
      </c>
      <c r="N34" s="46"/>
      <c r="O34" s="48"/>
      <c r="P34" s="66"/>
      <c r="Q34" s="64"/>
      <c r="S34" s="54"/>
      <c r="T34" s="56"/>
      <c r="U34" s="59"/>
      <c r="V34" s="59"/>
      <c r="W34" s="56" t="s">
        <v>8</v>
      </c>
      <c r="X34" s="55"/>
      <c r="Y34" s="64"/>
    </row>
    <row r="35" spans="2:25" ht="16" thickBot="1" x14ac:dyDescent="0.25"/>
    <row r="36" spans="2:25" ht="17" thickBot="1" x14ac:dyDescent="0.25">
      <c r="I36" s="60" t="s">
        <v>36</v>
      </c>
      <c r="J36" s="61"/>
      <c r="K36" s="61"/>
      <c r="L36" s="61"/>
      <c r="M36" s="61"/>
      <c r="N36" s="61"/>
      <c r="O36" s="61"/>
      <c r="P36" s="62"/>
      <c r="Q36" s="23" t="s">
        <v>28</v>
      </c>
      <c r="S36" s="23" t="s">
        <v>29</v>
      </c>
      <c r="T36" s="23" t="s">
        <v>10</v>
      </c>
      <c r="U36" s="23" t="s">
        <v>30</v>
      </c>
      <c r="V36" s="23" t="s">
        <v>31</v>
      </c>
      <c r="W36" s="23" t="s">
        <v>32</v>
      </c>
      <c r="X36" s="23" t="s">
        <v>22</v>
      </c>
      <c r="Y36" s="23" t="s">
        <v>33</v>
      </c>
    </row>
    <row r="37" spans="2:25" ht="16" x14ac:dyDescent="0.2">
      <c r="I37" s="19" t="s">
        <v>67</v>
      </c>
      <c r="J37" s="21"/>
      <c r="K37" s="25" t="s">
        <v>68</v>
      </c>
      <c r="L37" s="27"/>
      <c r="M37" s="25" t="s">
        <v>69</v>
      </c>
      <c r="N37" s="27"/>
      <c r="O37" s="29"/>
      <c r="P37" s="71"/>
      <c r="Q37" s="63">
        <f>$M$19-P37</f>
        <v>0</v>
      </c>
      <c r="S37" s="52"/>
      <c r="T37" s="52"/>
      <c r="U37" s="53"/>
      <c r="V37" s="53"/>
      <c r="W37" s="51" t="s">
        <v>9</v>
      </c>
      <c r="X37" s="49"/>
      <c r="Y37" s="63">
        <f>SUMPRODUCT(J37:J38,X37:X38)</f>
        <v>0</v>
      </c>
    </row>
    <row r="38" spans="2:25" ht="16" thickBot="1" x14ac:dyDescent="0.25">
      <c r="I38" s="11" t="s">
        <v>70</v>
      </c>
      <c r="J38" s="13"/>
      <c r="K38" s="26" t="s">
        <v>71</v>
      </c>
      <c r="L38" s="28"/>
      <c r="M38" s="26" t="s">
        <v>72</v>
      </c>
      <c r="N38" s="28"/>
      <c r="O38" s="30"/>
      <c r="P38" s="72"/>
      <c r="Q38" s="64"/>
      <c r="S38" s="54"/>
      <c r="T38" s="56"/>
      <c r="U38" s="59"/>
      <c r="V38" s="59"/>
      <c r="W38" s="56" t="s">
        <v>13</v>
      </c>
      <c r="X38" s="50"/>
      <c r="Y38" s="64"/>
    </row>
    <row r="46" spans="2:25" x14ac:dyDescent="0.2">
      <c r="B46" s="15">
        <v>0.25</v>
      </c>
      <c r="D46" s="24">
        <f>-B46*LOG(B46,2)</f>
        <v>0.5</v>
      </c>
      <c r="E46" s="69">
        <f>SUM(D46:D49)</f>
        <v>2</v>
      </c>
    </row>
    <row r="47" spans="2:25" x14ac:dyDescent="0.2">
      <c r="B47" s="15">
        <v>0.25</v>
      </c>
      <c r="D47" s="24">
        <f>-B47*LOG(B47,2)</f>
        <v>0.5</v>
      </c>
      <c r="E47" s="69"/>
    </row>
    <row r="48" spans="2:25" x14ac:dyDescent="0.2">
      <c r="B48" s="15">
        <v>0.25</v>
      </c>
      <c r="D48" s="24">
        <f>-B48*LOG(B48,2)</f>
        <v>0.5</v>
      </c>
      <c r="E48" s="69"/>
    </row>
    <row r="49" spans="2:5" x14ac:dyDescent="0.2">
      <c r="B49" s="15">
        <v>0.25</v>
      </c>
      <c r="D49" s="24">
        <f>-B49*LOG(B49,2)</f>
        <v>0.5</v>
      </c>
      <c r="E49" s="69"/>
    </row>
  </sheetData>
  <autoFilter ref="A2:F16" xr:uid="{00000000-0009-0000-0000-000000000000}">
    <sortState xmlns:xlrd2="http://schemas.microsoft.com/office/spreadsheetml/2017/richdata2" ref="A3:F17">
      <sortCondition ref="B2:B16"/>
    </sortState>
  </autoFilter>
  <mergeCells count="57">
    <mergeCell ref="I16:Q16"/>
    <mergeCell ref="M19:M20"/>
    <mergeCell ref="I18:L18"/>
    <mergeCell ref="AL29:AL30"/>
    <mergeCell ref="AM29:AM30"/>
    <mergeCell ref="AN29:AN30"/>
    <mergeCell ref="S16:AO16"/>
    <mergeCell ref="AO28:AO30"/>
    <mergeCell ref="S29:S30"/>
    <mergeCell ref="T29:T30"/>
    <mergeCell ref="U29:U30"/>
    <mergeCell ref="V29:V30"/>
    <mergeCell ref="W29:W30"/>
    <mergeCell ref="X29:X30"/>
    <mergeCell ref="AA29:AA30"/>
    <mergeCell ref="AB29:AB30"/>
    <mergeCell ref="AC29:AC30"/>
    <mergeCell ref="AD29:AD30"/>
    <mergeCell ref="AE29:AE30"/>
    <mergeCell ref="AI29:AI30"/>
    <mergeCell ref="AJ29:AJ30"/>
    <mergeCell ref="AK29:AK30"/>
    <mergeCell ref="AA24:AA25"/>
    <mergeCell ref="AC24:AC25"/>
    <mergeCell ref="AD24:AD25"/>
    <mergeCell ref="AE24:AE25"/>
    <mergeCell ref="AF24:AF25"/>
    <mergeCell ref="AO23:AO25"/>
    <mergeCell ref="AI24:AI25"/>
    <mergeCell ref="AJ24:AJ25"/>
    <mergeCell ref="AK24:AK25"/>
    <mergeCell ref="AL24:AL25"/>
    <mergeCell ref="AM24:AM25"/>
    <mergeCell ref="AN24:AN25"/>
    <mergeCell ref="S24:S25"/>
    <mergeCell ref="V24:V25"/>
    <mergeCell ref="AB24:AB25"/>
    <mergeCell ref="T24:T25"/>
    <mergeCell ref="U24:U25"/>
    <mergeCell ref="Y37:Y38"/>
    <mergeCell ref="W24:W25"/>
    <mergeCell ref="X24:X25"/>
    <mergeCell ref="AG23:AG25"/>
    <mergeCell ref="AG28:AG30"/>
    <mergeCell ref="Y23:Y25"/>
    <mergeCell ref="Y28:Y30"/>
    <mergeCell ref="Y33:Y34"/>
    <mergeCell ref="AF29:AF30"/>
    <mergeCell ref="Q33:Q34"/>
    <mergeCell ref="P33:P34"/>
    <mergeCell ref="Q23:Q25"/>
    <mergeCell ref="Q28:Q30"/>
    <mergeCell ref="E46:E49"/>
    <mergeCell ref="P23:P25"/>
    <mergeCell ref="P37:P38"/>
    <mergeCell ref="Q37:Q38"/>
    <mergeCell ref="P28:P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weather.nominal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Diaz</dc:creator>
  <cp:keywords/>
  <dc:description/>
  <cp:lastModifiedBy>Uram Anibal Sosa Aguirre</cp:lastModifiedBy>
  <cp:revision/>
  <dcterms:created xsi:type="dcterms:W3CDTF">2016-07-01T00:08:51Z</dcterms:created>
  <dcterms:modified xsi:type="dcterms:W3CDTF">2024-10-30T23:04:15Z</dcterms:modified>
  <cp:category/>
  <cp:contentStatus/>
</cp:coreProperties>
</file>