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shboard\IPDash\server\data\"/>
    </mc:Choice>
  </mc:AlternateContent>
  <xr:revisionPtr revIDLastSave="0" documentId="13_ncr:1_{1FF717DF-3A7B-45EE-98D9-15580D28A0A9}" xr6:coauthVersionLast="47" xr6:coauthVersionMax="47" xr10:uidLastSave="{00000000-0000-0000-0000-000000000000}"/>
  <bookViews>
    <workbookView xWindow="-118" yWindow="-118" windowWidth="25370" windowHeight="13654" xr2:uid="{00000000-000D-0000-FFFF-FFFF00000000}"/>
  </bookViews>
  <sheets>
    <sheet name="FP" sheetId="1" r:id="rId1"/>
    <sheet name="SB" sheetId="5" r:id="rId2"/>
    <sheet name="TF" sheetId="6" r:id="rId3"/>
    <sheet name="HCM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53" i="1" l="1"/>
  <c r="CB53" i="1"/>
  <c r="CC53" i="1"/>
  <c r="CC60" i="1" s="1"/>
  <c r="CC61" i="1" s="1"/>
  <c r="CD53" i="1"/>
  <c r="CD60" i="1" s="1"/>
  <c r="CD61" i="1" s="1"/>
  <c r="CE53" i="1"/>
  <c r="CF53" i="1"/>
  <c r="CG53" i="1"/>
  <c r="CH53" i="1"/>
  <c r="CH60" i="1" s="1"/>
  <c r="CH61" i="1" s="1"/>
  <c r="CI53" i="1"/>
  <c r="CJ53" i="1"/>
  <c r="CK53" i="1"/>
  <c r="CK60" i="1" s="1"/>
  <c r="CK61" i="1" s="1"/>
  <c r="CL53" i="1"/>
  <c r="CL60" i="1" s="1"/>
  <c r="CL61" i="1" s="1"/>
  <c r="CM53" i="1"/>
  <c r="CN53" i="1"/>
  <c r="CN55" i="1" s="1"/>
  <c r="CO53" i="1"/>
  <c r="CP53" i="1"/>
  <c r="CP60" i="1" s="1"/>
  <c r="CP61" i="1" s="1"/>
  <c r="CQ53" i="1"/>
  <c r="CR53" i="1"/>
  <c r="CS53" i="1"/>
  <c r="CS60" i="1" s="1"/>
  <c r="CS61" i="1" s="1"/>
  <c r="CA55" i="1"/>
  <c r="CA57" i="1" s="1"/>
  <c r="CA58" i="1" s="1"/>
  <c r="CB55" i="1"/>
  <c r="CE55" i="1"/>
  <c r="CE57" i="1" s="1"/>
  <c r="CE58" i="1" s="1"/>
  <c r="CF55" i="1"/>
  <c r="CF57" i="1" s="1"/>
  <c r="CF58" i="1" s="1"/>
  <c r="CG55" i="1"/>
  <c r="CH55" i="1"/>
  <c r="CH57" i="1" s="1"/>
  <c r="CH58" i="1" s="1"/>
  <c r="CI55" i="1"/>
  <c r="CI57" i="1" s="1"/>
  <c r="CI58" i="1" s="1"/>
  <c r="CJ55" i="1"/>
  <c r="CM55" i="1"/>
  <c r="CM57" i="1" s="1"/>
  <c r="CM58" i="1" s="1"/>
  <c r="CO55" i="1"/>
  <c r="CP55" i="1"/>
  <c r="CP57" i="1" s="1"/>
  <c r="CP58" i="1" s="1"/>
  <c r="CQ55" i="1"/>
  <c r="CQ57" i="1" s="1"/>
  <c r="CQ58" i="1" s="1"/>
  <c r="CR55" i="1"/>
  <c r="CB56" i="1"/>
  <c r="CE56" i="1"/>
  <c r="CF56" i="1"/>
  <c r="CG56" i="1"/>
  <c r="CJ56" i="1"/>
  <c r="CM56" i="1"/>
  <c r="CO56" i="1"/>
  <c r="CR56" i="1"/>
  <c r="CB57" i="1"/>
  <c r="CB58" i="1" s="1"/>
  <c r="CG57" i="1"/>
  <c r="CJ57" i="1"/>
  <c r="CJ58" i="1" s="1"/>
  <c r="CO57" i="1"/>
  <c r="CR57" i="1"/>
  <c r="CR58" i="1" s="1"/>
  <c r="CG58" i="1"/>
  <c r="CO58" i="1"/>
  <c r="CA60" i="1"/>
  <c r="CB60" i="1"/>
  <c r="CE60" i="1"/>
  <c r="CE61" i="1" s="1"/>
  <c r="CF60" i="1"/>
  <c r="CG60" i="1"/>
  <c r="CG61" i="1" s="1"/>
  <c r="CI60" i="1"/>
  <c r="CJ60" i="1"/>
  <c r="CM60" i="1"/>
  <c r="CM61" i="1" s="1"/>
  <c r="CN60" i="1"/>
  <c r="CO60" i="1"/>
  <c r="CO61" i="1" s="1"/>
  <c r="CQ60" i="1"/>
  <c r="CR60" i="1"/>
  <c r="CA61" i="1"/>
  <c r="CB61" i="1"/>
  <c r="CF61" i="1"/>
  <c r="CI61" i="1"/>
  <c r="CJ61" i="1"/>
  <c r="CN61" i="1"/>
  <c r="CQ61" i="1"/>
  <c r="CR61" i="1"/>
  <c r="BT53" i="1"/>
  <c r="BU53" i="1"/>
  <c r="BV53" i="1"/>
  <c r="BW53" i="1"/>
  <c r="BX53" i="1"/>
  <c r="BY53" i="1"/>
  <c r="CA53" i="5"/>
  <c r="CA55" i="5" s="1"/>
  <c r="CB53" i="5"/>
  <c r="CB55" i="5" s="1"/>
  <c r="CC53" i="5"/>
  <c r="CD53" i="5"/>
  <c r="CE53" i="5"/>
  <c r="CE55" i="5" s="1"/>
  <c r="CF53" i="5"/>
  <c r="CF55" i="5" s="1"/>
  <c r="CG53" i="5"/>
  <c r="CG55" i="5" s="1"/>
  <c r="CH53" i="5"/>
  <c r="CI53" i="5"/>
  <c r="CI55" i="5" s="1"/>
  <c r="CJ53" i="5"/>
  <c r="CJ55" i="5" s="1"/>
  <c r="CK53" i="5"/>
  <c r="CL53" i="5"/>
  <c r="CM53" i="5"/>
  <c r="CN53" i="5"/>
  <c r="CN55" i="5" s="1"/>
  <c r="CO53" i="5"/>
  <c r="CO60" i="5" s="1"/>
  <c r="CO61" i="5" s="1"/>
  <c r="CP53" i="5"/>
  <c r="CQ53" i="5"/>
  <c r="CQ55" i="5" s="1"/>
  <c r="CR53" i="5"/>
  <c r="CR55" i="5" s="1"/>
  <c r="CS53" i="5"/>
  <c r="CC55" i="5"/>
  <c r="CC56" i="5" s="1"/>
  <c r="CD55" i="5"/>
  <c r="CD56" i="5" s="1"/>
  <c r="CH55" i="5"/>
  <c r="CK55" i="5"/>
  <c r="CK56" i="5" s="1"/>
  <c r="CL55" i="5"/>
  <c r="CL56" i="5" s="1"/>
  <c r="CM55" i="5"/>
  <c r="CM56" i="5" s="1"/>
  <c r="CP55" i="5"/>
  <c r="CS55" i="5"/>
  <c r="CS56" i="5" s="1"/>
  <c r="CH56" i="5"/>
  <c r="CP56" i="5"/>
  <c r="CH57" i="5"/>
  <c r="CH58" i="5" s="1"/>
  <c r="CM57" i="5"/>
  <c r="CM58" i="5" s="1"/>
  <c r="CP57" i="5"/>
  <c r="CP58" i="5" s="1"/>
  <c r="CA60" i="5"/>
  <c r="CA61" i="5" s="1"/>
  <c r="CB60" i="5"/>
  <c r="CB61" i="5" s="1"/>
  <c r="CC60" i="5"/>
  <c r="CC61" i="5" s="1"/>
  <c r="CD60" i="5"/>
  <c r="CE60" i="5"/>
  <c r="CH60" i="5"/>
  <c r="CH61" i="5" s="1"/>
  <c r="CI60" i="5"/>
  <c r="CI61" i="5" s="1"/>
  <c r="CJ60" i="5"/>
  <c r="CJ61" i="5" s="1"/>
  <c r="CK60" i="5"/>
  <c r="CK61" i="5" s="1"/>
  <c r="CL60" i="5"/>
  <c r="CM60" i="5"/>
  <c r="CP60" i="5"/>
  <c r="CP61" i="5" s="1"/>
  <c r="CQ60" i="5"/>
  <c r="CQ61" i="5" s="1"/>
  <c r="CR60" i="5"/>
  <c r="CR61" i="5" s="1"/>
  <c r="CS60" i="5"/>
  <c r="CS61" i="5" s="1"/>
  <c r="CD61" i="5"/>
  <c r="CE61" i="5"/>
  <c r="CL61" i="5"/>
  <c r="CM61" i="5"/>
  <c r="BZ53" i="1"/>
  <c r="BZ55" i="1"/>
  <c r="BZ56" i="1" s="1"/>
  <c r="BZ60" i="1"/>
  <c r="BZ61" i="1" s="1"/>
  <c r="BZ47" i="1"/>
  <c r="BZ39" i="1"/>
  <c r="BZ41" i="1" s="1"/>
  <c r="BZ32" i="1"/>
  <c r="BZ17" i="1"/>
  <c r="BZ15" i="1"/>
  <c r="BZ7" i="1"/>
  <c r="BZ5" i="1"/>
  <c r="BZ7" i="5"/>
  <c r="BZ15" i="5"/>
  <c r="BZ17" i="5" s="1"/>
  <c r="BZ5" i="5" s="1"/>
  <c r="BZ32" i="5"/>
  <c r="BZ39" i="5"/>
  <c r="BZ41" i="5"/>
  <c r="BZ47" i="5"/>
  <c r="CN56" i="1" l="1"/>
  <c r="CN57" i="1"/>
  <c r="CN58" i="1" s="1"/>
  <c r="CQ56" i="1"/>
  <c r="CI56" i="1"/>
  <c r="CA56" i="1"/>
  <c r="CL55" i="1"/>
  <c r="CD55" i="1"/>
  <c r="CP56" i="1"/>
  <c r="CH56" i="1"/>
  <c r="CS55" i="1"/>
  <c r="CK55" i="1"/>
  <c r="CC55" i="1"/>
  <c r="CR57" i="5"/>
  <c r="CR58" i="5" s="1"/>
  <c r="CR56" i="5"/>
  <c r="CB57" i="5"/>
  <c r="CB58" i="5" s="1"/>
  <c r="CB56" i="5"/>
  <c r="CQ57" i="5"/>
  <c r="CQ58" i="5" s="1"/>
  <c r="CQ56" i="5"/>
  <c r="CI57" i="5"/>
  <c r="CI58" i="5" s="1"/>
  <c r="CI56" i="5"/>
  <c r="CG56" i="5"/>
  <c r="CG57" i="5"/>
  <c r="CG58" i="5" s="1"/>
  <c r="CN56" i="5"/>
  <c r="CN57" i="5"/>
  <c r="CN58" i="5" s="1"/>
  <c r="CF56" i="5"/>
  <c r="CF57" i="5"/>
  <c r="CF58" i="5" s="1"/>
  <c r="CE57" i="5"/>
  <c r="CE58" i="5" s="1"/>
  <c r="CE56" i="5"/>
  <c r="CJ57" i="5"/>
  <c r="CJ58" i="5" s="1"/>
  <c r="CJ56" i="5"/>
  <c r="CA57" i="5"/>
  <c r="CA58" i="5" s="1"/>
  <c r="CA56" i="5"/>
  <c r="CN60" i="5"/>
  <c r="CN61" i="5" s="1"/>
  <c r="CF60" i="5"/>
  <c r="CF61" i="5" s="1"/>
  <c r="CL57" i="5"/>
  <c r="CL58" i="5" s="1"/>
  <c r="CD57" i="5"/>
  <c r="CD58" i="5" s="1"/>
  <c r="CS57" i="5"/>
  <c r="CS58" i="5" s="1"/>
  <c r="CK57" i="5"/>
  <c r="CK58" i="5" s="1"/>
  <c r="CC57" i="5"/>
  <c r="CC58" i="5" s="1"/>
  <c r="CG60" i="5"/>
  <c r="CG61" i="5" s="1"/>
  <c r="CO55" i="5"/>
  <c r="BZ57" i="1"/>
  <c r="BZ58" i="1" s="1"/>
  <c r="BZ53" i="5"/>
  <c r="BZ60" i="5" s="1"/>
  <c r="BZ61" i="5" s="1"/>
  <c r="BZ20" i="5"/>
  <c r="BZ19" i="5"/>
  <c r="BZ55" i="6"/>
  <c r="BZ56" i="6" s="1"/>
  <c r="BZ60" i="6"/>
  <c r="BZ61" i="6"/>
  <c r="BZ53" i="6"/>
  <c r="BZ47" i="6"/>
  <c r="BZ41" i="6"/>
  <c r="BZ32" i="6"/>
  <c r="BZ19" i="6"/>
  <c r="BZ20" i="6"/>
  <c r="BZ22" i="6" s="1"/>
  <c r="BZ23" i="6" s="1"/>
  <c r="BZ21" i="6"/>
  <c r="BZ17" i="6"/>
  <c r="BZ5" i="6" s="1"/>
  <c r="BZ15" i="6"/>
  <c r="BZ7" i="6"/>
  <c r="CC56" i="1" l="1"/>
  <c r="CC57" i="1"/>
  <c r="CC58" i="1" s="1"/>
  <c r="CK56" i="1"/>
  <c r="CK57" i="1"/>
  <c r="CK58" i="1" s="1"/>
  <c r="CD56" i="1"/>
  <c r="CD57" i="1"/>
  <c r="CD58" i="1" s="1"/>
  <c r="CL56" i="1"/>
  <c r="CL57" i="1"/>
  <c r="CL58" i="1" s="1"/>
  <c r="CS56" i="1"/>
  <c r="CS57" i="1"/>
  <c r="CS58" i="1" s="1"/>
  <c r="CO56" i="5"/>
  <c r="CO57" i="5"/>
  <c r="CO58" i="5" s="1"/>
  <c r="BZ21" i="5"/>
  <c r="BZ55" i="5"/>
  <c r="BZ22" i="5"/>
  <c r="BZ23" i="5" s="1"/>
  <c r="BZ57" i="6"/>
  <c r="BZ58" i="6" s="1"/>
  <c r="BZ57" i="5" l="1"/>
  <c r="BZ58" i="5" s="1"/>
  <c r="BZ56" i="5"/>
  <c r="H61" i="7" l="1"/>
  <c r="CL60" i="7"/>
  <c r="CL61" i="7" s="1"/>
  <c r="CS53" i="7"/>
  <c r="CR53" i="7"/>
  <c r="BV53" i="7"/>
  <c r="BT53" i="7"/>
  <c r="BF53" i="7"/>
  <c r="BE53" i="7"/>
  <c r="AP53" i="7"/>
  <c r="Z53" i="7"/>
  <c r="Y53" i="7"/>
  <c r="X53" i="7"/>
  <c r="J53" i="7"/>
  <c r="CS47" i="7"/>
  <c r="CR47" i="7"/>
  <c r="CQ47" i="7"/>
  <c r="CQ53" i="7" s="1"/>
  <c r="CP47" i="7"/>
  <c r="CP53" i="7" s="1"/>
  <c r="CO47" i="7"/>
  <c r="CO53" i="7" s="1"/>
  <c r="CN47" i="7"/>
  <c r="CN53" i="7" s="1"/>
  <c r="CM47" i="7"/>
  <c r="CM53" i="7" s="1"/>
  <c r="CL47" i="7"/>
  <c r="CL53" i="7" s="1"/>
  <c r="CK47" i="7"/>
  <c r="CK53" i="7" s="1"/>
  <c r="CJ47" i="7"/>
  <c r="CJ53" i="7" s="1"/>
  <c r="CI47" i="7"/>
  <c r="CI53" i="7" s="1"/>
  <c r="CH47" i="7"/>
  <c r="CH53" i="7" s="1"/>
  <c r="BY47" i="7"/>
  <c r="BY53" i="7" s="1"/>
  <c r="BX47" i="7"/>
  <c r="BX53" i="7" s="1"/>
  <c r="BW47" i="7"/>
  <c r="BV47" i="7"/>
  <c r="BU47" i="7"/>
  <c r="BT47" i="7"/>
  <c r="BS47" i="7"/>
  <c r="BR47" i="7"/>
  <c r="BR53" i="7" s="1"/>
  <c r="BQ47" i="7"/>
  <c r="BQ53" i="7" s="1"/>
  <c r="BP47" i="7"/>
  <c r="BP53" i="7" s="1"/>
  <c r="BO47" i="7"/>
  <c r="BN47" i="7"/>
  <c r="BN53" i="7" s="1"/>
  <c r="BM47" i="7"/>
  <c r="BL47" i="7"/>
  <c r="BK47" i="7"/>
  <c r="BJ47" i="7"/>
  <c r="BJ53" i="7" s="1"/>
  <c r="BI47" i="7"/>
  <c r="BI53" i="7" s="1"/>
  <c r="BH47" i="7"/>
  <c r="BH53" i="7" s="1"/>
  <c r="BG47" i="7"/>
  <c r="BF47" i="7"/>
  <c r="BE47" i="7"/>
  <c r="BD47" i="7"/>
  <c r="BC47" i="7"/>
  <c r="BB47" i="7"/>
  <c r="BA47" i="7"/>
  <c r="BA53" i="7" s="1"/>
  <c r="AZ47" i="7"/>
  <c r="AZ53" i="7" s="1"/>
  <c r="AY47" i="7"/>
  <c r="AX47" i="7"/>
  <c r="AX53" i="7" s="1"/>
  <c r="AW47" i="7"/>
  <c r="AV47" i="7"/>
  <c r="AU47" i="7"/>
  <c r="AT47" i="7"/>
  <c r="AS47" i="7"/>
  <c r="AS53" i="7" s="1"/>
  <c r="AR47" i="7"/>
  <c r="AR53" i="7" s="1"/>
  <c r="AQ47" i="7"/>
  <c r="AP47" i="7"/>
  <c r="AO47" i="7"/>
  <c r="AN47" i="7"/>
  <c r="AM47" i="7"/>
  <c r="AL47" i="7"/>
  <c r="AL53" i="7" s="1"/>
  <c r="AK47" i="7"/>
  <c r="AK53" i="7" s="1"/>
  <c r="AJ47" i="7"/>
  <c r="AJ53" i="7" s="1"/>
  <c r="AI47" i="7"/>
  <c r="AH47" i="7"/>
  <c r="AH53" i="7" s="1"/>
  <c r="AG47" i="7"/>
  <c r="AF47" i="7"/>
  <c r="AE47" i="7"/>
  <c r="AD47" i="7"/>
  <c r="AD53" i="7" s="1"/>
  <c r="AC47" i="7"/>
  <c r="AC53" i="7" s="1"/>
  <c r="AB47" i="7"/>
  <c r="AB53" i="7" s="1"/>
  <c r="AA47" i="7"/>
  <c r="Z47" i="7"/>
  <c r="Y47" i="7"/>
  <c r="X47" i="7"/>
  <c r="W47" i="7"/>
  <c r="V47" i="7"/>
  <c r="U47" i="7"/>
  <c r="U53" i="7" s="1"/>
  <c r="T47" i="7"/>
  <c r="T53" i="7" s="1"/>
  <c r="S47" i="7"/>
  <c r="R47" i="7"/>
  <c r="R53" i="7" s="1"/>
  <c r="Q47" i="7"/>
  <c r="P47" i="7"/>
  <c r="O47" i="7"/>
  <c r="N47" i="7"/>
  <c r="M47" i="7"/>
  <c r="M53" i="7" s="1"/>
  <c r="L47" i="7"/>
  <c r="L53" i="7" s="1"/>
  <c r="K47" i="7"/>
  <c r="J47" i="7"/>
  <c r="I47" i="7"/>
  <c r="H47" i="7"/>
  <c r="G47" i="7"/>
  <c r="F47" i="7"/>
  <c r="E47" i="7"/>
  <c r="E53" i="7" s="1"/>
  <c r="D47" i="7"/>
  <c r="D53" i="7" s="1"/>
  <c r="C47" i="7"/>
  <c r="B47" i="7"/>
  <c r="B53" i="7" s="1"/>
  <c r="BX41" i="7"/>
  <c r="BR41" i="7"/>
  <c r="BQ41" i="7"/>
  <c r="BJ41" i="7"/>
  <c r="BH41" i="7"/>
  <c r="BG41" i="7"/>
  <c r="BE41" i="7"/>
  <c r="AZ41" i="7"/>
  <c r="AT41" i="7"/>
  <c r="AL41" i="7"/>
  <c r="AK41" i="7"/>
  <c r="AJ41" i="7"/>
  <c r="AD41" i="7"/>
  <c r="AB41" i="7"/>
  <c r="AA41" i="7"/>
  <c r="T41" i="7"/>
  <c r="Q41" i="7"/>
  <c r="I41" i="7"/>
  <c r="I53" i="7" s="1"/>
  <c r="CS39" i="7"/>
  <c r="CR39" i="7"/>
  <c r="CQ39" i="7"/>
  <c r="CP39" i="7"/>
  <c r="CO39" i="7"/>
  <c r="CN39" i="7"/>
  <c r="CM39" i="7"/>
  <c r="CL39" i="7"/>
  <c r="CK39" i="7"/>
  <c r="CJ39" i="7"/>
  <c r="CI39" i="7"/>
  <c r="CH39" i="7"/>
  <c r="BY39" i="7"/>
  <c r="BY41" i="7" s="1"/>
  <c r="BX39" i="7"/>
  <c r="BW39" i="7"/>
  <c r="BW41" i="7" s="1"/>
  <c r="BV39" i="7"/>
  <c r="BV41" i="7" s="1"/>
  <c r="BU39" i="7"/>
  <c r="BU41" i="7" s="1"/>
  <c r="BU53" i="7" s="1"/>
  <c r="BT39" i="7"/>
  <c r="BT41" i="7" s="1"/>
  <c r="BS39" i="7"/>
  <c r="BS41" i="7" s="1"/>
  <c r="BR39" i="7"/>
  <c r="BQ39" i="7"/>
  <c r="BP39" i="7"/>
  <c r="BP41" i="7" s="1"/>
  <c r="BO39" i="7"/>
  <c r="BO41" i="7" s="1"/>
  <c r="BN39" i="7"/>
  <c r="BN41" i="7" s="1"/>
  <c r="BM39" i="7"/>
  <c r="BM41" i="7" s="1"/>
  <c r="BL39" i="7"/>
  <c r="BL41" i="7" s="1"/>
  <c r="BK39" i="7"/>
  <c r="BK41" i="7" s="1"/>
  <c r="BJ39" i="7"/>
  <c r="BI39" i="7"/>
  <c r="BI41" i="7" s="1"/>
  <c r="BH39" i="7"/>
  <c r="BG39" i="7"/>
  <c r="BF39" i="7"/>
  <c r="BF41" i="7" s="1"/>
  <c r="BE39" i="7"/>
  <c r="BD39" i="7"/>
  <c r="BD41" i="7" s="1"/>
  <c r="BD53" i="7" s="1"/>
  <c r="BC39" i="7"/>
  <c r="BC41" i="7" s="1"/>
  <c r="BB39" i="7"/>
  <c r="BB41" i="7" s="1"/>
  <c r="BA39" i="7"/>
  <c r="BA41" i="7" s="1"/>
  <c r="AZ39" i="7"/>
  <c r="AY39" i="7"/>
  <c r="AY41" i="7" s="1"/>
  <c r="AX39" i="7"/>
  <c r="AX41" i="7" s="1"/>
  <c r="AW39" i="7"/>
  <c r="AW41" i="7" s="1"/>
  <c r="AV39" i="7"/>
  <c r="AV41" i="7" s="1"/>
  <c r="AU39" i="7"/>
  <c r="AU41" i="7" s="1"/>
  <c r="AT39" i="7"/>
  <c r="AS39" i="7"/>
  <c r="AS41" i="7" s="1"/>
  <c r="AR39" i="7"/>
  <c r="AR41" i="7" s="1"/>
  <c r="AQ39" i="7"/>
  <c r="AQ41" i="7" s="1"/>
  <c r="AP39" i="7"/>
  <c r="AP41" i="7" s="1"/>
  <c r="AO39" i="7"/>
  <c r="AO41" i="7" s="1"/>
  <c r="AO53" i="7" s="1"/>
  <c r="AN39" i="7"/>
  <c r="AN41" i="7" s="1"/>
  <c r="AN53" i="7" s="1"/>
  <c r="AM39" i="7"/>
  <c r="AM41" i="7" s="1"/>
  <c r="AL39" i="7"/>
  <c r="AK39" i="7"/>
  <c r="AJ39" i="7"/>
  <c r="AI39" i="7"/>
  <c r="AI41" i="7" s="1"/>
  <c r="AH39" i="7"/>
  <c r="AH41" i="7" s="1"/>
  <c r="AG39" i="7"/>
  <c r="AG41" i="7" s="1"/>
  <c r="AF39" i="7"/>
  <c r="AF41" i="7" s="1"/>
  <c r="AE39" i="7"/>
  <c r="AE41" i="7" s="1"/>
  <c r="AD39" i="7"/>
  <c r="AC39" i="7"/>
  <c r="AC41" i="7" s="1"/>
  <c r="AB39" i="7"/>
  <c r="AA39" i="7"/>
  <c r="Z39" i="7"/>
  <c r="Z41" i="7" s="1"/>
  <c r="Y39" i="7"/>
  <c r="Y41" i="7" s="1"/>
  <c r="X39" i="7"/>
  <c r="X41" i="7" s="1"/>
  <c r="W39" i="7"/>
  <c r="W41" i="7" s="1"/>
  <c r="V39" i="7"/>
  <c r="V41" i="7" s="1"/>
  <c r="U39" i="7"/>
  <c r="U41" i="7" s="1"/>
  <c r="T39" i="7"/>
  <c r="S39" i="7"/>
  <c r="S41" i="7" s="1"/>
  <c r="R39" i="7"/>
  <c r="R41" i="7" s="1"/>
  <c r="Q39" i="7"/>
  <c r="P39" i="7"/>
  <c r="P41" i="7" s="1"/>
  <c r="O39" i="7"/>
  <c r="O41" i="7" s="1"/>
  <c r="N39" i="7"/>
  <c r="N41" i="7" s="1"/>
  <c r="M39" i="7"/>
  <c r="M41" i="7" s="1"/>
  <c r="L39" i="7"/>
  <c r="L41" i="7" s="1"/>
  <c r="K39" i="7"/>
  <c r="K41" i="7" s="1"/>
  <c r="J39" i="7"/>
  <c r="J41" i="7" s="1"/>
  <c r="I39" i="7"/>
  <c r="H39" i="7"/>
  <c r="H41" i="7" s="1"/>
  <c r="H53" i="7" s="1"/>
  <c r="G39" i="7"/>
  <c r="G41" i="7" s="1"/>
  <c r="F39" i="7"/>
  <c r="F41" i="7" s="1"/>
  <c r="E39" i="7"/>
  <c r="E41" i="7" s="1"/>
  <c r="D39" i="7"/>
  <c r="D41" i="7" s="1"/>
  <c r="C39" i="7"/>
  <c r="C41" i="7" s="1"/>
  <c r="B39" i="7"/>
  <c r="B41" i="7" s="1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R20" i="7"/>
  <c r="AX19" i="7"/>
  <c r="CL17" i="7"/>
  <c r="BX17" i="7"/>
  <c r="BW17" i="7"/>
  <c r="BV17" i="7"/>
  <c r="BH17" i="7"/>
  <c r="BF17" i="7"/>
  <c r="BF5" i="7" s="1"/>
  <c r="BF20" i="7" s="1"/>
  <c r="BD17" i="7"/>
  <c r="AR17" i="7"/>
  <c r="AR19" i="7" s="1"/>
  <c r="AP17" i="7"/>
  <c r="AN17" i="7"/>
  <c r="AB17" i="7"/>
  <c r="Z17" i="7"/>
  <c r="Z5" i="7" s="1"/>
  <c r="Z20" i="7" s="1"/>
  <c r="X17" i="7"/>
  <c r="L17" i="7"/>
  <c r="L19" i="7" s="1"/>
  <c r="J17" i="7"/>
  <c r="J5" i="7" s="1"/>
  <c r="J20" i="7" s="1"/>
  <c r="H17" i="7"/>
  <c r="CS15" i="7"/>
  <c r="CS60" i="7" s="1"/>
  <c r="CS61" i="7" s="1"/>
  <c r="CR15" i="7"/>
  <c r="CQ15" i="7"/>
  <c r="CQ60" i="7" s="1"/>
  <c r="CQ61" i="7" s="1"/>
  <c r="CP15" i="7"/>
  <c r="CO15" i="7"/>
  <c r="CN15" i="7"/>
  <c r="CM15" i="7"/>
  <c r="CM60" i="7" s="1"/>
  <c r="CM61" i="7" s="1"/>
  <c r="CL15" i="7"/>
  <c r="CK15" i="7"/>
  <c r="CK60" i="7" s="1"/>
  <c r="CK61" i="7" s="1"/>
  <c r="CJ15" i="7"/>
  <c r="CI15" i="7"/>
  <c r="CI60" i="7" s="1"/>
  <c r="CI61" i="7" s="1"/>
  <c r="CH15" i="7"/>
  <c r="BY15" i="7"/>
  <c r="BX15" i="7"/>
  <c r="BW15" i="7"/>
  <c r="BV15" i="7"/>
  <c r="BV60" i="7" s="1"/>
  <c r="BV61" i="7" s="1"/>
  <c r="BU15" i="7"/>
  <c r="BT15" i="7"/>
  <c r="BS15" i="7"/>
  <c r="BR15" i="7"/>
  <c r="BQ15" i="7"/>
  <c r="BP15" i="7"/>
  <c r="BO15" i="7"/>
  <c r="BN15" i="7"/>
  <c r="BN60" i="7" s="1"/>
  <c r="BN61" i="7" s="1"/>
  <c r="BM15" i="7"/>
  <c r="BM17" i="7" s="1"/>
  <c r="BL15" i="7"/>
  <c r="BL17" i="7" s="1"/>
  <c r="BK15" i="7"/>
  <c r="BJ15" i="7"/>
  <c r="BI15" i="7"/>
  <c r="BH15" i="7"/>
  <c r="BG15" i="7"/>
  <c r="BF15" i="7"/>
  <c r="BF60" i="7" s="1"/>
  <c r="BF61" i="7" s="1"/>
  <c r="BE15" i="7"/>
  <c r="BD15" i="7"/>
  <c r="BD60" i="7" s="1"/>
  <c r="BD61" i="7" s="1"/>
  <c r="BC15" i="7"/>
  <c r="BB15" i="7"/>
  <c r="BA15" i="7"/>
  <c r="AZ15" i="7"/>
  <c r="AY15" i="7"/>
  <c r="AX15" i="7"/>
  <c r="AX17" i="7" s="1"/>
  <c r="AX5" i="7" s="1"/>
  <c r="AX20" i="7" s="1"/>
  <c r="AW15" i="7"/>
  <c r="AW17" i="7" s="1"/>
  <c r="AV15" i="7"/>
  <c r="AU15" i="7"/>
  <c r="AT15" i="7"/>
  <c r="AS15" i="7"/>
  <c r="AR15" i="7"/>
  <c r="AQ15" i="7"/>
  <c r="AP15" i="7"/>
  <c r="AP60" i="7" s="1"/>
  <c r="AP61" i="7" s="1"/>
  <c r="AO15" i="7"/>
  <c r="AN15" i="7"/>
  <c r="AN60" i="7" s="1"/>
  <c r="AN61" i="7" s="1"/>
  <c r="AM15" i="7"/>
  <c r="AL15" i="7"/>
  <c r="AK15" i="7"/>
  <c r="AJ15" i="7"/>
  <c r="AI15" i="7"/>
  <c r="AH15" i="7"/>
  <c r="AH60" i="7" s="1"/>
  <c r="AH61" i="7" s="1"/>
  <c r="AG15" i="7"/>
  <c r="AG17" i="7" s="1"/>
  <c r="AF15" i="7"/>
  <c r="AE15" i="7"/>
  <c r="AD15" i="7"/>
  <c r="AC15" i="7"/>
  <c r="AB15" i="7"/>
  <c r="AA15" i="7"/>
  <c r="Z15" i="7"/>
  <c r="Z60" i="7" s="1"/>
  <c r="Z61" i="7" s="1"/>
  <c r="Y15" i="7"/>
  <c r="X15" i="7"/>
  <c r="W15" i="7"/>
  <c r="V15" i="7"/>
  <c r="U15" i="7"/>
  <c r="T15" i="7"/>
  <c r="S15" i="7"/>
  <c r="R15" i="7"/>
  <c r="R60" i="7" s="1"/>
  <c r="R61" i="7" s="1"/>
  <c r="Q15" i="7"/>
  <c r="Q17" i="7" s="1"/>
  <c r="P15" i="7"/>
  <c r="O15" i="7"/>
  <c r="N15" i="7"/>
  <c r="M15" i="7"/>
  <c r="L15" i="7"/>
  <c r="K15" i="7"/>
  <c r="J15" i="7"/>
  <c r="J60" i="7" s="1"/>
  <c r="J61" i="7" s="1"/>
  <c r="I15" i="7"/>
  <c r="H15" i="7"/>
  <c r="H60" i="7" s="1"/>
  <c r="G15" i="7"/>
  <c r="F15" i="7"/>
  <c r="E15" i="7"/>
  <c r="D15" i="7"/>
  <c r="C15" i="7"/>
  <c r="B15" i="7"/>
  <c r="B17" i="7" s="1"/>
  <c r="CS7" i="7"/>
  <c r="CR7" i="7"/>
  <c r="CQ7" i="7"/>
  <c r="CP7" i="7"/>
  <c r="CO7" i="7"/>
  <c r="CN7" i="7"/>
  <c r="CM7" i="7"/>
  <c r="CL7" i="7"/>
  <c r="CK7" i="7"/>
  <c r="CJ7" i="7"/>
  <c r="CI7" i="7"/>
  <c r="CH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L5" i="7"/>
  <c r="CL20" i="7" s="1"/>
  <c r="BX5" i="7"/>
  <c r="BX20" i="7" s="1"/>
  <c r="AW5" i="7"/>
  <c r="AW20" i="7" s="1"/>
  <c r="AR5" i="7"/>
  <c r="AG5" i="7"/>
  <c r="AG20" i="7" s="1"/>
  <c r="AB5" i="7"/>
  <c r="AB19" i="7" s="1"/>
  <c r="Q5" i="7"/>
  <c r="Q20" i="7" s="1"/>
  <c r="L5" i="7"/>
  <c r="L20" i="7" s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53" i="1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53" i="5"/>
  <c r="W53" i="6"/>
  <c r="AM53" i="6"/>
  <c r="AU53" i="6"/>
  <c r="BC53" i="6"/>
  <c r="BS53" i="6"/>
  <c r="CK53" i="6"/>
  <c r="CS53" i="6"/>
  <c r="CH53" i="6"/>
  <c r="CH47" i="6"/>
  <c r="J47" i="6"/>
  <c r="J53" i="6" s="1"/>
  <c r="R47" i="6"/>
  <c r="R53" i="6" s="1"/>
  <c r="Z47" i="6"/>
  <c r="Z53" i="6" s="1"/>
  <c r="AH47" i="6"/>
  <c r="AH53" i="6" s="1"/>
  <c r="AP47" i="6"/>
  <c r="AP53" i="6" s="1"/>
  <c r="AX47" i="6"/>
  <c r="AX53" i="6" s="1"/>
  <c r="BF47" i="6"/>
  <c r="BF53" i="6" s="1"/>
  <c r="BN47" i="6"/>
  <c r="BN53" i="6" s="1"/>
  <c r="BV47" i="6"/>
  <c r="BV53" i="6" s="1"/>
  <c r="C47" i="6"/>
  <c r="C53" i="6" s="1"/>
  <c r="K47" i="6"/>
  <c r="K53" i="6" s="1"/>
  <c r="S47" i="6"/>
  <c r="S53" i="6" s="1"/>
  <c r="AA47" i="6"/>
  <c r="AA53" i="6" s="1"/>
  <c r="AI47" i="6"/>
  <c r="AI53" i="6" s="1"/>
  <c r="AQ47" i="6"/>
  <c r="AQ53" i="6" s="1"/>
  <c r="AY47" i="6"/>
  <c r="AY53" i="6" s="1"/>
  <c r="BG47" i="6"/>
  <c r="BG53" i="6" s="1"/>
  <c r="BI47" i="6"/>
  <c r="BI53" i="6" s="1"/>
  <c r="BO47" i="6"/>
  <c r="BO53" i="6" s="1"/>
  <c r="BQ47" i="6"/>
  <c r="BQ53" i="6" s="1"/>
  <c r="BW47" i="6"/>
  <c r="BW53" i="6" s="1"/>
  <c r="BY47" i="6"/>
  <c r="D47" i="6"/>
  <c r="D53" i="6" s="1"/>
  <c r="L47" i="6"/>
  <c r="L53" i="6" s="1"/>
  <c r="T47" i="6"/>
  <c r="T53" i="6" s="1"/>
  <c r="AB47" i="6"/>
  <c r="AB53" i="6" s="1"/>
  <c r="AJ47" i="6"/>
  <c r="AJ53" i="6" s="1"/>
  <c r="AR47" i="6"/>
  <c r="AR53" i="6" s="1"/>
  <c r="AZ47" i="6"/>
  <c r="AZ53" i="6" s="1"/>
  <c r="BH47" i="6"/>
  <c r="BH53" i="6" s="1"/>
  <c r="BP47" i="6"/>
  <c r="BP53" i="6" s="1"/>
  <c r="BX47" i="6"/>
  <c r="BX53" i="6" s="1"/>
  <c r="D39" i="6"/>
  <c r="D41" i="6" s="1"/>
  <c r="L39" i="6"/>
  <c r="L41" i="6" s="1"/>
  <c r="T39" i="6"/>
  <c r="T41" i="6" s="1"/>
  <c r="AB39" i="6"/>
  <c r="AB41" i="6" s="1"/>
  <c r="AJ39" i="6"/>
  <c r="AJ41" i="6" s="1"/>
  <c r="AR39" i="6"/>
  <c r="AR41" i="6" s="1"/>
  <c r="AZ39" i="6"/>
  <c r="AZ41" i="6" s="1"/>
  <c r="BH39" i="6"/>
  <c r="BH41" i="6" s="1"/>
  <c r="BP39" i="6"/>
  <c r="BP41" i="6" s="1"/>
  <c r="BU39" i="6"/>
  <c r="BU41" i="6" s="1"/>
  <c r="BX39" i="6"/>
  <c r="BX41" i="6" s="1"/>
  <c r="CK39" i="6"/>
  <c r="CN39" i="6"/>
  <c r="CS39" i="6"/>
  <c r="E39" i="6"/>
  <c r="E41" i="6" s="1"/>
  <c r="G39" i="6"/>
  <c r="G41" i="6" s="1"/>
  <c r="J39" i="6"/>
  <c r="J41" i="6" s="1"/>
  <c r="M39" i="6"/>
  <c r="M41" i="6" s="1"/>
  <c r="O39" i="6"/>
  <c r="O41" i="6" s="1"/>
  <c r="O53" i="6" s="1"/>
  <c r="R39" i="6"/>
  <c r="R41" i="6" s="1"/>
  <c r="U39" i="6"/>
  <c r="U41" i="6" s="1"/>
  <c r="W39" i="6"/>
  <c r="W41" i="6" s="1"/>
  <c r="Z39" i="6"/>
  <c r="Z41" i="6" s="1"/>
  <c r="AC39" i="6"/>
  <c r="AC41" i="6" s="1"/>
  <c r="AE39" i="6"/>
  <c r="AE41" i="6" s="1"/>
  <c r="AH39" i="6"/>
  <c r="AH41" i="6" s="1"/>
  <c r="AK39" i="6"/>
  <c r="AK41" i="6" s="1"/>
  <c r="AM39" i="6"/>
  <c r="AM41" i="6" s="1"/>
  <c r="AP39" i="6"/>
  <c r="AP41" i="6" s="1"/>
  <c r="AS39" i="6"/>
  <c r="AS41" i="6" s="1"/>
  <c r="AU39" i="6"/>
  <c r="AU41" i="6" s="1"/>
  <c r="AX39" i="6"/>
  <c r="AX41" i="6" s="1"/>
  <c r="BA39" i="6"/>
  <c r="BA41" i="6" s="1"/>
  <c r="BC39" i="6"/>
  <c r="BC41" i="6" s="1"/>
  <c r="BF39" i="6"/>
  <c r="BF41" i="6" s="1"/>
  <c r="BI39" i="6"/>
  <c r="BI41" i="6" s="1"/>
  <c r="BK39" i="6"/>
  <c r="BK41" i="6" s="1"/>
  <c r="BN39" i="6"/>
  <c r="BN41" i="6" s="1"/>
  <c r="BQ39" i="6"/>
  <c r="BQ41" i="6" s="1"/>
  <c r="BS39" i="6"/>
  <c r="BS41" i="6" s="1"/>
  <c r="BV39" i="6"/>
  <c r="BV41" i="6" s="1"/>
  <c r="BY39" i="6"/>
  <c r="BY41" i="6" s="1"/>
  <c r="BY53" i="6" s="1"/>
  <c r="CI39" i="6"/>
  <c r="CL39" i="6"/>
  <c r="CO39" i="6"/>
  <c r="CQ39" i="6"/>
  <c r="AT41" i="6"/>
  <c r="H32" i="6"/>
  <c r="P32" i="6"/>
  <c r="X32" i="6"/>
  <c r="AF32" i="6"/>
  <c r="AN32" i="6"/>
  <c r="AV32" i="6"/>
  <c r="BD32" i="6"/>
  <c r="BL32" i="6"/>
  <c r="BT32" i="6"/>
  <c r="I32" i="6"/>
  <c r="Q32" i="6"/>
  <c r="Y32" i="6"/>
  <c r="AG32" i="6"/>
  <c r="AO32" i="6"/>
  <c r="AW32" i="6"/>
  <c r="BE32" i="6"/>
  <c r="BM32" i="6"/>
  <c r="BU32" i="6"/>
  <c r="J32" i="6"/>
  <c r="R32" i="6"/>
  <c r="Z32" i="6"/>
  <c r="AH32" i="6"/>
  <c r="AP32" i="6"/>
  <c r="AX32" i="6"/>
  <c r="BF32" i="6"/>
  <c r="BN32" i="6"/>
  <c r="BV32" i="6"/>
  <c r="C32" i="6"/>
  <c r="K32" i="6"/>
  <c r="S32" i="6"/>
  <c r="AA32" i="6"/>
  <c r="AI32" i="6"/>
  <c r="AQ32" i="6"/>
  <c r="AY32" i="6"/>
  <c r="BG32" i="6"/>
  <c r="BO32" i="6"/>
  <c r="BW32" i="6"/>
  <c r="D32" i="6"/>
  <c r="L32" i="6"/>
  <c r="T32" i="6"/>
  <c r="AB32" i="6"/>
  <c r="AJ32" i="6"/>
  <c r="AR32" i="6"/>
  <c r="AZ32" i="6"/>
  <c r="BH32" i="6"/>
  <c r="BP32" i="6"/>
  <c r="BX32" i="6"/>
  <c r="E32" i="6"/>
  <c r="M32" i="6"/>
  <c r="U32" i="6"/>
  <c r="AC32" i="6"/>
  <c r="AK32" i="6"/>
  <c r="AS32" i="6"/>
  <c r="BA32" i="6"/>
  <c r="BI32" i="6"/>
  <c r="BQ32" i="6"/>
  <c r="BY32" i="6"/>
  <c r="B15" i="6"/>
  <c r="C15" i="6"/>
  <c r="D15" i="6"/>
  <c r="G15" i="6"/>
  <c r="K15" i="6"/>
  <c r="L15" i="6"/>
  <c r="P15" i="6"/>
  <c r="Q15" i="6"/>
  <c r="S15" i="6"/>
  <c r="Y15" i="6"/>
  <c r="Z15" i="6"/>
  <c r="AA15" i="6"/>
  <c r="AB15" i="6"/>
  <c r="AH15" i="6"/>
  <c r="AI15" i="6"/>
  <c r="AJ15" i="6"/>
  <c r="AM15" i="6"/>
  <c r="AP15" i="6"/>
  <c r="AQ15" i="6"/>
  <c r="AR15" i="6"/>
  <c r="AV15" i="6"/>
  <c r="AW15" i="6"/>
  <c r="AW17" i="6" s="1"/>
  <c r="AX15" i="6"/>
  <c r="AX17" i="6" s="1"/>
  <c r="BE15" i="6"/>
  <c r="BF15" i="6"/>
  <c r="BH15" i="6"/>
  <c r="BO15" i="6"/>
  <c r="BP15" i="6"/>
  <c r="BS15" i="6"/>
  <c r="BW15" i="6"/>
  <c r="BX15" i="6"/>
  <c r="CJ15" i="6"/>
  <c r="CK15" i="6"/>
  <c r="CM15" i="6"/>
  <c r="CS15" i="6"/>
  <c r="E15" i="6"/>
  <c r="M15" i="6"/>
  <c r="U15" i="6"/>
  <c r="AC15" i="6"/>
  <c r="AK15" i="6"/>
  <c r="AS15" i="6"/>
  <c r="BA15" i="6"/>
  <c r="BI15" i="6"/>
  <c r="BQ15" i="6"/>
  <c r="BY15" i="6"/>
  <c r="CO15" i="6"/>
  <c r="J15" i="6"/>
  <c r="R15" i="6"/>
  <c r="BN15" i="6"/>
  <c r="BV15" i="6"/>
  <c r="CL15" i="6"/>
  <c r="CL17" i="6" s="1"/>
  <c r="AY15" i="6"/>
  <c r="BG15" i="6"/>
  <c r="E7" i="6"/>
  <c r="F7" i="6"/>
  <c r="I7" i="6"/>
  <c r="J7" i="6"/>
  <c r="N7" i="6"/>
  <c r="R7" i="6"/>
  <c r="V7" i="6"/>
  <c r="X7" i="6"/>
  <c r="Y7" i="6"/>
  <c r="Z7" i="6"/>
  <c r="AD7" i="6"/>
  <c r="AF7" i="6"/>
  <c r="AG7" i="6"/>
  <c r="AH7" i="6"/>
  <c r="AO7" i="6"/>
  <c r="AS7" i="6"/>
  <c r="AT7" i="6"/>
  <c r="AW7" i="6"/>
  <c r="AX7" i="6"/>
  <c r="BB7" i="6"/>
  <c r="BF7" i="6"/>
  <c r="BJ7" i="6"/>
  <c r="BL7" i="6"/>
  <c r="BN7" i="6"/>
  <c r="BQ7" i="6"/>
  <c r="BT7" i="6"/>
  <c r="BU7" i="6"/>
  <c r="BV7" i="6"/>
  <c r="CH7" i="6"/>
  <c r="CJ7" i="6"/>
  <c r="CK7" i="6"/>
  <c r="CL7" i="6"/>
  <c r="CR7" i="6"/>
  <c r="CS7" i="6"/>
  <c r="AN7" i="6"/>
  <c r="AP7" i="6"/>
  <c r="B7" i="6"/>
  <c r="CS47" i="6"/>
  <c r="CR47" i="6"/>
  <c r="CR53" i="6" s="1"/>
  <c r="CQ47" i="6"/>
  <c r="CQ53" i="6" s="1"/>
  <c r="CP47" i="6"/>
  <c r="CP53" i="6" s="1"/>
  <c r="CK47" i="6"/>
  <c r="CJ47" i="6"/>
  <c r="CJ53" i="6" s="1"/>
  <c r="CI47" i="6"/>
  <c r="CI53" i="6" s="1"/>
  <c r="BU47" i="6"/>
  <c r="BU53" i="6" s="1"/>
  <c r="BT47" i="6"/>
  <c r="BT53" i="6" s="1"/>
  <c r="BS47" i="6"/>
  <c r="BR47" i="6"/>
  <c r="BR53" i="6" s="1"/>
  <c r="BM47" i="6"/>
  <c r="BM53" i="6" s="1"/>
  <c r="BL47" i="6"/>
  <c r="BL53" i="6" s="1"/>
  <c r="BK47" i="6"/>
  <c r="BJ47" i="6"/>
  <c r="BJ53" i="6" s="1"/>
  <c r="BE47" i="6"/>
  <c r="BE53" i="6" s="1"/>
  <c r="BD47" i="6"/>
  <c r="BD53" i="6" s="1"/>
  <c r="BC47" i="6"/>
  <c r="BB47" i="6"/>
  <c r="BB53" i="6" s="1"/>
  <c r="BA47" i="6"/>
  <c r="BA53" i="6" s="1"/>
  <c r="AW47" i="6"/>
  <c r="AW53" i="6" s="1"/>
  <c r="AV47" i="6"/>
  <c r="AV53" i="6" s="1"/>
  <c r="AU47" i="6"/>
  <c r="AT47" i="6"/>
  <c r="AT53" i="6" s="1"/>
  <c r="AS47" i="6"/>
  <c r="AS53" i="6" s="1"/>
  <c r="AO47" i="6"/>
  <c r="AO53" i="6" s="1"/>
  <c r="AN47" i="6"/>
  <c r="AN53" i="6" s="1"/>
  <c r="AM47" i="6"/>
  <c r="AL47" i="6"/>
  <c r="AL53" i="6" s="1"/>
  <c r="AK47" i="6"/>
  <c r="AK53" i="6" s="1"/>
  <c r="AG47" i="6"/>
  <c r="AG53" i="6" s="1"/>
  <c r="AF47" i="6"/>
  <c r="AF53" i="6" s="1"/>
  <c r="AE47" i="6"/>
  <c r="AD47" i="6"/>
  <c r="AD53" i="6" s="1"/>
  <c r="AC47" i="6"/>
  <c r="AC53" i="6" s="1"/>
  <c r="Y47" i="6"/>
  <c r="Y53" i="6" s="1"/>
  <c r="X47" i="6"/>
  <c r="X53" i="6" s="1"/>
  <c r="W47" i="6"/>
  <c r="V47" i="6"/>
  <c r="V53" i="6" s="1"/>
  <c r="U47" i="6"/>
  <c r="U53" i="6" s="1"/>
  <c r="Q47" i="6"/>
  <c r="P47" i="6"/>
  <c r="P53" i="6" s="1"/>
  <c r="O47" i="6"/>
  <c r="N47" i="6"/>
  <c r="N53" i="6" s="1"/>
  <c r="M47" i="6"/>
  <c r="M53" i="6" s="1"/>
  <c r="I47" i="6"/>
  <c r="I53" i="6" s="1"/>
  <c r="H47" i="6"/>
  <c r="H53" i="6" s="1"/>
  <c r="G47" i="6"/>
  <c r="G53" i="6" s="1"/>
  <c r="F47" i="6"/>
  <c r="F53" i="6" s="1"/>
  <c r="E47" i="6"/>
  <c r="E53" i="6" s="1"/>
  <c r="B47" i="6"/>
  <c r="B53" i="6" s="1"/>
  <c r="CR39" i="6"/>
  <c r="CP39" i="6"/>
  <c r="CM39" i="6"/>
  <c r="CJ39" i="6"/>
  <c r="CH39" i="6"/>
  <c r="BW39" i="6"/>
  <c r="BW41" i="6" s="1"/>
  <c r="BT39" i="6"/>
  <c r="BT41" i="6" s="1"/>
  <c r="BR39" i="6"/>
  <c r="BR41" i="6" s="1"/>
  <c r="BO39" i="6"/>
  <c r="BO41" i="6" s="1"/>
  <c r="BM39" i="6"/>
  <c r="BM41" i="6" s="1"/>
  <c r="BL39" i="6"/>
  <c r="BL41" i="6" s="1"/>
  <c r="BJ39" i="6"/>
  <c r="BJ41" i="6" s="1"/>
  <c r="BG39" i="6"/>
  <c r="BG41" i="6" s="1"/>
  <c r="BE39" i="6"/>
  <c r="BE41" i="6" s="1"/>
  <c r="BD39" i="6"/>
  <c r="BD41" i="6" s="1"/>
  <c r="BB39" i="6"/>
  <c r="BB41" i="6" s="1"/>
  <c r="AY39" i="6"/>
  <c r="AY41" i="6" s="1"/>
  <c r="AW39" i="6"/>
  <c r="AW41" i="6" s="1"/>
  <c r="AV39" i="6"/>
  <c r="AV41" i="6" s="1"/>
  <c r="AT39" i="6"/>
  <c r="AQ39" i="6"/>
  <c r="AQ41" i="6" s="1"/>
  <c r="AO39" i="6"/>
  <c r="AO41" i="6" s="1"/>
  <c r="AN39" i="6"/>
  <c r="AN41" i="6" s="1"/>
  <c r="AL39" i="6"/>
  <c r="AL41" i="6" s="1"/>
  <c r="AI39" i="6"/>
  <c r="AI41" i="6" s="1"/>
  <c r="AG39" i="6"/>
  <c r="AG41" i="6" s="1"/>
  <c r="AF39" i="6"/>
  <c r="AF41" i="6" s="1"/>
  <c r="AD39" i="6"/>
  <c r="AD41" i="6" s="1"/>
  <c r="AA39" i="6"/>
  <c r="AA41" i="6" s="1"/>
  <c r="Y39" i="6"/>
  <c r="Y41" i="6" s="1"/>
  <c r="X39" i="6"/>
  <c r="X41" i="6" s="1"/>
  <c r="V39" i="6"/>
  <c r="V41" i="6" s="1"/>
  <c r="S39" i="6"/>
  <c r="S41" i="6" s="1"/>
  <c r="Q39" i="6"/>
  <c r="Q41" i="6" s="1"/>
  <c r="P39" i="6"/>
  <c r="P41" i="6" s="1"/>
  <c r="N39" i="6"/>
  <c r="N41" i="6" s="1"/>
  <c r="K39" i="6"/>
  <c r="K41" i="6" s="1"/>
  <c r="I39" i="6"/>
  <c r="I41" i="6" s="1"/>
  <c r="H39" i="6"/>
  <c r="H41" i="6" s="1"/>
  <c r="F39" i="6"/>
  <c r="F41" i="6" s="1"/>
  <c r="C39" i="6"/>
  <c r="C41" i="6" s="1"/>
  <c r="B39" i="6"/>
  <c r="B41" i="6" s="1"/>
  <c r="BS32" i="6"/>
  <c r="BR32" i="6"/>
  <c r="BK32" i="6"/>
  <c r="BK53" i="6" s="1"/>
  <c r="BJ32" i="6"/>
  <c r="BC32" i="6"/>
  <c r="BB32" i="6"/>
  <c r="AU32" i="6"/>
  <c r="AT32" i="6"/>
  <c r="AM32" i="6"/>
  <c r="AL32" i="6"/>
  <c r="AE32" i="6"/>
  <c r="AE53" i="6" s="1"/>
  <c r="AD32" i="6"/>
  <c r="W32" i="6"/>
  <c r="V32" i="6"/>
  <c r="O32" i="6"/>
  <c r="N32" i="6"/>
  <c r="G32" i="6"/>
  <c r="F32" i="6"/>
  <c r="B32" i="6"/>
  <c r="CR15" i="6"/>
  <c r="CQ15" i="6"/>
  <c r="CP15" i="6"/>
  <c r="CN15" i="6"/>
  <c r="CI15" i="6"/>
  <c r="CH15" i="6"/>
  <c r="BU15" i="6"/>
  <c r="BT15" i="6"/>
  <c r="BR15" i="6"/>
  <c r="BR17" i="6" s="1"/>
  <c r="BM15" i="6"/>
  <c r="BM17" i="6" s="1"/>
  <c r="BL15" i="6"/>
  <c r="BK15" i="6"/>
  <c r="BJ15" i="6"/>
  <c r="BD15" i="6"/>
  <c r="BC15" i="6"/>
  <c r="BB15" i="6"/>
  <c r="AZ15" i="6"/>
  <c r="AU15" i="6"/>
  <c r="AT15" i="6"/>
  <c r="AO15" i="6"/>
  <c r="AN15" i="6"/>
  <c r="AL15" i="6"/>
  <c r="AL17" i="6" s="1"/>
  <c r="AG15" i="6"/>
  <c r="AF15" i="6"/>
  <c r="AE15" i="6"/>
  <c r="AD15" i="6"/>
  <c r="X15" i="6"/>
  <c r="W15" i="6"/>
  <c r="V15" i="6"/>
  <c r="T15" i="6"/>
  <c r="O15" i="6"/>
  <c r="N15" i="6"/>
  <c r="N17" i="6" s="1"/>
  <c r="I15" i="6"/>
  <c r="I17" i="6" s="1"/>
  <c r="H15" i="6"/>
  <c r="F15" i="6"/>
  <c r="F17" i="6" s="1"/>
  <c r="CQ7" i="6"/>
  <c r="CP7" i="6"/>
  <c r="CO7" i="6"/>
  <c r="CN7" i="6"/>
  <c r="CM7" i="6"/>
  <c r="CI7" i="6"/>
  <c r="BY7" i="6"/>
  <c r="BX7" i="6"/>
  <c r="BW7" i="6"/>
  <c r="BS7" i="6"/>
  <c r="BR7" i="6"/>
  <c r="BP7" i="6"/>
  <c r="BO7" i="6"/>
  <c r="BM7" i="6"/>
  <c r="BK7" i="6"/>
  <c r="BI7" i="6"/>
  <c r="BH7" i="6"/>
  <c r="BG7" i="6"/>
  <c r="BE7" i="6"/>
  <c r="BD7" i="6"/>
  <c r="BC7" i="6"/>
  <c r="BA7" i="6"/>
  <c r="AZ7" i="6"/>
  <c r="AY7" i="6"/>
  <c r="AV7" i="6"/>
  <c r="AU7" i="6"/>
  <c r="AR7" i="6"/>
  <c r="AQ7" i="6"/>
  <c r="AM7" i="6"/>
  <c r="AL7" i="6"/>
  <c r="AK7" i="6"/>
  <c r="AJ7" i="6"/>
  <c r="AI7" i="6"/>
  <c r="AE7" i="6"/>
  <c r="AC7" i="6"/>
  <c r="AB7" i="6"/>
  <c r="AA7" i="6"/>
  <c r="W7" i="6"/>
  <c r="U7" i="6"/>
  <c r="T7" i="6"/>
  <c r="S7" i="6"/>
  <c r="Q7" i="6"/>
  <c r="P7" i="6"/>
  <c r="O7" i="6"/>
  <c r="M7" i="6"/>
  <c r="L7" i="6"/>
  <c r="K7" i="6"/>
  <c r="H7" i="6"/>
  <c r="G7" i="6"/>
  <c r="D7" i="6"/>
  <c r="C7" i="6"/>
  <c r="Z22" i="7" l="1"/>
  <c r="Z23" i="7" s="1"/>
  <c r="Z21" i="7"/>
  <c r="Z55" i="7"/>
  <c r="BV5" i="7"/>
  <c r="BV20" i="7" s="1"/>
  <c r="BV19" i="7"/>
  <c r="BW19" i="7"/>
  <c r="BW5" i="7"/>
  <c r="BW20" i="7" s="1"/>
  <c r="P60" i="7"/>
  <c r="P61" i="7" s="1"/>
  <c r="BL19" i="7"/>
  <c r="BL5" i="7"/>
  <c r="BL20" i="7" s="1"/>
  <c r="CL22" i="7"/>
  <c r="CL23" i="7" s="1"/>
  <c r="CL21" i="7"/>
  <c r="CL55" i="7"/>
  <c r="CL19" i="7"/>
  <c r="L55" i="7"/>
  <c r="L22" i="7"/>
  <c r="L23" i="7" s="1"/>
  <c r="L21" i="7"/>
  <c r="B5" i="7"/>
  <c r="B20" i="7" s="1"/>
  <c r="B19" i="7"/>
  <c r="AX22" i="7"/>
  <c r="AX23" i="7" s="1"/>
  <c r="AX21" i="7"/>
  <c r="AX55" i="7"/>
  <c r="H5" i="7"/>
  <c r="H20" i="7" s="1"/>
  <c r="BX55" i="7"/>
  <c r="BX22" i="7"/>
  <c r="BX23" i="7" s="1"/>
  <c r="BX21" i="7"/>
  <c r="AR55" i="7"/>
  <c r="AR22" i="7"/>
  <c r="AR23" i="7" s="1"/>
  <c r="AR21" i="7"/>
  <c r="AP19" i="7"/>
  <c r="J22" i="7"/>
  <c r="J23" i="7" s="1"/>
  <c r="J55" i="7"/>
  <c r="J21" i="7"/>
  <c r="BD5" i="7"/>
  <c r="BD20" i="7" s="1"/>
  <c r="AN19" i="7"/>
  <c r="AN5" i="7"/>
  <c r="AN20" i="7" s="1"/>
  <c r="BF22" i="7"/>
  <c r="BF23" i="7" s="1"/>
  <c r="BF21" i="7"/>
  <c r="BF55" i="7"/>
  <c r="X5" i="7"/>
  <c r="X20" i="7" s="1"/>
  <c r="BH19" i="7"/>
  <c r="S60" i="7"/>
  <c r="S61" i="7" s="1"/>
  <c r="AA60" i="7"/>
  <c r="AA61" i="7" s="1"/>
  <c r="AY60" i="7"/>
  <c r="AY61" i="7" s="1"/>
  <c r="BG60" i="7"/>
  <c r="BG61" i="7" s="1"/>
  <c r="C17" i="7"/>
  <c r="S17" i="7"/>
  <c r="AI17" i="7"/>
  <c r="AY17" i="7"/>
  <c r="BO17" i="7"/>
  <c r="D60" i="7"/>
  <c r="D61" i="7" s="1"/>
  <c r="L60" i="7"/>
  <c r="L61" i="7" s="1"/>
  <c r="T60" i="7"/>
  <c r="T61" i="7" s="1"/>
  <c r="AB60" i="7"/>
  <c r="AB61" i="7" s="1"/>
  <c r="AJ60" i="7"/>
  <c r="AJ61" i="7" s="1"/>
  <c r="AR60" i="7"/>
  <c r="AR61" i="7" s="1"/>
  <c r="AZ60" i="7"/>
  <c r="AZ61" i="7" s="1"/>
  <c r="BH60" i="7"/>
  <c r="BH61" i="7" s="1"/>
  <c r="BP60" i="7"/>
  <c r="BP61" i="7" s="1"/>
  <c r="BX60" i="7"/>
  <c r="BX61" i="7" s="1"/>
  <c r="CN60" i="7"/>
  <c r="CN61" i="7" s="1"/>
  <c r="D17" i="7"/>
  <c r="T17" i="7"/>
  <c r="AJ17" i="7"/>
  <c r="AZ17" i="7"/>
  <c r="BP17" i="7"/>
  <c r="Z19" i="7"/>
  <c r="AX60" i="7"/>
  <c r="AX61" i="7" s="1"/>
  <c r="J19" i="7"/>
  <c r="K17" i="7"/>
  <c r="AA17" i="7"/>
  <c r="AQ17" i="7"/>
  <c r="BG17" i="7"/>
  <c r="AB20" i="7"/>
  <c r="AG22" i="7"/>
  <c r="AG23" i="7" s="1"/>
  <c r="AG21" i="7"/>
  <c r="AF60" i="7"/>
  <c r="AF61" i="7" s="1"/>
  <c r="CJ60" i="7"/>
  <c r="CJ61" i="7" s="1"/>
  <c r="CJ17" i="7"/>
  <c r="CR60" i="7"/>
  <c r="CR61" i="7" s="1"/>
  <c r="CR17" i="7"/>
  <c r="BF19" i="7"/>
  <c r="BX19" i="7"/>
  <c r="F53" i="7"/>
  <c r="N53" i="7"/>
  <c r="V53" i="7"/>
  <c r="V60" i="7" s="1"/>
  <c r="V61" i="7" s="1"/>
  <c r="AT53" i="7"/>
  <c r="BB53" i="7"/>
  <c r="BB60" i="7" s="1"/>
  <c r="BB61" i="7" s="1"/>
  <c r="B60" i="7"/>
  <c r="B61" i="7" s="1"/>
  <c r="Q22" i="7"/>
  <c r="Q23" i="7" s="1"/>
  <c r="Q21" i="7"/>
  <c r="X60" i="7"/>
  <c r="X61" i="7" s="1"/>
  <c r="BT60" i="7"/>
  <c r="BT61" i="7" s="1"/>
  <c r="BT17" i="7"/>
  <c r="AP5" i="7"/>
  <c r="AP20" i="7" s="1"/>
  <c r="Q19" i="7"/>
  <c r="AG19" i="7"/>
  <c r="AW19" i="7"/>
  <c r="BM5" i="7"/>
  <c r="BM20" i="7" s="1"/>
  <c r="P17" i="7"/>
  <c r="AF17" i="7"/>
  <c r="AV17" i="7"/>
  <c r="CM17" i="7"/>
  <c r="AW22" i="7"/>
  <c r="AW23" i="7" s="1"/>
  <c r="AW21" i="7"/>
  <c r="BH5" i="7"/>
  <c r="BH20" i="7" s="1"/>
  <c r="R17" i="7"/>
  <c r="AH17" i="7"/>
  <c r="BN17" i="7"/>
  <c r="CN17" i="7"/>
  <c r="E60" i="7"/>
  <c r="E61" i="7" s="1"/>
  <c r="M60" i="7"/>
  <c r="M61" i="7" s="1"/>
  <c r="U60" i="7"/>
  <c r="U61" i="7" s="1"/>
  <c r="AC60" i="7"/>
  <c r="AC61" i="7" s="1"/>
  <c r="AK60" i="7"/>
  <c r="AK61" i="7" s="1"/>
  <c r="AS60" i="7"/>
  <c r="AS61" i="7" s="1"/>
  <c r="BA60" i="7"/>
  <c r="BA61" i="7" s="1"/>
  <c r="BI60" i="7"/>
  <c r="BI61" i="7" s="1"/>
  <c r="BQ60" i="7"/>
  <c r="BQ61" i="7" s="1"/>
  <c r="BY60" i="7"/>
  <c r="BY61" i="7" s="1"/>
  <c r="CO60" i="7"/>
  <c r="CO61" i="7" s="1"/>
  <c r="E17" i="7"/>
  <c r="M17" i="7"/>
  <c r="U17" i="7"/>
  <c r="AC17" i="7"/>
  <c r="AK17" i="7"/>
  <c r="AS17" i="7"/>
  <c r="BA17" i="7"/>
  <c r="BI17" i="7"/>
  <c r="BQ17" i="7"/>
  <c r="BY17" i="7"/>
  <c r="CO17" i="7"/>
  <c r="F60" i="7"/>
  <c r="F61" i="7" s="1"/>
  <c r="N60" i="7"/>
  <c r="N61" i="7" s="1"/>
  <c r="AD60" i="7"/>
  <c r="AD61" i="7" s="1"/>
  <c r="AL60" i="7"/>
  <c r="AL61" i="7" s="1"/>
  <c r="AT60" i="7"/>
  <c r="AT61" i="7" s="1"/>
  <c r="BJ60" i="7"/>
  <c r="BJ61" i="7" s="1"/>
  <c r="BR60" i="7"/>
  <c r="BR61" i="7" s="1"/>
  <c r="CH60" i="7"/>
  <c r="CH61" i="7" s="1"/>
  <c r="CP60" i="7"/>
  <c r="CP61" i="7" s="1"/>
  <c r="F17" i="7"/>
  <c r="N17" i="7"/>
  <c r="V17" i="7"/>
  <c r="AD17" i="7"/>
  <c r="AL17" i="7"/>
  <c r="AT17" i="7"/>
  <c r="BB17" i="7"/>
  <c r="BJ17" i="7"/>
  <c r="BR17" i="7"/>
  <c r="CH17" i="7"/>
  <c r="CP17" i="7"/>
  <c r="P53" i="7"/>
  <c r="AF53" i="7"/>
  <c r="AV53" i="7"/>
  <c r="AV60" i="7" s="1"/>
  <c r="AV61" i="7" s="1"/>
  <c r="BL53" i="7"/>
  <c r="BL60" i="7" s="1"/>
  <c r="BL61" i="7" s="1"/>
  <c r="G60" i="7"/>
  <c r="G61" i="7" s="1"/>
  <c r="O60" i="7"/>
  <c r="O61" i="7" s="1"/>
  <c r="W60" i="7"/>
  <c r="W61" i="7" s="1"/>
  <c r="AM60" i="7"/>
  <c r="AM61" i="7" s="1"/>
  <c r="AU60" i="7"/>
  <c r="AU61" i="7" s="1"/>
  <c r="BC60" i="7"/>
  <c r="BC61" i="7" s="1"/>
  <c r="BS60" i="7"/>
  <c r="BS61" i="7" s="1"/>
  <c r="G17" i="7"/>
  <c r="O17" i="7"/>
  <c r="W17" i="7"/>
  <c r="AE17" i="7"/>
  <c r="AM17" i="7"/>
  <c r="AU17" i="7"/>
  <c r="BC17" i="7"/>
  <c r="BK17" i="7"/>
  <c r="BS17" i="7"/>
  <c r="CI17" i="7"/>
  <c r="CQ17" i="7"/>
  <c r="Q53" i="7"/>
  <c r="Q55" i="7" s="1"/>
  <c r="AG53" i="7"/>
  <c r="AG55" i="7" s="1"/>
  <c r="AW53" i="7"/>
  <c r="AW60" i="7" s="1"/>
  <c r="AW61" i="7" s="1"/>
  <c r="BM53" i="7"/>
  <c r="BM60" i="7" s="1"/>
  <c r="BM61" i="7" s="1"/>
  <c r="I60" i="7"/>
  <c r="I61" i="7" s="1"/>
  <c r="Y60" i="7"/>
  <c r="Y61" i="7" s="1"/>
  <c r="AO60" i="7"/>
  <c r="AO61" i="7" s="1"/>
  <c r="BE60" i="7"/>
  <c r="BE61" i="7" s="1"/>
  <c r="BU60" i="7"/>
  <c r="BU61" i="7" s="1"/>
  <c r="I17" i="7"/>
  <c r="Y17" i="7"/>
  <c r="AO17" i="7"/>
  <c r="BE17" i="7"/>
  <c r="BU17" i="7"/>
  <c r="CK17" i="7"/>
  <c r="CS17" i="7"/>
  <c r="C53" i="7"/>
  <c r="C60" i="7" s="1"/>
  <c r="C61" i="7" s="1"/>
  <c r="K53" i="7"/>
  <c r="K60" i="7" s="1"/>
  <c r="K61" i="7" s="1"/>
  <c r="S53" i="7"/>
  <c r="AA53" i="7"/>
  <c r="AI53" i="7"/>
  <c r="AI60" i="7" s="1"/>
  <c r="AI61" i="7" s="1"/>
  <c r="AQ53" i="7"/>
  <c r="AQ60" i="7" s="1"/>
  <c r="AQ61" i="7" s="1"/>
  <c r="AY53" i="7"/>
  <c r="BG53" i="7"/>
  <c r="BO53" i="7"/>
  <c r="BO60" i="7" s="1"/>
  <c r="BO61" i="7" s="1"/>
  <c r="BW53" i="7"/>
  <c r="BW60" i="7" s="1"/>
  <c r="BW61" i="7" s="1"/>
  <c r="G53" i="7"/>
  <c r="O53" i="7"/>
  <c r="W53" i="7"/>
  <c r="AE53" i="7"/>
  <c r="AE60" i="7" s="1"/>
  <c r="AE61" i="7" s="1"/>
  <c r="AM53" i="7"/>
  <c r="AU53" i="7"/>
  <c r="BC53" i="7"/>
  <c r="BK53" i="7"/>
  <c r="BK60" i="7" s="1"/>
  <c r="BK61" i="7" s="1"/>
  <c r="BS53" i="7"/>
  <c r="Q53" i="6"/>
  <c r="CP60" i="6"/>
  <c r="CP61" i="6" s="1"/>
  <c r="CL47" i="6"/>
  <c r="CL53" i="6" s="1"/>
  <c r="CM47" i="6"/>
  <c r="CM53" i="6" s="1"/>
  <c r="CN47" i="6"/>
  <c r="CN53" i="6" s="1"/>
  <c r="CN60" i="6" s="1"/>
  <c r="CN61" i="6" s="1"/>
  <c r="CO47" i="6"/>
  <c r="CO53" i="6" s="1"/>
  <c r="CO60" i="6" s="1"/>
  <c r="CO61" i="6" s="1"/>
  <c r="S60" i="6"/>
  <c r="S61" i="6" s="1"/>
  <c r="CH60" i="6"/>
  <c r="CH61" i="6" s="1"/>
  <c r="V60" i="6"/>
  <c r="V61" i="6" s="1"/>
  <c r="BB60" i="6"/>
  <c r="BB61" i="6" s="1"/>
  <c r="E60" i="6"/>
  <c r="E61" i="6" s="1"/>
  <c r="T60" i="6"/>
  <c r="T61" i="6" s="1"/>
  <c r="AI60" i="6"/>
  <c r="AI61" i="6" s="1"/>
  <c r="AX60" i="6"/>
  <c r="AX61" i="6" s="1"/>
  <c r="CQ60" i="6"/>
  <c r="CQ61" i="6" s="1"/>
  <c r="BI60" i="6"/>
  <c r="BI61" i="6" s="1"/>
  <c r="L60" i="6"/>
  <c r="L61" i="6" s="1"/>
  <c r="AA60" i="6"/>
  <c r="AA61" i="6" s="1"/>
  <c r="AP60" i="6"/>
  <c r="AP61" i="6" s="1"/>
  <c r="CR60" i="6"/>
  <c r="CR61" i="6" s="1"/>
  <c r="BA60" i="6"/>
  <c r="BA61" i="6" s="1"/>
  <c r="BP60" i="6"/>
  <c r="BP61" i="6" s="1"/>
  <c r="D60" i="6"/>
  <c r="D61" i="6" s="1"/>
  <c r="AS60" i="6"/>
  <c r="AS61" i="6" s="1"/>
  <c r="BH60" i="6"/>
  <c r="BH61" i="6" s="1"/>
  <c r="BW60" i="6"/>
  <c r="BW61" i="6" s="1"/>
  <c r="K60" i="6"/>
  <c r="K61" i="6" s="1"/>
  <c r="Z60" i="6"/>
  <c r="Z61" i="6" s="1"/>
  <c r="F60" i="6"/>
  <c r="F61" i="6" s="1"/>
  <c r="AL60" i="6"/>
  <c r="AL61" i="6" s="1"/>
  <c r="CS60" i="6"/>
  <c r="CS61" i="6" s="1"/>
  <c r="AK60" i="6"/>
  <c r="AK61" i="6" s="1"/>
  <c r="AZ60" i="6"/>
  <c r="AZ61" i="6" s="1"/>
  <c r="BO60" i="6"/>
  <c r="BO61" i="6" s="1"/>
  <c r="C60" i="6"/>
  <c r="C61" i="6" s="1"/>
  <c r="R60" i="6"/>
  <c r="R61" i="6" s="1"/>
  <c r="CM60" i="6"/>
  <c r="CM61" i="6" s="1"/>
  <c r="AR60" i="6"/>
  <c r="AR61" i="6" s="1"/>
  <c r="BG60" i="6"/>
  <c r="BG61" i="6" s="1"/>
  <c r="BV60" i="6"/>
  <c r="BV61" i="6" s="1"/>
  <c r="J60" i="6"/>
  <c r="J61" i="6" s="1"/>
  <c r="CI60" i="6"/>
  <c r="CI61" i="6" s="1"/>
  <c r="N60" i="6"/>
  <c r="N61" i="6" s="1"/>
  <c r="AT60" i="6"/>
  <c r="AT61" i="6" s="1"/>
  <c r="CK60" i="6"/>
  <c r="CK61" i="6" s="1"/>
  <c r="U60" i="6"/>
  <c r="U61" i="6" s="1"/>
  <c r="AJ60" i="6"/>
  <c r="AJ61" i="6" s="1"/>
  <c r="AY60" i="6"/>
  <c r="AY61" i="6" s="1"/>
  <c r="BN60" i="6"/>
  <c r="BN61" i="6" s="1"/>
  <c r="CJ60" i="6"/>
  <c r="CJ61" i="6" s="1"/>
  <c r="BY60" i="6"/>
  <c r="BY61" i="6" s="1"/>
  <c r="M60" i="6"/>
  <c r="M61" i="6" s="1"/>
  <c r="AB60" i="6"/>
  <c r="AB61" i="6" s="1"/>
  <c r="AQ60" i="6"/>
  <c r="AQ61" i="6" s="1"/>
  <c r="BF60" i="6"/>
  <c r="BF61" i="6" s="1"/>
  <c r="B60" i="6"/>
  <c r="B61" i="6" s="1"/>
  <c r="AC60" i="6"/>
  <c r="AC61" i="6" s="1"/>
  <c r="BX60" i="6"/>
  <c r="BX61" i="6" s="1"/>
  <c r="AD60" i="6"/>
  <c r="AD61" i="6" s="1"/>
  <c r="Q17" i="6"/>
  <c r="Q5" i="6" s="1"/>
  <c r="Q20" i="6" s="1"/>
  <c r="BL17" i="6"/>
  <c r="BL5" i="6" s="1"/>
  <c r="BL20" i="6" s="1"/>
  <c r="P17" i="6"/>
  <c r="P5" i="6" s="1"/>
  <c r="P20" i="6" s="1"/>
  <c r="AV17" i="6"/>
  <c r="AF17" i="6"/>
  <c r="AF5" i="6" s="1"/>
  <c r="AF20" i="6" s="1"/>
  <c r="AY17" i="6"/>
  <c r="CL60" i="6"/>
  <c r="CL61" i="6" s="1"/>
  <c r="F5" i="6"/>
  <c r="F20" i="6" s="1"/>
  <c r="N5" i="6"/>
  <c r="N20" i="6" s="1"/>
  <c r="AL5" i="6"/>
  <c r="AL20" i="6" s="1"/>
  <c r="BR5" i="6"/>
  <c r="BR20" i="6" s="1"/>
  <c r="AV5" i="6"/>
  <c r="AV20" i="6" s="1"/>
  <c r="I5" i="6"/>
  <c r="I20" i="6" s="1"/>
  <c r="AW5" i="6"/>
  <c r="AW20" i="6" s="1"/>
  <c r="BM5" i="6"/>
  <c r="BM20" i="6" s="1"/>
  <c r="AX5" i="6"/>
  <c r="AX20" i="6" s="1"/>
  <c r="AY5" i="6"/>
  <c r="AY20" i="6" s="1"/>
  <c r="CL5" i="6"/>
  <c r="CL20" i="6" s="1"/>
  <c r="CJ17" i="6"/>
  <c r="Y17" i="6"/>
  <c r="AH60" i="6"/>
  <c r="AH61" i="6" s="1"/>
  <c r="B17" i="6"/>
  <c r="J17" i="6"/>
  <c r="R17" i="6"/>
  <c r="Z17" i="6"/>
  <c r="AH17" i="6"/>
  <c r="AP17" i="6"/>
  <c r="BF17" i="6"/>
  <c r="BN17" i="6"/>
  <c r="BV17" i="6"/>
  <c r="CS17" i="6"/>
  <c r="C17" i="6"/>
  <c r="K17" i="6"/>
  <c r="S17" i="6"/>
  <c r="AA17" i="6"/>
  <c r="AI17" i="6"/>
  <c r="AQ17" i="6"/>
  <c r="BG17" i="6"/>
  <c r="BO17" i="6"/>
  <c r="BW17" i="6"/>
  <c r="CM17" i="6"/>
  <c r="D17" i="6"/>
  <c r="L17" i="6"/>
  <c r="T17" i="6"/>
  <c r="AB17" i="6"/>
  <c r="AJ17" i="6"/>
  <c r="AR17" i="6"/>
  <c r="AZ17" i="6"/>
  <c r="BH17" i="6"/>
  <c r="BP17" i="6"/>
  <c r="BX17" i="6"/>
  <c r="CN17" i="6"/>
  <c r="AO17" i="6"/>
  <c r="CK17" i="6"/>
  <c r="BQ60" i="6"/>
  <c r="BQ61" i="6" s="1"/>
  <c r="E17" i="6"/>
  <c r="M17" i="6"/>
  <c r="U17" i="6"/>
  <c r="AC17" i="6"/>
  <c r="AK17" i="6"/>
  <c r="AS17" i="6"/>
  <c r="BA17" i="6"/>
  <c r="BI17" i="6"/>
  <c r="BQ17" i="6"/>
  <c r="BY17" i="6"/>
  <c r="CO17" i="6"/>
  <c r="BR60" i="6"/>
  <c r="BR61" i="6" s="1"/>
  <c r="BJ60" i="6"/>
  <c r="BJ61" i="6" s="1"/>
  <c r="V17" i="6"/>
  <c r="AD17" i="6"/>
  <c r="AT17" i="6"/>
  <c r="BB17" i="6"/>
  <c r="BJ17" i="6"/>
  <c r="CH17" i="6"/>
  <c r="CP17" i="6"/>
  <c r="H17" i="6"/>
  <c r="X17" i="6"/>
  <c r="AN17" i="6"/>
  <c r="BD17" i="6"/>
  <c r="BT17" i="6"/>
  <c r="CR17" i="6"/>
  <c r="AG17" i="6"/>
  <c r="BE17" i="6"/>
  <c r="BU17" i="6"/>
  <c r="G17" i="6"/>
  <c r="O17" i="6"/>
  <c r="W17" i="6"/>
  <c r="AE17" i="6"/>
  <c r="AM17" i="6"/>
  <c r="AU17" i="6"/>
  <c r="BC17" i="6"/>
  <c r="BK17" i="6"/>
  <c r="BS17" i="6"/>
  <c r="CI17" i="6"/>
  <c r="CQ17" i="6"/>
  <c r="G60" i="6"/>
  <c r="G61" i="6" s="1"/>
  <c r="O60" i="6"/>
  <c r="O61" i="6" s="1"/>
  <c r="W60" i="6"/>
  <c r="W61" i="6" s="1"/>
  <c r="AE60" i="6"/>
  <c r="AE61" i="6" s="1"/>
  <c r="AM60" i="6"/>
  <c r="AM61" i="6" s="1"/>
  <c r="AU60" i="6"/>
  <c r="AU61" i="6" s="1"/>
  <c r="BC60" i="6"/>
  <c r="BC61" i="6" s="1"/>
  <c r="BK60" i="6"/>
  <c r="BK61" i="6" s="1"/>
  <c r="BS60" i="6"/>
  <c r="BS61" i="6" s="1"/>
  <c r="H60" i="6"/>
  <c r="H61" i="6" s="1"/>
  <c r="P60" i="6"/>
  <c r="P61" i="6" s="1"/>
  <c r="X60" i="6"/>
  <c r="X61" i="6" s="1"/>
  <c r="AF60" i="6"/>
  <c r="AF61" i="6" s="1"/>
  <c r="AN60" i="6"/>
  <c r="AN61" i="6" s="1"/>
  <c r="AV60" i="6"/>
  <c r="AV61" i="6" s="1"/>
  <c r="BD60" i="6"/>
  <c r="BD61" i="6" s="1"/>
  <c r="BL60" i="6"/>
  <c r="BL61" i="6" s="1"/>
  <c r="BT60" i="6"/>
  <c r="BT61" i="6" s="1"/>
  <c r="I60" i="6"/>
  <c r="I61" i="6" s="1"/>
  <c r="Q60" i="6"/>
  <c r="Q61" i="6" s="1"/>
  <c r="Y60" i="6"/>
  <c r="Y61" i="6" s="1"/>
  <c r="AG60" i="6"/>
  <c r="AG61" i="6" s="1"/>
  <c r="AO60" i="6"/>
  <c r="AO61" i="6" s="1"/>
  <c r="AW60" i="6"/>
  <c r="AW61" i="6" s="1"/>
  <c r="BE60" i="6"/>
  <c r="BE61" i="6" s="1"/>
  <c r="BM60" i="6"/>
  <c r="BM61" i="6" s="1"/>
  <c r="BU60" i="6"/>
  <c r="BU61" i="6" s="1"/>
  <c r="CH47" i="5"/>
  <c r="AG56" i="7" l="1"/>
  <c r="AG57" i="7"/>
  <c r="AG58" i="7" s="1"/>
  <c r="Q56" i="7"/>
  <c r="Q57" i="7"/>
  <c r="Q58" i="7" s="1"/>
  <c r="AU5" i="7"/>
  <c r="AU20" i="7" s="1"/>
  <c r="BU5" i="7"/>
  <c r="BU20" i="7" s="1"/>
  <c r="CI5" i="7"/>
  <c r="CI20" i="7" s="1"/>
  <c r="O5" i="7"/>
  <c r="O20" i="7" s="1"/>
  <c r="CP5" i="7"/>
  <c r="CP20" i="7" s="1"/>
  <c r="V5" i="7"/>
  <c r="V20" i="7" s="1"/>
  <c r="BY5" i="7"/>
  <c r="BY20" i="7" s="1"/>
  <c r="M5" i="7"/>
  <c r="M20" i="7" s="1"/>
  <c r="R5" i="7"/>
  <c r="R20" i="7" s="1"/>
  <c r="AF5" i="7"/>
  <c r="AF20" i="7" s="1"/>
  <c r="BT5" i="7"/>
  <c r="BT20" i="7" s="1"/>
  <c r="AA5" i="7"/>
  <c r="AA20" i="7" s="1"/>
  <c r="AA19" i="7"/>
  <c r="T5" i="7"/>
  <c r="T20" i="7" s="1"/>
  <c r="S5" i="7"/>
  <c r="S20" i="7" s="1"/>
  <c r="BF57" i="7"/>
  <c r="BF58" i="7" s="1"/>
  <c r="BF56" i="7"/>
  <c r="J57" i="7"/>
  <c r="J58" i="7" s="1"/>
  <c r="J56" i="7"/>
  <c r="BX57" i="7"/>
  <c r="BX58" i="7" s="1"/>
  <c r="BX56" i="7"/>
  <c r="BE5" i="7"/>
  <c r="BE20" i="7" s="1"/>
  <c r="BS5" i="7"/>
  <c r="BS20" i="7" s="1"/>
  <c r="G5" i="7"/>
  <c r="G20" i="7" s="1"/>
  <c r="CH5" i="7"/>
  <c r="CH20" i="7" s="1"/>
  <c r="N5" i="7"/>
  <c r="N20" i="7" s="1"/>
  <c r="BQ5" i="7"/>
  <c r="BQ20" i="7" s="1"/>
  <c r="E5" i="7"/>
  <c r="E20" i="7" s="1"/>
  <c r="BH55" i="7"/>
  <c r="BH22" i="7"/>
  <c r="BH23" i="7" s="1"/>
  <c r="BH21" i="7"/>
  <c r="P19" i="7"/>
  <c r="P5" i="7"/>
  <c r="P20" i="7" s="1"/>
  <c r="K5" i="7"/>
  <c r="K20" i="7" s="1"/>
  <c r="K19" i="7"/>
  <c r="D5" i="7"/>
  <c r="D20" i="7" s="1"/>
  <c r="C5" i="7"/>
  <c r="C20" i="7" s="1"/>
  <c r="H22" i="7"/>
  <c r="H23" i="7" s="1"/>
  <c r="H55" i="7"/>
  <c r="H21" i="7"/>
  <c r="AO5" i="7"/>
  <c r="AO20" i="7" s="1"/>
  <c r="AG60" i="7"/>
  <c r="AG61" i="7" s="1"/>
  <c r="BK19" i="7"/>
  <c r="BK5" i="7"/>
  <c r="BK20" i="7" s="1"/>
  <c r="BR19" i="7"/>
  <c r="BR5" i="7"/>
  <c r="BR20" i="7" s="1"/>
  <c r="F5" i="7"/>
  <c r="F20" i="7" s="1"/>
  <c r="BI5" i="7"/>
  <c r="BI20" i="7" s="1"/>
  <c r="BM22" i="7"/>
  <c r="BM23" i="7" s="1"/>
  <c r="BM21" i="7"/>
  <c r="BM55" i="7"/>
  <c r="H19" i="7"/>
  <c r="L57" i="7"/>
  <c r="L58" i="7" s="1"/>
  <c r="L56" i="7"/>
  <c r="Y5" i="7"/>
  <c r="Y20" i="7" s="1"/>
  <c r="BC19" i="7"/>
  <c r="BC5" i="7"/>
  <c r="BC20" i="7" s="1"/>
  <c r="BJ19" i="7"/>
  <c r="BJ5" i="7"/>
  <c r="BJ20" i="7" s="1"/>
  <c r="BA5" i="7"/>
  <c r="BA20" i="7" s="1"/>
  <c r="BM19" i="7"/>
  <c r="AN22" i="7"/>
  <c r="AN23" i="7" s="1"/>
  <c r="AN21" i="7"/>
  <c r="AN55" i="7"/>
  <c r="AX56" i="7"/>
  <c r="AX57" i="7"/>
  <c r="AX58" i="7" s="1"/>
  <c r="BW55" i="7"/>
  <c r="BW22" i="7"/>
  <c r="BW23" i="7" s="1"/>
  <c r="BW21" i="7"/>
  <c r="I5" i="7"/>
  <c r="I20" i="7" s="1"/>
  <c r="CL56" i="7"/>
  <c r="CL57" i="7"/>
  <c r="CL58" i="7" s="1"/>
  <c r="BB5" i="7"/>
  <c r="BB20" i="7" s="1"/>
  <c r="AS5" i="7"/>
  <c r="AS20" i="7" s="1"/>
  <c r="AM5" i="7"/>
  <c r="AM20" i="7" s="1"/>
  <c r="AT5" i="7"/>
  <c r="AT20" i="7" s="1"/>
  <c r="AK5" i="7"/>
  <c r="AK20" i="7" s="1"/>
  <c r="CN5" i="7"/>
  <c r="CN20" i="7" s="1"/>
  <c r="CN19" i="7"/>
  <c r="AW55" i="7"/>
  <c r="CR19" i="7"/>
  <c r="CR5" i="7"/>
  <c r="CR20" i="7" s="1"/>
  <c r="AB55" i="7"/>
  <c r="AB22" i="7"/>
  <c r="AB23" i="7" s="1"/>
  <c r="AB21" i="7"/>
  <c r="BP5" i="7"/>
  <c r="BP20" i="7" s="1"/>
  <c r="BP19" i="7"/>
  <c r="BO5" i="7"/>
  <c r="BO20" i="7" s="1"/>
  <c r="BO19" i="7"/>
  <c r="X22" i="7"/>
  <c r="X23" i="7" s="1"/>
  <c r="X55" i="7"/>
  <c r="X21" i="7"/>
  <c r="BD22" i="7"/>
  <c r="BD23" i="7" s="1"/>
  <c r="BD21" i="7"/>
  <c r="BD55" i="7"/>
  <c r="AR57" i="7"/>
  <c r="AR58" i="7" s="1"/>
  <c r="AR56" i="7"/>
  <c r="CS5" i="7"/>
  <c r="CS20" i="7" s="1"/>
  <c r="AE5" i="7"/>
  <c r="AE20" i="7" s="1"/>
  <c r="AL5" i="7"/>
  <c r="AL20" i="7" s="1"/>
  <c r="Q60" i="7"/>
  <c r="Q61" i="7" s="1"/>
  <c r="AC19" i="7"/>
  <c r="AC5" i="7"/>
  <c r="AC20" i="7" s="1"/>
  <c r="BN5" i="7"/>
  <c r="BN20" i="7" s="1"/>
  <c r="CM5" i="7"/>
  <c r="CM20" i="7" s="1"/>
  <c r="BG5" i="7"/>
  <c r="BG20" i="7" s="1"/>
  <c r="AZ19" i="7"/>
  <c r="AZ5" i="7"/>
  <c r="AZ20" i="7" s="1"/>
  <c r="AY5" i="7"/>
  <c r="AY20" i="7" s="1"/>
  <c r="X19" i="7"/>
  <c r="BD19" i="7"/>
  <c r="BV22" i="7"/>
  <c r="BV23" i="7" s="1"/>
  <c r="BV21" i="7"/>
  <c r="BV55" i="7"/>
  <c r="CK5" i="7"/>
  <c r="CK20" i="7" s="1"/>
  <c r="CQ5" i="7"/>
  <c r="CQ20" i="7" s="1"/>
  <c r="W5" i="7"/>
  <c r="W20" i="7" s="1"/>
  <c r="AD5" i="7"/>
  <c r="AD20" i="7" s="1"/>
  <c r="CO5" i="7"/>
  <c r="CO20" i="7" s="1"/>
  <c r="U5" i="7"/>
  <c r="U20" i="7" s="1"/>
  <c r="AH5" i="7"/>
  <c r="AH20" i="7" s="1"/>
  <c r="AH19" i="7"/>
  <c r="AV5" i="7"/>
  <c r="AV20" i="7" s="1"/>
  <c r="AP22" i="7"/>
  <c r="AP23" i="7" s="1"/>
  <c r="AP21" i="7"/>
  <c r="AP55" i="7"/>
  <c r="CJ5" i="7"/>
  <c r="CJ20" i="7" s="1"/>
  <c r="AQ5" i="7"/>
  <c r="AQ20" i="7" s="1"/>
  <c r="AQ19" i="7"/>
  <c r="AJ19" i="7"/>
  <c r="AJ5" i="7"/>
  <c r="AJ20" i="7" s="1"/>
  <c r="AI5" i="7"/>
  <c r="AI20" i="7" s="1"/>
  <c r="B22" i="7"/>
  <c r="B23" i="7" s="1"/>
  <c r="B55" i="7"/>
  <c r="B21" i="7"/>
  <c r="BL22" i="7"/>
  <c r="BL23" i="7" s="1"/>
  <c r="BL21" i="7"/>
  <c r="BL55" i="7"/>
  <c r="Z57" i="7"/>
  <c r="Z58" i="7" s="1"/>
  <c r="Z56" i="7"/>
  <c r="I19" i="6"/>
  <c r="AF19" i="6"/>
  <c r="P19" i="6"/>
  <c r="Q19" i="6"/>
  <c r="AX19" i="6"/>
  <c r="AY19" i="6"/>
  <c r="F19" i="6"/>
  <c r="W5" i="6"/>
  <c r="W20" i="6" s="1"/>
  <c r="BM55" i="6"/>
  <c r="BM22" i="6"/>
  <c r="BM23" i="6" s="1"/>
  <c r="BM21" i="6"/>
  <c r="V5" i="6"/>
  <c r="V20" i="6" s="1"/>
  <c r="V19" i="6"/>
  <c r="BI5" i="6"/>
  <c r="BI20" i="6" s="1"/>
  <c r="AB5" i="6"/>
  <c r="AB20" i="6" s="1"/>
  <c r="BW5" i="6"/>
  <c r="BW20" i="6" s="1"/>
  <c r="C5" i="6"/>
  <c r="C20" i="6" s="1"/>
  <c r="Z5" i="6"/>
  <c r="Z20" i="6" s="1"/>
  <c r="BM19" i="6"/>
  <c r="BL19" i="6"/>
  <c r="BR19" i="6"/>
  <c r="BT5" i="6"/>
  <c r="BT20" i="6" s="1"/>
  <c r="CP5" i="6"/>
  <c r="CP20" i="6" s="1"/>
  <c r="L5" i="6"/>
  <c r="L20" i="6" s="1"/>
  <c r="BG5" i="6"/>
  <c r="BG20" i="6" s="1"/>
  <c r="J5" i="6"/>
  <c r="J20" i="6" s="1"/>
  <c r="CL19" i="6"/>
  <c r="AW19" i="6"/>
  <c r="AV19" i="6"/>
  <c r="AL19" i="6"/>
  <c r="BQ5" i="6"/>
  <c r="BQ20" i="6" s="1"/>
  <c r="K5" i="6"/>
  <c r="K20" i="6" s="1"/>
  <c r="BL55" i="6"/>
  <c r="BL22" i="6"/>
  <c r="BL23" i="6" s="1"/>
  <c r="BL21" i="6"/>
  <c r="CI5" i="6"/>
  <c r="CI20" i="6" s="1"/>
  <c r="CR5" i="6"/>
  <c r="CR20" i="6" s="1"/>
  <c r="BA5" i="6"/>
  <c r="BA20" i="6" s="1"/>
  <c r="BO5" i="6"/>
  <c r="BO20" i="6" s="1"/>
  <c r="AV55" i="6"/>
  <c r="AV22" i="6"/>
  <c r="AV23" i="6" s="1"/>
  <c r="AV21" i="6"/>
  <c r="BC5" i="6"/>
  <c r="BC20" i="6" s="1"/>
  <c r="BU5" i="6"/>
  <c r="BU20" i="6" s="1"/>
  <c r="AN5" i="6"/>
  <c r="AN20" i="6" s="1"/>
  <c r="CH5" i="6"/>
  <c r="CH20" i="6" s="1"/>
  <c r="CH55" i="6" s="1"/>
  <c r="AK5" i="6"/>
  <c r="AK20" i="6" s="1"/>
  <c r="BP5" i="6"/>
  <c r="BP20" i="6" s="1"/>
  <c r="D5" i="6"/>
  <c r="D20" i="6" s="1"/>
  <c r="AQ5" i="6"/>
  <c r="AQ20" i="6" s="1"/>
  <c r="AQ19" i="6"/>
  <c r="BV5" i="6"/>
  <c r="BV20" i="6" s="1"/>
  <c r="B5" i="6"/>
  <c r="B20" i="6" s="1"/>
  <c r="B55" i="6" s="1"/>
  <c r="CJ5" i="6"/>
  <c r="CJ20" i="6" s="1"/>
  <c r="AY55" i="6"/>
  <c r="AY21" i="6"/>
  <c r="AY22" i="6"/>
  <c r="AY23" i="6" s="1"/>
  <c r="Q55" i="6"/>
  <c r="Q22" i="6"/>
  <c r="Q23" i="6" s="1"/>
  <c r="Q21" i="6"/>
  <c r="AF55" i="6"/>
  <c r="AF22" i="6"/>
  <c r="AF23" i="6" s="1"/>
  <c r="AF21" i="6"/>
  <c r="N19" i="6"/>
  <c r="E5" i="6"/>
  <c r="E20" i="6" s="1"/>
  <c r="AH5" i="6"/>
  <c r="AH20" i="6" s="1"/>
  <c r="BS5" i="6"/>
  <c r="BS20" i="6" s="1"/>
  <c r="T5" i="6"/>
  <c r="T20" i="6" s="1"/>
  <c r="AL55" i="6"/>
  <c r="AL22" i="6"/>
  <c r="AL23" i="6" s="1"/>
  <c r="AL21" i="6"/>
  <c r="BX5" i="6"/>
  <c r="BX20" i="6" s="1"/>
  <c r="AU5" i="6"/>
  <c r="AU20" i="6" s="1"/>
  <c r="BH5" i="6"/>
  <c r="BH20" i="6" s="1"/>
  <c r="BN5" i="6"/>
  <c r="BN20" i="6" s="1"/>
  <c r="N22" i="6"/>
  <c r="N23" i="6" s="1"/>
  <c r="N55" i="6"/>
  <c r="N21" i="6"/>
  <c r="CM5" i="6"/>
  <c r="CM20" i="6" s="1"/>
  <c r="BR55" i="6"/>
  <c r="BR21" i="6"/>
  <c r="BR22" i="6"/>
  <c r="BR23" i="6" s="1"/>
  <c r="O5" i="6"/>
  <c r="O20" i="6" s="1"/>
  <c r="CN5" i="6"/>
  <c r="CN20" i="6" s="1"/>
  <c r="R5" i="6"/>
  <c r="R20" i="6" s="1"/>
  <c r="CL22" i="6"/>
  <c r="CL23" i="6" s="1"/>
  <c r="CL55" i="6"/>
  <c r="CL21" i="6"/>
  <c r="BK5" i="6"/>
  <c r="BK20" i="6" s="1"/>
  <c r="BJ5" i="6"/>
  <c r="BJ20" i="6" s="1"/>
  <c r="AM5" i="6"/>
  <c r="AM20" i="6" s="1"/>
  <c r="AG5" i="6"/>
  <c r="AG20" i="6" s="1"/>
  <c r="H5" i="6"/>
  <c r="H20" i="6" s="1"/>
  <c r="BB5" i="6"/>
  <c r="BB20" i="6" s="1"/>
  <c r="CO5" i="6"/>
  <c r="CO20" i="6" s="1"/>
  <c r="CO19" i="6"/>
  <c r="U5" i="6"/>
  <c r="U20" i="6" s="1"/>
  <c r="CK5" i="6"/>
  <c r="CK20" i="6" s="1"/>
  <c r="AZ5" i="6"/>
  <c r="AZ20" i="6" s="1"/>
  <c r="AA5" i="6"/>
  <c r="AA20" i="6" s="1"/>
  <c r="BF5" i="6"/>
  <c r="BF20" i="6" s="1"/>
  <c r="AX21" i="6"/>
  <c r="AX22" i="6"/>
  <c r="AX23" i="6" s="1"/>
  <c r="AX55" i="6"/>
  <c r="I55" i="6"/>
  <c r="I22" i="6"/>
  <c r="I23" i="6" s="1"/>
  <c r="I21" i="6"/>
  <c r="P55" i="6"/>
  <c r="P22" i="6"/>
  <c r="P23" i="6" s="1"/>
  <c r="P21" i="6"/>
  <c r="F55" i="6"/>
  <c r="F21" i="6"/>
  <c r="F22" i="6"/>
  <c r="F23" i="6" s="1"/>
  <c r="CQ5" i="6"/>
  <c r="CQ20" i="6" s="1"/>
  <c r="AD5" i="6"/>
  <c r="AD20" i="6" s="1"/>
  <c r="AJ5" i="6"/>
  <c r="AJ20" i="6" s="1"/>
  <c r="Y5" i="6"/>
  <c r="Y20" i="6" s="1"/>
  <c r="G5" i="6"/>
  <c r="G20" i="6" s="1"/>
  <c r="CS5" i="6"/>
  <c r="CS20" i="6" s="1"/>
  <c r="AW55" i="6"/>
  <c r="AW22" i="6"/>
  <c r="AW23" i="6" s="1"/>
  <c r="AW21" i="6"/>
  <c r="BD5" i="6"/>
  <c r="BD20" i="6" s="1"/>
  <c r="AS5" i="6"/>
  <c r="AS20" i="6" s="1"/>
  <c r="BE5" i="6"/>
  <c r="BE20" i="6" s="1"/>
  <c r="X5" i="6"/>
  <c r="X20" i="6" s="1"/>
  <c r="AC5" i="6"/>
  <c r="AC20" i="6" s="1"/>
  <c r="AI5" i="6"/>
  <c r="AI20" i="6" s="1"/>
  <c r="AE5" i="6"/>
  <c r="AE20" i="6" s="1"/>
  <c r="AT5" i="6"/>
  <c r="AT20" i="6" s="1"/>
  <c r="BY5" i="6"/>
  <c r="BY20" i="6" s="1"/>
  <c r="M5" i="6"/>
  <c r="M20" i="6" s="1"/>
  <c r="AO5" i="6"/>
  <c r="AO20" i="6" s="1"/>
  <c r="AR5" i="6"/>
  <c r="AR20" i="6" s="1"/>
  <c r="S5" i="6"/>
  <c r="S20" i="6" s="1"/>
  <c r="AP5" i="6"/>
  <c r="AP20" i="6" s="1"/>
  <c r="AV22" i="7" l="1"/>
  <c r="AV23" i="7" s="1"/>
  <c r="AV21" i="7"/>
  <c r="AV55" i="7"/>
  <c r="AM55" i="7"/>
  <c r="AM22" i="7"/>
  <c r="AM23" i="7" s="1"/>
  <c r="AM21" i="7"/>
  <c r="AU55" i="7"/>
  <c r="AU22" i="7"/>
  <c r="AU23" i="7" s="1"/>
  <c r="AU21" i="7"/>
  <c r="BG55" i="7"/>
  <c r="BG22" i="7"/>
  <c r="BG23" i="7" s="1"/>
  <c r="BG21" i="7"/>
  <c r="AI55" i="7"/>
  <c r="AI21" i="7"/>
  <c r="AI22" i="7"/>
  <c r="AI23" i="7" s="1"/>
  <c r="CO55" i="7"/>
  <c r="CO22" i="7"/>
  <c r="CO23" i="7" s="1"/>
  <c r="CO21" i="7"/>
  <c r="CK22" i="7"/>
  <c r="CK23" i="7" s="1"/>
  <c r="CK55" i="7"/>
  <c r="CK21" i="7"/>
  <c r="AY55" i="7"/>
  <c r="AY21" i="7"/>
  <c r="AY22" i="7"/>
  <c r="AY23" i="7" s="1"/>
  <c r="BN22" i="7"/>
  <c r="BN23" i="7" s="1"/>
  <c r="BN21" i="7"/>
  <c r="BN55" i="7"/>
  <c r="CS22" i="7"/>
  <c r="CS23" i="7" s="1"/>
  <c r="CS55" i="7"/>
  <c r="CS21" i="7"/>
  <c r="X57" i="7"/>
  <c r="X58" i="7" s="1"/>
  <c r="X56" i="7"/>
  <c r="AB57" i="7"/>
  <c r="AB58" i="7" s="1"/>
  <c r="AB56" i="7"/>
  <c r="AT55" i="7"/>
  <c r="AT22" i="7"/>
  <c r="AT23" i="7" s="1"/>
  <c r="AT21" i="7"/>
  <c r="BM56" i="7"/>
  <c r="BM57" i="7"/>
  <c r="BM58" i="7" s="1"/>
  <c r="N55" i="7"/>
  <c r="N22" i="7"/>
  <c r="N23" i="7" s="1"/>
  <c r="N21" i="7"/>
  <c r="BE22" i="7"/>
  <c r="BE23" i="7" s="1"/>
  <c r="BE55" i="7"/>
  <c r="BE21" i="7"/>
  <c r="S55" i="7"/>
  <c r="S21" i="7"/>
  <c r="S22" i="7"/>
  <c r="S23" i="7" s="1"/>
  <c r="AF22" i="7"/>
  <c r="AF23" i="7" s="1"/>
  <c r="AF21" i="7"/>
  <c r="AF55" i="7"/>
  <c r="V55" i="7"/>
  <c r="V22" i="7"/>
  <c r="V23" i="7" s="1"/>
  <c r="V21" i="7"/>
  <c r="BU22" i="7"/>
  <c r="BU23" i="7" s="1"/>
  <c r="BU55" i="7"/>
  <c r="BU21" i="7"/>
  <c r="BL56" i="7"/>
  <c r="BL57" i="7"/>
  <c r="BL58" i="7" s="1"/>
  <c r="AJ55" i="7"/>
  <c r="AJ21" i="7"/>
  <c r="AJ22" i="7"/>
  <c r="AJ23" i="7" s="1"/>
  <c r="CO19" i="7"/>
  <c r="CK19" i="7"/>
  <c r="AZ55" i="7"/>
  <c r="AZ21" i="7"/>
  <c r="AZ22" i="7"/>
  <c r="AZ23" i="7" s="1"/>
  <c r="AC55" i="7"/>
  <c r="AC22" i="7"/>
  <c r="AC23" i="7" s="1"/>
  <c r="AC21" i="7"/>
  <c r="CS19" i="7"/>
  <c r="CR22" i="7"/>
  <c r="CR23" i="7" s="1"/>
  <c r="CR21" i="7"/>
  <c r="CR55" i="7"/>
  <c r="AT19" i="7"/>
  <c r="AN57" i="7"/>
  <c r="AN58" i="7" s="1"/>
  <c r="AN56" i="7"/>
  <c r="BC55" i="7"/>
  <c r="BC22" i="7"/>
  <c r="BC23" i="7" s="1"/>
  <c r="BC21" i="7"/>
  <c r="BK55" i="7"/>
  <c r="BK22" i="7"/>
  <c r="BK23" i="7" s="1"/>
  <c r="BK21" i="7"/>
  <c r="C19" i="7"/>
  <c r="N19" i="7"/>
  <c r="BE19" i="7"/>
  <c r="S19" i="7"/>
  <c r="AF19" i="7"/>
  <c r="V19" i="7"/>
  <c r="BU19" i="7"/>
  <c r="T55" i="7"/>
  <c r="T22" i="7"/>
  <c r="T23" i="7" s="1"/>
  <c r="T21" i="7"/>
  <c r="AD19" i="7"/>
  <c r="AW56" i="7"/>
  <c r="AW57" i="7"/>
  <c r="AW58" i="7" s="1"/>
  <c r="I19" i="7"/>
  <c r="Y55" i="7"/>
  <c r="Y21" i="7"/>
  <c r="Y22" i="7"/>
  <c r="Y23" i="7" s="1"/>
  <c r="D55" i="7"/>
  <c r="D21" i="7"/>
  <c r="D22" i="7"/>
  <c r="D23" i="7" s="1"/>
  <c r="CH19" i="7"/>
  <c r="R19" i="7"/>
  <c r="AQ55" i="7"/>
  <c r="AQ22" i="7"/>
  <c r="AQ23" i="7" s="1"/>
  <c r="AQ21" i="7"/>
  <c r="BD57" i="7"/>
  <c r="BD58" i="7" s="1"/>
  <c r="BD56" i="7"/>
  <c r="Y19" i="7"/>
  <c r="BI19" i="7"/>
  <c r="AO55" i="7"/>
  <c r="AO21" i="7"/>
  <c r="AO22" i="7"/>
  <c r="AO23" i="7" s="1"/>
  <c r="D19" i="7"/>
  <c r="E55" i="7"/>
  <c r="E21" i="7"/>
  <c r="E22" i="7"/>
  <c r="E23" i="7" s="1"/>
  <c r="G55" i="7"/>
  <c r="G22" i="7"/>
  <c r="G23" i="7" s="1"/>
  <c r="G21" i="7"/>
  <c r="M55" i="7"/>
  <c r="M22" i="7"/>
  <c r="M23" i="7" s="1"/>
  <c r="M21" i="7"/>
  <c r="O55" i="7"/>
  <c r="O22" i="7"/>
  <c r="O23" i="7" s="1"/>
  <c r="O21" i="7"/>
  <c r="AD55" i="7"/>
  <c r="AD22" i="7"/>
  <c r="AD23" i="7" s="1"/>
  <c r="AD21" i="7"/>
  <c r="I55" i="7"/>
  <c r="I21" i="7"/>
  <c r="I22" i="7"/>
  <c r="I23" i="7" s="1"/>
  <c r="C55" i="7"/>
  <c r="C22" i="7"/>
  <c r="C23" i="7" s="1"/>
  <c r="C21" i="7"/>
  <c r="CP55" i="7"/>
  <c r="CP22" i="7"/>
  <c r="CP23" i="7" s="1"/>
  <c r="CP21" i="7"/>
  <c r="BO55" i="7"/>
  <c r="BO22" i="7"/>
  <c r="BO23" i="7" s="1"/>
  <c r="BO21" i="7"/>
  <c r="BH57" i="7"/>
  <c r="BH58" i="7" s="1"/>
  <c r="BH56" i="7"/>
  <c r="CP19" i="7"/>
  <c r="AL55" i="7"/>
  <c r="AL22" i="7"/>
  <c r="AL23" i="7" s="1"/>
  <c r="AL21" i="7"/>
  <c r="CJ22" i="7"/>
  <c r="CJ23" i="7" s="1"/>
  <c r="CJ21" i="7"/>
  <c r="CJ55" i="7"/>
  <c r="AS19" i="7"/>
  <c r="BA55" i="7"/>
  <c r="BA21" i="7"/>
  <c r="BA22" i="7"/>
  <c r="BA23" i="7" s="1"/>
  <c r="AO19" i="7"/>
  <c r="G19" i="7"/>
  <c r="AA55" i="7"/>
  <c r="AA22" i="7"/>
  <c r="AA23" i="7" s="1"/>
  <c r="AA21" i="7"/>
  <c r="M19" i="7"/>
  <c r="O19" i="7"/>
  <c r="BV57" i="7"/>
  <c r="BV58" i="7" s="1"/>
  <c r="BV56" i="7"/>
  <c r="CH55" i="7"/>
  <c r="CH22" i="7"/>
  <c r="CH23" i="7" s="1"/>
  <c r="CH21" i="7"/>
  <c r="R22" i="7"/>
  <c r="R23" i="7" s="1"/>
  <c r="R55" i="7"/>
  <c r="R21" i="7"/>
  <c r="AV19" i="7"/>
  <c r="AM19" i="7"/>
  <c r="BI55" i="7"/>
  <c r="BI22" i="7"/>
  <c r="BI23" i="7" s="1"/>
  <c r="BI21" i="7"/>
  <c r="T19" i="7"/>
  <c r="AU19" i="7"/>
  <c r="W55" i="7"/>
  <c r="W22" i="7"/>
  <c r="W23" i="7" s="1"/>
  <c r="W21" i="7"/>
  <c r="BG19" i="7"/>
  <c r="AS55" i="7"/>
  <c r="AS22" i="7"/>
  <c r="AS23" i="7" s="1"/>
  <c r="AS21" i="7"/>
  <c r="B56" i="7"/>
  <c r="B57" i="7"/>
  <c r="B58" i="7" s="1"/>
  <c r="AH22" i="7"/>
  <c r="AH23" i="7" s="1"/>
  <c r="AH21" i="7"/>
  <c r="AH55" i="7"/>
  <c r="W19" i="7"/>
  <c r="CM55" i="7"/>
  <c r="CM22" i="7"/>
  <c r="CM23" i="7" s="1"/>
  <c r="CM21" i="7"/>
  <c r="AL19" i="7"/>
  <c r="BP55" i="7"/>
  <c r="BP22" i="7"/>
  <c r="BP23" i="7" s="1"/>
  <c r="BP21" i="7"/>
  <c r="CN55" i="7"/>
  <c r="CN22" i="7"/>
  <c r="CN23" i="7" s="1"/>
  <c r="CN21" i="7"/>
  <c r="F55" i="7"/>
  <c r="F22" i="7"/>
  <c r="F23" i="7" s="1"/>
  <c r="F21" i="7"/>
  <c r="E19" i="7"/>
  <c r="CJ19" i="7"/>
  <c r="U55" i="7"/>
  <c r="U21" i="7"/>
  <c r="U22" i="7"/>
  <c r="U23" i="7" s="1"/>
  <c r="CQ55" i="7"/>
  <c r="CQ22" i="7"/>
  <c r="CQ23" i="7" s="1"/>
  <c r="CQ21" i="7"/>
  <c r="CM19" i="7"/>
  <c r="AE55" i="7"/>
  <c r="AE22" i="7"/>
  <c r="AE23" i="7" s="1"/>
  <c r="AE21" i="7"/>
  <c r="AK55" i="7"/>
  <c r="AK21" i="7"/>
  <c r="AK22" i="7"/>
  <c r="AK23" i="7" s="1"/>
  <c r="BB55" i="7"/>
  <c r="BB22" i="7"/>
  <c r="BB23" i="7" s="1"/>
  <c r="BB21" i="7"/>
  <c r="BW57" i="7"/>
  <c r="BW58" i="7" s="1"/>
  <c r="BW56" i="7"/>
  <c r="BA19" i="7"/>
  <c r="F19" i="7"/>
  <c r="K55" i="7"/>
  <c r="K22" i="7"/>
  <c r="K23" i="7" s="1"/>
  <c r="K21" i="7"/>
  <c r="BQ55" i="7"/>
  <c r="BQ21" i="7"/>
  <c r="BQ22" i="7"/>
  <c r="BQ23" i="7" s="1"/>
  <c r="BS55" i="7"/>
  <c r="BS22" i="7"/>
  <c r="BS23" i="7" s="1"/>
  <c r="BS21" i="7"/>
  <c r="BT22" i="7"/>
  <c r="BT23" i="7" s="1"/>
  <c r="BT21" i="7"/>
  <c r="BT55" i="7"/>
  <c r="BY55" i="7"/>
  <c r="BY22" i="7"/>
  <c r="BY23" i="7" s="1"/>
  <c r="BY21" i="7"/>
  <c r="CI55" i="7"/>
  <c r="CI22" i="7"/>
  <c r="CI23" i="7" s="1"/>
  <c r="CI21" i="7"/>
  <c r="AI19" i="7"/>
  <c r="AP57" i="7"/>
  <c r="AP58" i="7" s="1"/>
  <c r="AP56" i="7"/>
  <c r="U19" i="7"/>
  <c r="CQ19" i="7"/>
  <c r="AY19" i="7"/>
  <c r="BN19" i="7"/>
  <c r="AE19" i="7"/>
  <c r="AK19" i="7"/>
  <c r="BB19" i="7"/>
  <c r="BJ55" i="7"/>
  <c r="BJ22" i="7"/>
  <c r="BJ23" i="7" s="1"/>
  <c r="BJ21" i="7"/>
  <c r="BR55" i="7"/>
  <c r="BR22" i="7"/>
  <c r="BR23" i="7" s="1"/>
  <c r="BR21" i="7"/>
  <c r="H57" i="7"/>
  <c r="H58" i="7" s="1"/>
  <c r="H56" i="7"/>
  <c r="P22" i="7"/>
  <c r="P23" i="7" s="1"/>
  <c r="P21" i="7"/>
  <c r="P55" i="7"/>
  <c r="BQ19" i="7"/>
  <c r="BS19" i="7"/>
  <c r="BT19" i="7"/>
  <c r="BY19" i="7"/>
  <c r="CI19" i="7"/>
  <c r="AR19" i="6"/>
  <c r="U19" i="6"/>
  <c r="AT19" i="6"/>
  <c r="CH19" i="6"/>
  <c r="BJ19" i="6"/>
  <c r="BY19" i="6"/>
  <c r="BB19" i="6"/>
  <c r="J19" i="6"/>
  <c r="Z19" i="6"/>
  <c r="CP19" i="6"/>
  <c r="AD19" i="6"/>
  <c r="CN19" i="6"/>
  <c r="AP19" i="6"/>
  <c r="AS19" i="6"/>
  <c r="BC19" i="6"/>
  <c r="CI19" i="6"/>
  <c r="W19" i="6"/>
  <c r="BK19" i="6"/>
  <c r="BO19" i="6"/>
  <c r="K19" i="6"/>
  <c r="BI19" i="6"/>
  <c r="AU19" i="6"/>
  <c r="BE19" i="6"/>
  <c r="AO19" i="6"/>
  <c r="M19" i="6"/>
  <c r="CQ19" i="6"/>
  <c r="CR19" i="6"/>
  <c r="L19" i="6"/>
  <c r="B22" i="6"/>
  <c r="B23" i="6" s="1"/>
  <c r="B21" i="6"/>
  <c r="AI55" i="6"/>
  <c r="AI21" i="6"/>
  <c r="AI22" i="6"/>
  <c r="AI23" i="6" s="1"/>
  <c r="BF19" i="6"/>
  <c r="BN22" i="6"/>
  <c r="BN23" i="6" s="1"/>
  <c r="BN55" i="6"/>
  <c r="BN21" i="6"/>
  <c r="BP19" i="6"/>
  <c r="BL57" i="6"/>
  <c r="BL58" i="6" s="1"/>
  <c r="BL56" i="6"/>
  <c r="AP21" i="6"/>
  <c r="AP22" i="6"/>
  <c r="AP23" i="6" s="1"/>
  <c r="AP55" i="6"/>
  <c r="BN19" i="6"/>
  <c r="E55" i="6"/>
  <c r="E21" i="6"/>
  <c r="E22" i="6"/>
  <c r="E23" i="6" s="1"/>
  <c r="Q57" i="6"/>
  <c r="Q58" i="6" s="1"/>
  <c r="Q56" i="6"/>
  <c r="BV55" i="6"/>
  <c r="BV21" i="6"/>
  <c r="BV22" i="6"/>
  <c r="BV23" i="6" s="1"/>
  <c r="AK55" i="6"/>
  <c r="AK21" i="6"/>
  <c r="AK22" i="6"/>
  <c r="AK23" i="6" s="1"/>
  <c r="BA19" i="6"/>
  <c r="BT55" i="6"/>
  <c r="BT22" i="6"/>
  <c r="BT23" i="6" s="1"/>
  <c r="BT21" i="6"/>
  <c r="C19" i="6"/>
  <c r="V55" i="6"/>
  <c r="V21" i="6"/>
  <c r="V22" i="6"/>
  <c r="V23" i="6" s="1"/>
  <c r="AG55" i="6"/>
  <c r="AG22" i="6"/>
  <c r="AG23" i="6" s="1"/>
  <c r="AG21" i="6"/>
  <c r="AH55" i="6"/>
  <c r="AH21" i="6"/>
  <c r="AH22" i="6"/>
  <c r="AH23" i="6" s="1"/>
  <c r="B19" i="6"/>
  <c r="M55" i="6"/>
  <c r="M22" i="6"/>
  <c r="M23" i="6" s="1"/>
  <c r="M21" i="6"/>
  <c r="AC55" i="6"/>
  <c r="AC22" i="6"/>
  <c r="AC23" i="6" s="1"/>
  <c r="AC21" i="6"/>
  <c r="AA19" i="6"/>
  <c r="AM19" i="6"/>
  <c r="BR57" i="6"/>
  <c r="BR58" i="6" s="1"/>
  <c r="BR56" i="6"/>
  <c r="BH55" i="6"/>
  <c r="BH21" i="6"/>
  <c r="BH22" i="6"/>
  <c r="BH23" i="6" s="1"/>
  <c r="AL57" i="6"/>
  <c r="AL58" i="6" s="1"/>
  <c r="AL56" i="6"/>
  <c r="E19" i="6"/>
  <c r="BV19" i="6"/>
  <c r="AK19" i="6"/>
  <c r="BC55" i="6"/>
  <c r="BC22" i="6"/>
  <c r="BC23" i="6" s="1"/>
  <c r="BC21" i="6"/>
  <c r="CR55" i="6"/>
  <c r="CR22" i="6"/>
  <c r="CR23" i="6" s="1"/>
  <c r="CR21" i="6"/>
  <c r="K21" i="6"/>
  <c r="K22" i="6"/>
  <c r="K23" i="6" s="1"/>
  <c r="K55" i="6"/>
  <c r="J55" i="6"/>
  <c r="J21" i="6"/>
  <c r="J22" i="6"/>
  <c r="J23" i="6" s="1"/>
  <c r="BT19" i="6"/>
  <c r="BW19" i="6"/>
  <c r="AE55" i="6"/>
  <c r="AE22" i="6"/>
  <c r="AE23" i="6" s="1"/>
  <c r="AE21" i="6"/>
  <c r="BF55" i="6"/>
  <c r="BF21" i="6"/>
  <c r="BF22" i="6"/>
  <c r="BF23" i="6" s="1"/>
  <c r="O55" i="6"/>
  <c r="O22" i="6"/>
  <c r="O23" i="6" s="1"/>
  <c r="O21" i="6"/>
  <c r="U55" i="6"/>
  <c r="U21" i="6"/>
  <c r="U22" i="6"/>
  <c r="U23" i="6" s="1"/>
  <c r="CP55" i="6"/>
  <c r="CP21" i="6"/>
  <c r="CP22" i="6"/>
  <c r="CP23" i="6" s="1"/>
  <c r="AI19" i="6"/>
  <c r="AA22" i="6"/>
  <c r="AA23" i="6" s="1"/>
  <c r="AA21" i="6"/>
  <c r="AA55" i="6"/>
  <c r="S55" i="6"/>
  <c r="S21" i="6"/>
  <c r="S22" i="6"/>
  <c r="S23" i="6" s="1"/>
  <c r="BY55" i="6"/>
  <c r="BY22" i="6"/>
  <c r="BY23" i="6" s="1"/>
  <c r="BY21" i="6"/>
  <c r="CM55" i="6"/>
  <c r="CM21" i="6"/>
  <c r="CM22" i="6"/>
  <c r="CM23" i="6" s="1"/>
  <c r="BG55" i="6"/>
  <c r="BG21" i="6"/>
  <c r="BG22" i="6"/>
  <c r="BG23" i="6" s="1"/>
  <c r="Y19" i="6"/>
  <c r="AZ19" i="6"/>
  <c r="BB55" i="6"/>
  <c r="BB22" i="6"/>
  <c r="BB23" i="6" s="1"/>
  <c r="BB21" i="6"/>
  <c r="BJ55" i="6"/>
  <c r="BJ21" i="6"/>
  <c r="BJ22" i="6"/>
  <c r="BJ23" i="6" s="1"/>
  <c r="CM19" i="6"/>
  <c r="T19" i="6"/>
  <c r="AY57" i="6"/>
  <c r="AY58" i="6" s="1"/>
  <c r="AY56" i="6"/>
  <c r="AQ55" i="6"/>
  <c r="AQ21" i="6"/>
  <c r="AQ22" i="6"/>
  <c r="AQ23" i="6" s="1"/>
  <c r="CH21" i="6"/>
  <c r="CH22" i="6"/>
  <c r="CH23" i="6" s="1"/>
  <c r="BQ19" i="6"/>
  <c r="BG19" i="6"/>
  <c r="AB55" i="6"/>
  <c r="AB21" i="6"/>
  <c r="AB22" i="6"/>
  <c r="AB23" i="6" s="1"/>
  <c r="BM57" i="6"/>
  <c r="BM58" i="6" s="1"/>
  <c r="BM56" i="6"/>
  <c r="BX55" i="6"/>
  <c r="BX21" i="6"/>
  <c r="BX22" i="6"/>
  <c r="BX23" i="6" s="1"/>
  <c r="BU55" i="6"/>
  <c r="BU22" i="6"/>
  <c r="BU23" i="6" s="1"/>
  <c r="BU21" i="6"/>
  <c r="CS19" i="6"/>
  <c r="P57" i="6"/>
  <c r="P58" i="6" s="1"/>
  <c r="P56" i="6"/>
  <c r="AG19" i="6"/>
  <c r="BU19" i="6"/>
  <c r="C55" i="6"/>
  <c r="C21" i="6"/>
  <c r="C22" i="6"/>
  <c r="C23" i="6" s="1"/>
  <c r="AS55" i="6"/>
  <c r="AS21" i="6"/>
  <c r="AS22" i="6"/>
  <c r="AS23" i="6" s="1"/>
  <c r="AM55" i="6"/>
  <c r="AM22" i="6"/>
  <c r="AM23" i="6" s="1"/>
  <c r="AM21" i="6"/>
  <c r="CQ55" i="6"/>
  <c r="CQ22" i="6"/>
  <c r="CQ23" i="6" s="1"/>
  <c r="CQ21" i="6"/>
  <c r="R55" i="6"/>
  <c r="R21" i="6"/>
  <c r="R22" i="6"/>
  <c r="R23" i="6" s="1"/>
  <c r="AC19" i="6"/>
  <c r="BD19" i="6"/>
  <c r="I57" i="6"/>
  <c r="I58" i="6" s="1"/>
  <c r="I56" i="6"/>
  <c r="R19" i="6"/>
  <c r="T55" i="6"/>
  <c r="T21" i="6"/>
  <c r="T22" i="6"/>
  <c r="T23" i="6" s="1"/>
  <c r="BQ55" i="6"/>
  <c r="BQ21" i="6"/>
  <c r="BQ22" i="6"/>
  <c r="BQ23" i="6" s="1"/>
  <c r="BW21" i="6"/>
  <c r="BW22" i="6"/>
  <c r="BW23" i="6" s="1"/>
  <c r="BW55" i="6"/>
  <c r="X55" i="6"/>
  <c r="X22" i="6"/>
  <c r="X23" i="6" s="1"/>
  <c r="X21" i="6"/>
  <c r="AR55" i="6"/>
  <c r="AR21" i="6"/>
  <c r="AR22" i="6"/>
  <c r="AR23" i="6" s="1"/>
  <c r="X19" i="6"/>
  <c r="AJ55" i="6"/>
  <c r="AJ21" i="6"/>
  <c r="AJ22" i="6"/>
  <c r="AJ23" i="6" s="1"/>
  <c r="F57" i="6"/>
  <c r="F58" i="6" s="1"/>
  <c r="F56" i="6"/>
  <c r="CK55" i="6"/>
  <c r="CK22" i="6"/>
  <c r="CK23" i="6" s="1"/>
  <c r="CK21" i="6"/>
  <c r="H55" i="6"/>
  <c r="H22" i="6"/>
  <c r="H23" i="6" s="1"/>
  <c r="H21" i="6"/>
  <c r="CN55" i="6"/>
  <c r="CN21" i="6"/>
  <c r="CN22" i="6"/>
  <c r="CN23" i="6" s="1"/>
  <c r="AU55" i="6"/>
  <c r="AU22" i="6"/>
  <c r="AU23" i="6" s="1"/>
  <c r="AU21" i="6"/>
  <c r="BS55" i="6"/>
  <c r="BS22" i="6"/>
  <c r="BS23" i="6" s="1"/>
  <c r="BS21" i="6"/>
  <c r="CJ55" i="6"/>
  <c r="CJ22" i="6"/>
  <c r="CJ23" i="6" s="1"/>
  <c r="CJ21" i="6"/>
  <c r="D55" i="6"/>
  <c r="D22" i="6"/>
  <c r="D23" i="6" s="1"/>
  <c r="D21" i="6"/>
  <c r="AN55" i="6"/>
  <c r="AN22" i="6"/>
  <c r="AN23" i="6" s="1"/>
  <c r="AN21" i="6"/>
  <c r="AV57" i="6"/>
  <c r="AV58" i="6" s="1"/>
  <c r="AV56" i="6"/>
  <c r="CI55" i="6"/>
  <c r="CI22" i="6"/>
  <c r="CI23" i="6" s="1"/>
  <c r="CI21" i="6"/>
  <c r="AB19" i="6"/>
  <c r="CS55" i="6"/>
  <c r="CS22" i="6"/>
  <c r="CS23" i="6" s="1"/>
  <c r="CS21" i="6"/>
  <c r="BP55" i="6"/>
  <c r="BP21" i="6"/>
  <c r="BP22" i="6"/>
  <c r="BP23" i="6" s="1"/>
  <c r="AD55" i="6"/>
  <c r="AD21" i="6"/>
  <c r="AD22" i="6"/>
  <c r="AD23" i="6" s="1"/>
  <c r="CL57" i="6"/>
  <c r="CL58" i="6" s="1"/>
  <c r="CL56" i="6"/>
  <c r="AH19" i="6"/>
  <c r="BA55" i="6"/>
  <c r="BA21" i="6"/>
  <c r="BA22" i="6"/>
  <c r="BA23" i="6" s="1"/>
  <c r="G55" i="6"/>
  <c r="G22" i="6"/>
  <c r="G23" i="6" s="1"/>
  <c r="G21" i="6"/>
  <c r="BD55" i="6"/>
  <c r="BD22" i="6"/>
  <c r="BD23" i="6" s="1"/>
  <c r="BD21" i="6"/>
  <c r="G19" i="6"/>
  <c r="CO55" i="6"/>
  <c r="CO21" i="6"/>
  <c r="CO22" i="6"/>
  <c r="CO23" i="6" s="1"/>
  <c r="S19" i="6"/>
  <c r="Y55" i="6"/>
  <c r="Y22" i="6"/>
  <c r="Y23" i="6" s="1"/>
  <c r="Y21" i="6"/>
  <c r="AZ55" i="6"/>
  <c r="AZ22" i="6"/>
  <c r="AZ23" i="6" s="1"/>
  <c r="AZ21" i="6"/>
  <c r="BH19" i="6"/>
  <c r="AX57" i="6"/>
  <c r="AX58" i="6" s="1"/>
  <c r="AX56" i="6"/>
  <c r="AT21" i="6"/>
  <c r="AT22" i="6"/>
  <c r="AT23" i="6" s="1"/>
  <c r="AT55" i="6"/>
  <c r="AO55" i="6"/>
  <c r="AO22" i="6"/>
  <c r="AO23" i="6" s="1"/>
  <c r="AO21" i="6"/>
  <c r="AE19" i="6"/>
  <c r="BE55" i="6"/>
  <c r="BE22" i="6"/>
  <c r="BE23" i="6" s="1"/>
  <c r="BE21" i="6"/>
  <c r="AW57" i="6"/>
  <c r="AW58" i="6" s="1"/>
  <c r="AW56" i="6"/>
  <c r="AJ19" i="6"/>
  <c r="CK19" i="6"/>
  <c r="H19" i="6"/>
  <c r="BK55" i="6"/>
  <c r="BK22" i="6"/>
  <c r="BK23" i="6" s="1"/>
  <c r="BK21" i="6"/>
  <c r="O19" i="6"/>
  <c r="N56" i="6"/>
  <c r="N57" i="6"/>
  <c r="N58" i="6" s="1"/>
  <c r="BX19" i="6"/>
  <c r="BS19" i="6"/>
  <c r="AF57" i="6"/>
  <c r="AF58" i="6" s="1"/>
  <c r="AF56" i="6"/>
  <c r="CJ19" i="6"/>
  <c r="D19" i="6"/>
  <c r="AN19" i="6"/>
  <c r="BO55" i="6"/>
  <c r="BO21" i="6"/>
  <c r="BO22" i="6"/>
  <c r="BO23" i="6" s="1"/>
  <c r="L55" i="6"/>
  <c r="L21" i="6"/>
  <c r="L22" i="6"/>
  <c r="L23" i="6" s="1"/>
  <c r="Z21" i="6"/>
  <c r="Z22" i="6"/>
  <c r="Z23" i="6" s="1"/>
  <c r="Z55" i="6"/>
  <c r="BI55" i="6"/>
  <c r="BI21" i="6"/>
  <c r="BI22" i="6"/>
  <c r="BI23" i="6" s="1"/>
  <c r="W55" i="6"/>
  <c r="W22" i="6"/>
  <c r="W23" i="6" s="1"/>
  <c r="W21" i="6"/>
  <c r="CJ56" i="7" l="1"/>
  <c r="CJ57" i="7"/>
  <c r="CJ58" i="7" s="1"/>
  <c r="G57" i="7"/>
  <c r="G58" i="7" s="1"/>
  <c r="G56" i="7"/>
  <c r="U57" i="7"/>
  <c r="U58" i="7" s="1"/>
  <c r="U56" i="7"/>
  <c r="AA57" i="7"/>
  <c r="AA58" i="7" s="1"/>
  <c r="AA56" i="7"/>
  <c r="BQ57" i="7"/>
  <c r="BQ58" i="7" s="1"/>
  <c r="BQ56" i="7"/>
  <c r="AE57" i="7"/>
  <c r="AE58" i="7" s="1"/>
  <c r="AE56" i="7"/>
  <c r="AH56" i="7"/>
  <c r="AH57" i="7"/>
  <c r="AH58" i="7" s="1"/>
  <c r="BI57" i="7"/>
  <c r="BI58" i="7" s="1"/>
  <c r="BI56" i="7"/>
  <c r="O57" i="7"/>
  <c r="O58" i="7" s="1"/>
  <c r="O56" i="7"/>
  <c r="BC57" i="7"/>
  <c r="BC58" i="7" s="1"/>
  <c r="BC56" i="7"/>
  <c r="BO56" i="7"/>
  <c r="BO57" i="7"/>
  <c r="BO58" i="7" s="1"/>
  <c r="E57" i="7"/>
  <c r="E58" i="7" s="1"/>
  <c r="E56" i="7"/>
  <c r="D57" i="7"/>
  <c r="D58" i="7" s="1"/>
  <c r="D56" i="7"/>
  <c r="CS57" i="7"/>
  <c r="CS58" i="7" s="1"/>
  <c r="CS56" i="7"/>
  <c r="BB57" i="7"/>
  <c r="BB58" i="7" s="1"/>
  <c r="BB56" i="7"/>
  <c r="BP57" i="7"/>
  <c r="BP58" i="7" s="1"/>
  <c r="BP56" i="7"/>
  <c r="I57" i="7"/>
  <c r="I58" i="7" s="1"/>
  <c r="I56" i="7"/>
  <c r="AC57" i="7"/>
  <c r="AC58" i="7" s="1"/>
  <c r="AC56" i="7"/>
  <c r="AJ57" i="7"/>
  <c r="AJ58" i="7" s="1"/>
  <c r="AJ56" i="7"/>
  <c r="V57" i="7"/>
  <c r="V58" i="7" s="1"/>
  <c r="V56" i="7"/>
  <c r="BE57" i="7"/>
  <c r="BE58" i="7" s="1"/>
  <c r="BE56" i="7"/>
  <c r="CK56" i="7"/>
  <c r="CK57" i="7"/>
  <c r="CK58" i="7" s="1"/>
  <c r="AM57" i="7"/>
  <c r="AM58" i="7" s="1"/>
  <c r="AM56" i="7"/>
  <c r="CM56" i="7"/>
  <c r="CM57" i="7"/>
  <c r="CM58" i="7" s="1"/>
  <c r="BU57" i="7"/>
  <c r="BU58" i="7" s="1"/>
  <c r="BU56" i="7"/>
  <c r="N57" i="7"/>
  <c r="N58" i="7" s="1"/>
  <c r="N56" i="7"/>
  <c r="CO57" i="7"/>
  <c r="CO58" i="7" s="1"/>
  <c r="CO56" i="7"/>
  <c r="BJ57" i="7"/>
  <c r="BJ58" i="7" s="1"/>
  <c r="BJ56" i="7"/>
  <c r="BY57" i="7"/>
  <c r="BY58" i="7" s="1"/>
  <c r="BY56" i="7"/>
  <c r="CN57" i="7"/>
  <c r="CN58" i="7" s="1"/>
  <c r="CN56" i="7"/>
  <c r="AS57" i="7"/>
  <c r="AS58" i="7" s="1"/>
  <c r="AS56" i="7"/>
  <c r="C56" i="7"/>
  <c r="C57" i="7"/>
  <c r="C58" i="7" s="1"/>
  <c r="AU57" i="7"/>
  <c r="AU58" i="7" s="1"/>
  <c r="AU56" i="7"/>
  <c r="BT57" i="7"/>
  <c r="BT58" i="7" s="1"/>
  <c r="BT56" i="7"/>
  <c r="CH57" i="7"/>
  <c r="CH58" i="7" s="1"/>
  <c r="CH56" i="7"/>
  <c r="S56" i="7"/>
  <c r="S57" i="7"/>
  <c r="S58" i="7" s="1"/>
  <c r="AY56" i="7"/>
  <c r="AY57" i="7"/>
  <c r="AY58" i="7" s="1"/>
  <c r="AI56" i="7"/>
  <c r="AI57" i="7"/>
  <c r="AI58" i="7" s="1"/>
  <c r="K57" i="7"/>
  <c r="K58" i="7" s="1"/>
  <c r="K56" i="7"/>
  <c r="W57" i="7"/>
  <c r="W58" i="7" s="1"/>
  <c r="W56" i="7"/>
  <c r="AL57" i="7"/>
  <c r="AL58" i="7" s="1"/>
  <c r="AL56" i="7"/>
  <c r="M57" i="7"/>
  <c r="M58" i="7" s="1"/>
  <c r="M56" i="7"/>
  <c r="T57" i="7"/>
  <c r="T58" i="7" s="1"/>
  <c r="T56" i="7"/>
  <c r="AF56" i="7"/>
  <c r="AF57" i="7"/>
  <c r="AF58" i="7" s="1"/>
  <c r="AT57" i="7"/>
  <c r="AT58" i="7" s="1"/>
  <c r="AT56" i="7"/>
  <c r="BN56" i="7"/>
  <c r="BN57" i="7"/>
  <c r="BN58" i="7" s="1"/>
  <c r="AV56" i="7"/>
  <c r="AV57" i="7"/>
  <c r="AV58" i="7" s="1"/>
  <c r="BR57" i="7"/>
  <c r="BR58" i="7" s="1"/>
  <c r="BR56" i="7"/>
  <c r="CI57" i="7"/>
  <c r="CI58" i="7" s="1"/>
  <c r="CI56" i="7"/>
  <c r="CQ57" i="7"/>
  <c r="CQ58" i="7" s="1"/>
  <c r="CQ56" i="7"/>
  <c r="F57" i="7"/>
  <c r="F58" i="7" s="1"/>
  <c r="F56" i="7"/>
  <c r="R56" i="7"/>
  <c r="R57" i="7"/>
  <c r="R58" i="7" s="1"/>
  <c r="BA57" i="7"/>
  <c r="BA58" i="7" s="1"/>
  <c r="BA56" i="7"/>
  <c r="CP57" i="7"/>
  <c r="CP58" i="7" s="1"/>
  <c r="CP56" i="7"/>
  <c r="AQ57" i="7"/>
  <c r="AQ58" i="7" s="1"/>
  <c r="AQ56" i="7"/>
  <c r="Y57" i="7"/>
  <c r="Y58" i="7" s="1"/>
  <c r="Y56" i="7"/>
  <c r="CR57" i="7"/>
  <c r="CR58" i="7" s="1"/>
  <c r="CR56" i="7"/>
  <c r="BG57" i="7"/>
  <c r="BG58" i="7" s="1"/>
  <c r="BG56" i="7"/>
  <c r="P56" i="7"/>
  <c r="P57" i="7"/>
  <c r="P58" i="7" s="1"/>
  <c r="BS57" i="7"/>
  <c r="BS58" i="7" s="1"/>
  <c r="BS56" i="7"/>
  <c r="AK57" i="7"/>
  <c r="AK58" i="7" s="1"/>
  <c r="AK56" i="7"/>
  <c r="AD57" i="7"/>
  <c r="AD58" i="7" s="1"/>
  <c r="AD56" i="7"/>
  <c r="AO57" i="7"/>
  <c r="AO58" i="7" s="1"/>
  <c r="AO56" i="7"/>
  <c r="BK57" i="7"/>
  <c r="BK58" i="7" s="1"/>
  <c r="BK56" i="7"/>
  <c r="AZ57" i="7"/>
  <c r="AZ58" i="7" s="1"/>
  <c r="AZ56" i="7"/>
  <c r="BE57" i="6"/>
  <c r="BE58" i="6" s="1"/>
  <c r="BE56" i="6"/>
  <c r="BJ56" i="6"/>
  <c r="BJ57" i="6"/>
  <c r="BJ58" i="6" s="1"/>
  <c r="AH56" i="6"/>
  <c r="AH57" i="6"/>
  <c r="AH58" i="6" s="1"/>
  <c r="AC57" i="6"/>
  <c r="AC58" i="6" s="1"/>
  <c r="AC56" i="6"/>
  <c r="CS57" i="6"/>
  <c r="CS58" i="6" s="1"/>
  <c r="CS56" i="6"/>
  <c r="AA57" i="6"/>
  <c r="AA58" i="6" s="1"/>
  <c r="AA56" i="6"/>
  <c r="K56" i="6"/>
  <c r="K57" i="6"/>
  <c r="K58" i="6" s="1"/>
  <c r="BC57" i="6"/>
  <c r="BC58" i="6" s="1"/>
  <c r="BC56" i="6"/>
  <c r="BH57" i="6"/>
  <c r="BH58" i="6" s="1"/>
  <c r="BH56" i="6"/>
  <c r="BT57" i="6"/>
  <c r="BT58" i="6" s="1"/>
  <c r="BT56" i="6"/>
  <c r="L57" i="6"/>
  <c r="L58" i="6" s="1"/>
  <c r="L56" i="6"/>
  <c r="Y57" i="6"/>
  <c r="Y58" i="6" s="1"/>
  <c r="Y56" i="6"/>
  <c r="CK57" i="6"/>
  <c r="CK58" i="6" s="1"/>
  <c r="CK56" i="6"/>
  <c r="CP56" i="6"/>
  <c r="CP57" i="6"/>
  <c r="CP58" i="6" s="1"/>
  <c r="C57" i="6"/>
  <c r="C58" i="6" s="1"/>
  <c r="C56" i="6"/>
  <c r="S57" i="6"/>
  <c r="S58" i="6" s="1"/>
  <c r="S56" i="6"/>
  <c r="Z57" i="6"/>
  <c r="Z58" i="6" s="1"/>
  <c r="Z56" i="6"/>
  <c r="BO57" i="6"/>
  <c r="BO58" i="6" s="1"/>
  <c r="BO56" i="6"/>
  <c r="G57" i="6"/>
  <c r="G58" i="6" s="1"/>
  <c r="G56" i="6"/>
  <c r="AN57" i="6"/>
  <c r="AN58" i="6" s="1"/>
  <c r="AN56" i="6"/>
  <c r="AM57" i="6"/>
  <c r="AM58" i="6" s="1"/>
  <c r="AM56" i="6"/>
  <c r="BB56" i="6"/>
  <c r="BB57" i="6"/>
  <c r="BB58" i="6" s="1"/>
  <c r="CM56" i="6"/>
  <c r="CM57" i="6"/>
  <c r="CM58" i="6" s="1"/>
  <c r="U57" i="6"/>
  <c r="U58" i="6" s="1"/>
  <c r="U56" i="6"/>
  <c r="AG57" i="6"/>
  <c r="AG58" i="6" s="1"/>
  <c r="AG56" i="6"/>
  <c r="AQ56" i="6"/>
  <c r="AQ57" i="6"/>
  <c r="AQ58" i="6" s="1"/>
  <c r="BV57" i="6"/>
  <c r="BV58" i="6" s="1"/>
  <c r="BV56" i="6"/>
  <c r="AO57" i="6"/>
  <c r="AO58" i="6" s="1"/>
  <c r="AO56" i="6"/>
  <c r="AD57" i="6"/>
  <c r="AD58" i="6" s="1"/>
  <c r="AD56" i="6"/>
  <c r="X57" i="6"/>
  <c r="X58" i="6" s="1"/>
  <c r="X56" i="6"/>
  <c r="BX57" i="6"/>
  <c r="BX58" i="6" s="1"/>
  <c r="BX56" i="6"/>
  <c r="AE57" i="6"/>
  <c r="AE58" i="6" s="1"/>
  <c r="AE56" i="6"/>
  <c r="M57" i="6"/>
  <c r="M58" i="6" s="1"/>
  <c r="M56" i="6"/>
  <c r="AI57" i="6"/>
  <c r="AI58" i="6" s="1"/>
  <c r="AI56" i="6"/>
  <c r="CQ57" i="6"/>
  <c r="CQ58" i="6" s="1"/>
  <c r="CQ56" i="6"/>
  <c r="AB57" i="6"/>
  <c r="AB58" i="6" s="1"/>
  <c r="AB56" i="6"/>
  <c r="BF56" i="6"/>
  <c r="BF57" i="6"/>
  <c r="BF58" i="6" s="1"/>
  <c r="H57" i="6"/>
  <c r="H58" i="6" s="1"/>
  <c r="H56" i="6"/>
  <c r="AJ57" i="6"/>
  <c r="AJ58" i="6" s="1"/>
  <c r="AJ56" i="6"/>
  <c r="BW56" i="6"/>
  <c r="BW57" i="6"/>
  <c r="BW58" i="6" s="1"/>
  <c r="T57" i="6"/>
  <c r="T58" i="6" s="1"/>
  <c r="T56" i="6"/>
  <c r="R57" i="6"/>
  <c r="R58" i="6" s="1"/>
  <c r="R56" i="6"/>
  <c r="B56" i="6"/>
  <c r="B57" i="6"/>
  <c r="B58" i="6" s="1"/>
  <c r="BK57" i="6"/>
  <c r="BK58" i="6" s="1"/>
  <c r="BK56" i="6"/>
  <c r="BD57" i="6"/>
  <c r="BD58" i="6" s="1"/>
  <c r="BD56" i="6"/>
  <c r="BG57" i="6"/>
  <c r="BG58" i="6" s="1"/>
  <c r="BG56" i="6"/>
  <c r="AR57" i="6"/>
  <c r="AR58" i="6" s="1"/>
  <c r="AR56" i="6"/>
  <c r="BU57" i="6"/>
  <c r="BU58" i="6" s="1"/>
  <c r="BU56" i="6"/>
  <c r="BI57" i="6"/>
  <c r="BI58" i="6" s="1"/>
  <c r="BI56" i="6"/>
  <c r="CN57" i="6"/>
  <c r="CN58" i="6" s="1"/>
  <c r="CN56" i="6"/>
  <c r="CO57" i="6"/>
  <c r="CO58" i="6" s="1"/>
  <c r="CO56" i="6"/>
  <c r="AZ57" i="6"/>
  <c r="AZ58" i="6" s="1"/>
  <c r="AZ56" i="6"/>
  <c r="D57" i="6"/>
  <c r="D58" i="6" s="1"/>
  <c r="D56" i="6"/>
  <c r="AS57" i="6"/>
  <c r="AS58" i="6" s="1"/>
  <c r="AS56" i="6"/>
  <c r="CH57" i="6"/>
  <c r="CH58" i="6" s="1"/>
  <c r="CH56" i="6"/>
  <c r="BY57" i="6"/>
  <c r="BY58" i="6" s="1"/>
  <c r="BY56" i="6"/>
  <c r="O57" i="6"/>
  <c r="O58" i="6" s="1"/>
  <c r="O56" i="6"/>
  <c r="V57" i="6"/>
  <c r="V58" i="6" s="1"/>
  <c r="V56" i="6"/>
  <c r="AK57" i="6"/>
  <c r="AK58" i="6" s="1"/>
  <c r="AK56" i="6"/>
  <c r="E57" i="6"/>
  <c r="E58" i="6" s="1"/>
  <c r="E56" i="6"/>
  <c r="AP56" i="6"/>
  <c r="AP57" i="6"/>
  <c r="AP58" i="6" s="1"/>
  <c r="CJ57" i="6"/>
  <c r="CJ58" i="6" s="1"/>
  <c r="CJ56" i="6"/>
  <c r="J57" i="6"/>
  <c r="J58" i="6" s="1"/>
  <c r="J56" i="6"/>
  <c r="BQ57" i="6"/>
  <c r="BQ58" i="6" s="1"/>
  <c r="BQ56" i="6"/>
  <c r="BS57" i="6"/>
  <c r="BS58" i="6" s="1"/>
  <c r="BS56" i="6"/>
  <c r="AT57" i="6"/>
  <c r="AT58" i="6" s="1"/>
  <c r="AT56" i="6"/>
  <c r="BA57" i="6"/>
  <c r="BA58" i="6" s="1"/>
  <c r="BA56" i="6"/>
  <c r="CI57" i="6"/>
  <c r="CI58" i="6" s="1"/>
  <c r="CI56" i="6"/>
  <c r="W57" i="6"/>
  <c r="W58" i="6" s="1"/>
  <c r="W56" i="6"/>
  <c r="BP57" i="6"/>
  <c r="BP58" i="6" s="1"/>
  <c r="BP56" i="6"/>
  <c r="AU57" i="6"/>
  <c r="AU58" i="6" s="1"/>
  <c r="AU56" i="6"/>
  <c r="CR57" i="6"/>
  <c r="CR58" i="6" s="1"/>
  <c r="CR56" i="6"/>
  <c r="BN57" i="6"/>
  <c r="BN58" i="6" s="1"/>
  <c r="BN56" i="6"/>
  <c r="CS47" i="5" l="1"/>
  <c r="CR47" i="5"/>
  <c r="CQ47" i="5"/>
  <c r="CP47" i="5"/>
  <c r="CO47" i="5"/>
  <c r="CN47" i="5"/>
  <c r="CM47" i="5"/>
  <c r="CL47" i="5"/>
  <c r="CK47" i="5"/>
  <c r="CJ47" i="5"/>
  <c r="CI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BY39" i="5"/>
  <c r="BY41" i="5" s="1"/>
  <c r="BX39" i="5"/>
  <c r="BX41" i="5" s="1"/>
  <c r="BW39" i="5"/>
  <c r="BW41" i="5" s="1"/>
  <c r="BV39" i="5"/>
  <c r="BV41" i="5" s="1"/>
  <c r="BU39" i="5"/>
  <c r="BU41" i="5" s="1"/>
  <c r="BT39" i="5"/>
  <c r="BT41" i="5" s="1"/>
  <c r="BS39" i="5"/>
  <c r="BS41" i="5" s="1"/>
  <c r="BR39" i="5"/>
  <c r="BR41" i="5" s="1"/>
  <c r="BQ39" i="5"/>
  <c r="BQ41" i="5" s="1"/>
  <c r="BP39" i="5"/>
  <c r="BP41" i="5" s="1"/>
  <c r="BO39" i="5"/>
  <c r="BO41" i="5" s="1"/>
  <c r="BN39" i="5"/>
  <c r="BN41" i="5" s="1"/>
  <c r="BM39" i="5"/>
  <c r="BM41" i="5" s="1"/>
  <c r="BL39" i="5"/>
  <c r="BL41" i="5" s="1"/>
  <c r="BK39" i="5"/>
  <c r="BK41" i="5" s="1"/>
  <c r="BJ39" i="5"/>
  <c r="BJ41" i="5" s="1"/>
  <c r="BI39" i="5"/>
  <c r="BI41" i="5" s="1"/>
  <c r="BH39" i="5"/>
  <c r="BH41" i="5" s="1"/>
  <c r="BG39" i="5"/>
  <c r="BG41" i="5" s="1"/>
  <c r="BF39" i="5"/>
  <c r="BF41" i="5" s="1"/>
  <c r="BE39" i="5"/>
  <c r="BE41" i="5" s="1"/>
  <c r="BD39" i="5"/>
  <c r="BD41" i="5" s="1"/>
  <c r="BC39" i="5"/>
  <c r="BC41" i="5" s="1"/>
  <c r="BB39" i="5"/>
  <c r="BB41" i="5" s="1"/>
  <c r="BA39" i="5"/>
  <c r="BA41" i="5" s="1"/>
  <c r="AZ39" i="5"/>
  <c r="AZ41" i="5" s="1"/>
  <c r="AY39" i="5"/>
  <c r="AY41" i="5" s="1"/>
  <c r="AX39" i="5"/>
  <c r="AX41" i="5" s="1"/>
  <c r="AW39" i="5"/>
  <c r="AW41" i="5" s="1"/>
  <c r="AV39" i="5"/>
  <c r="AV41" i="5" s="1"/>
  <c r="AU39" i="5"/>
  <c r="AU41" i="5" s="1"/>
  <c r="AT39" i="5"/>
  <c r="AT41" i="5" s="1"/>
  <c r="AS39" i="5"/>
  <c r="AS41" i="5" s="1"/>
  <c r="AR39" i="5"/>
  <c r="AR41" i="5" s="1"/>
  <c r="AQ39" i="5"/>
  <c r="AQ41" i="5" s="1"/>
  <c r="AP39" i="5"/>
  <c r="AP41" i="5" s="1"/>
  <c r="AO39" i="5"/>
  <c r="AO41" i="5" s="1"/>
  <c r="AN39" i="5"/>
  <c r="AN41" i="5" s="1"/>
  <c r="AM39" i="5"/>
  <c r="AM41" i="5" s="1"/>
  <c r="AL39" i="5"/>
  <c r="AL41" i="5" s="1"/>
  <c r="AK39" i="5"/>
  <c r="AK41" i="5" s="1"/>
  <c r="AJ39" i="5"/>
  <c r="AJ41" i="5" s="1"/>
  <c r="AI39" i="5"/>
  <c r="AI41" i="5" s="1"/>
  <c r="AH39" i="5"/>
  <c r="AH41" i="5" s="1"/>
  <c r="AG39" i="5"/>
  <c r="AG41" i="5" s="1"/>
  <c r="AF39" i="5"/>
  <c r="AF41" i="5" s="1"/>
  <c r="AE39" i="5"/>
  <c r="AE41" i="5" s="1"/>
  <c r="AD39" i="5"/>
  <c r="AD41" i="5" s="1"/>
  <c r="AC39" i="5"/>
  <c r="AC41" i="5" s="1"/>
  <c r="AB39" i="5"/>
  <c r="AB41" i="5" s="1"/>
  <c r="AA39" i="5"/>
  <c r="AA41" i="5" s="1"/>
  <c r="Z39" i="5"/>
  <c r="Z41" i="5" s="1"/>
  <c r="Y39" i="5"/>
  <c r="Y41" i="5" s="1"/>
  <c r="X39" i="5"/>
  <c r="X41" i="5" s="1"/>
  <c r="W39" i="5"/>
  <c r="W41" i="5" s="1"/>
  <c r="V39" i="5"/>
  <c r="V41" i="5" s="1"/>
  <c r="U39" i="5"/>
  <c r="U41" i="5" s="1"/>
  <c r="T39" i="5"/>
  <c r="T41" i="5" s="1"/>
  <c r="S39" i="5"/>
  <c r="S41" i="5" s="1"/>
  <c r="R39" i="5"/>
  <c r="R41" i="5" s="1"/>
  <c r="Q39" i="5"/>
  <c r="Q41" i="5" s="1"/>
  <c r="P39" i="5"/>
  <c r="P41" i="5" s="1"/>
  <c r="O39" i="5"/>
  <c r="O41" i="5" s="1"/>
  <c r="N39" i="5"/>
  <c r="N41" i="5" s="1"/>
  <c r="M39" i="5"/>
  <c r="M41" i="5" s="1"/>
  <c r="L39" i="5"/>
  <c r="L41" i="5" s="1"/>
  <c r="K39" i="5"/>
  <c r="K41" i="5" s="1"/>
  <c r="J39" i="5"/>
  <c r="J41" i="5" s="1"/>
  <c r="I39" i="5"/>
  <c r="I41" i="5" s="1"/>
  <c r="H39" i="5"/>
  <c r="H41" i="5" s="1"/>
  <c r="G39" i="5"/>
  <c r="G41" i="5" s="1"/>
  <c r="F39" i="5"/>
  <c r="F41" i="5" s="1"/>
  <c r="E39" i="5"/>
  <c r="E41" i="5" s="1"/>
  <c r="D39" i="5"/>
  <c r="D41" i="5" s="1"/>
  <c r="C39" i="5"/>
  <c r="C41" i="5" s="1"/>
  <c r="B39" i="5"/>
  <c r="B41" i="5" s="1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S15" i="5"/>
  <c r="CR15" i="5"/>
  <c r="CQ15" i="5"/>
  <c r="CP15" i="5"/>
  <c r="CO15" i="5"/>
  <c r="CN15" i="5"/>
  <c r="CM15" i="5"/>
  <c r="CM17" i="5" s="1"/>
  <c r="CL15" i="5"/>
  <c r="CL17" i="5" s="1"/>
  <c r="CK15" i="5"/>
  <c r="CJ15" i="5"/>
  <c r="CI15" i="5"/>
  <c r="CH15" i="5"/>
  <c r="BY15" i="5"/>
  <c r="BX15" i="5"/>
  <c r="BX17" i="5" s="1"/>
  <c r="BW15" i="5"/>
  <c r="BV15" i="5"/>
  <c r="BU15" i="5"/>
  <c r="BT15" i="5"/>
  <c r="BS15" i="5"/>
  <c r="BR15" i="5"/>
  <c r="BQ15" i="5"/>
  <c r="BQ17" i="5" s="1"/>
  <c r="BP15" i="5"/>
  <c r="BP17" i="5" s="1"/>
  <c r="BO15" i="5"/>
  <c r="BN15" i="5"/>
  <c r="BM15" i="5"/>
  <c r="BL15" i="5"/>
  <c r="BK15" i="5"/>
  <c r="BJ15" i="5"/>
  <c r="BI15" i="5"/>
  <c r="BH15" i="5"/>
  <c r="BH17" i="5" s="1"/>
  <c r="BG15" i="5"/>
  <c r="BG17" i="5" s="1"/>
  <c r="BF15" i="5"/>
  <c r="BE15" i="5"/>
  <c r="BD15" i="5"/>
  <c r="BC15" i="5"/>
  <c r="BB15" i="5"/>
  <c r="BA15" i="5"/>
  <c r="AZ15" i="5"/>
  <c r="AY15" i="5"/>
  <c r="AY17" i="5" s="1"/>
  <c r="AX15" i="5"/>
  <c r="AX17" i="5" s="1"/>
  <c r="AW15" i="5"/>
  <c r="AV15" i="5"/>
  <c r="AU15" i="5"/>
  <c r="AT15" i="5"/>
  <c r="AS15" i="5"/>
  <c r="AR15" i="5"/>
  <c r="AR17" i="5" s="1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C17" i="5" s="1"/>
  <c r="AB15" i="5"/>
  <c r="AA15" i="5"/>
  <c r="Z15" i="5"/>
  <c r="Y15" i="5"/>
  <c r="X15" i="5"/>
  <c r="W15" i="5"/>
  <c r="V15" i="5"/>
  <c r="U15" i="5"/>
  <c r="U17" i="5" s="1"/>
  <c r="T15" i="5"/>
  <c r="S15" i="5"/>
  <c r="S17" i="5" s="1"/>
  <c r="R15" i="5"/>
  <c r="Q15" i="5"/>
  <c r="P15" i="5"/>
  <c r="O15" i="5"/>
  <c r="N15" i="5"/>
  <c r="M15" i="5"/>
  <c r="L15" i="5"/>
  <c r="L17" i="5" s="1"/>
  <c r="K15" i="5"/>
  <c r="J15" i="5"/>
  <c r="I15" i="5"/>
  <c r="H15" i="5"/>
  <c r="G15" i="5"/>
  <c r="F15" i="5"/>
  <c r="E15" i="5"/>
  <c r="E17" i="5" s="1"/>
  <c r="D15" i="5"/>
  <c r="C15" i="5"/>
  <c r="B15" i="5"/>
  <c r="CS7" i="5"/>
  <c r="CR7" i="5"/>
  <c r="CQ7" i="5"/>
  <c r="CP7" i="5"/>
  <c r="CO7" i="5"/>
  <c r="CN7" i="5"/>
  <c r="CM7" i="5"/>
  <c r="CL7" i="5"/>
  <c r="CK7" i="5"/>
  <c r="CJ7" i="5"/>
  <c r="CI7" i="5"/>
  <c r="CH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CI39" i="1"/>
  <c r="CJ39" i="1"/>
  <c r="CK39" i="1"/>
  <c r="CL39" i="1"/>
  <c r="CM39" i="1"/>
  <c r="CN39" i="1"/>
  <c r="CO39" i="1"/>
  <c r="CP39" i="1"/>
  <c r="CQ39" i="1"/>
  <c r="CR39" i="1"/>
  <c r="CS39" i="1"/>
  <c r="CL47" i="1"/>
  <c r="CI47" i="1"/>
  <c r="CN47" i="1"/>
  <c r="CO47" i="1"/>
  <c r="CP47" i="1"/>
  <c r="CQ47" i="1"/>
  <c r="CM47" i="1"/>
  <c r="CJ47" i="1"/>
  <c r="CK47" i="1"/>
  <c r="CR47" i="1"/>
  <c r="CS47" i="1"/>
  <c r="CH15" i="1"/>
  <c r="J60" i="5" l="1"/>
  <c r="J61" i="5" s="1"/>
  <c r="R60" i="5"/>
  <c r="R61" i="5" s="1"/>
  <c r="Z60" i="5"/>
  <c r="Z61" i="5" s="1"/>
  <c r="AH60" i="5"/>
  <c r="AH61" i="5" s="1"/>
  <c r="AP60" i="5"/>
  <c r="AP61" i="5" s="1"/>
  <c r="AX60" i="5"/>
  <c r="AX61" i="5" s="1"/>
  <c r="BF60" i="5"/>
  <c r="BF61" i="5" s="1"/>
  <c r="BN60" i="5"/>
  <c r="BN61" i="5" s="1"/>
  <c r="D60" i="5"/>
  <c r="D61" i="5" s="1"/>
  <c r="L60" i="5"/>
  <c r="L61" i="5" s="1"/>
  <c r="T60" i="5"/>
  <c r="T61" i="5" s="1"/>
  <c r="AB60" i="5"/>
  <c r="AB61" i="5" s="1"/>
  <c r="AJ60" i="5"/>
  <c r="AJ61" i="5" s="1"/>
  <c r="AR60" i="5"/>
  <c r="AR61" i="5" s="1"/>
  <c r="AZ60" i="5"/>
  <c r="AZ61" i="5" s="1"/>
  <c r="BH60" i="5"/>
  <c r="BH61" i="5" s="1"/>
  <c r="BX60" i="5"/>
  <c r="BX61" i="5" s="1"/>
  <c r="B60" i="5"/>
  <c r="B61" i="5" s="1"/>
  <c r="J17" i="5"/>
  <c r="BV17" i="5"/>
  <c r="BV5" i="5" s="1"/>
  <c r="BV20" i="5" s="1"/>
  <c r="Z17" i="5"/>
  <c r="BO60" i="5"/>
  <c r="BO61" i="5" s="1"/>
  <c r="AA17" i="5"/>
  <c r="AA5" i="5" s="1"/>
  <c r="AA20" i="5" s="1"/>
  <c r="K17" i="5"/>
  <c r="AP17" i="5"/>
  <c r="AP5" i="5" s="1"/>
  <c r="AP20" i="5" s="1"/>
  <c r="AP21" i="5" s="1"/>
  <c r="BV60" i="5"/>
  <c r="BV61" i="5" s="1"/>
  <c r="AQ17" i="5"/>
  <c r="AQ5" i="5" s="1"/>
  <c r="AQ20" i="5" s="1"/>
  <c r="AQ22" i="5" s="1"/>
  <c r="AQ23" i="5" s="1"/>
  <c r="C60" i="5"/>
  <c r="C61" i="5" s="1"/>
  <c r="K60" i="5"/>
  <c r="K61" i="5" s="1"/>
  <c r="AA60" i="5"/>
  <c r="AA61" i="5" s="1"/>
  <c r="AI60" i="5"/>
  <c r="AI61" i="5" s="1"/>
  <c r="AQ60" i="5"/>
  <c r="AQ61" i="5" s="1"/>
  <c r="BG60" i="5"/>
  <c r="BG61" i="5" s="1"/>
  <c r="BW60" i="5"/>
  <c r="BW61" i="5" s="1"/>
  <c r="BW17" i="5"/>
  <c r="BW5" i="5" s="1"/>
  <c r="BW20" i="5" s="1"/>
  <c r="BW21" i="5" s="1"/>
  <c r="S60" i="5"/>
  <c r="S61" i="5" s="1"/>
  <c r="BF17" i="5"/>
  <c r="BF5" i="5" s="1"/>
  <c r="BF20" i="5" s="1"/>
  <c r="AY5" i="5"/>
  <c r="AY20" i="5" s="1"/>
  <c r="CM5" i="5"/>
  <c r="CM20" i="5" s="1"/>
  <c r="AX5" i="5"/>
  <c r="AX20" i="5" s="1"/>
  <c r="CL5" i="5"/>
  <c r="CL20" i="5" s="1"/>
  <c r="S5" i="5"/>
  <c r="S20" i="5" s="1"/>
  <c r="Z5" i="5"/>
  <c r="Z20" i="5" s="1"/>
  <c r="B17" i="5"/>
  <c r="AH17" i="5"/>
  <c r="BN17" i="5"/>
  <c r="BG5" i="5"/>
  <c r="BG20" i="5" s="1"/>
  <c r="C17" i="5"/>
  <c r="AI17" i="5"/>
  <c r="BO17" i="5"/>
  <c r="AY60" i="5"/>
  <c r="AY61" i="5" s="1"/>
  <c r="AR5" i="5"/>
  <c r="AR20" i="5" s="1"/>
  <c r="BP5" i="5"/>
  <c r="BP20" i="5" s="1"/>
  <c r="BP19" i="5"/>
  <c r="E5" i="5"/>
  <c r="E20" i="5" s="1"/>
  <c r="BQ5" i="5"/>
  <c r="BQ20" i="5" s="1"/>
  <c r="BH5" i="5"/>
  <c r="BH20" i="5" s="1"/>
  <c r="BX5" i="5"/>
  <c r="BX20" i="5" s="1"/>
  <c r="U5" i="5"/>
  <c r="U20" i="5" s="1"/>
  <c r="AC5" i="5"/>
  <c r="AC20" i="5" s="1"/>
  <c r="L5" i="5"/>
  <c r="L20" i="5" s="1"/>
  <c r="R17" i="5"/>
  <c r="CN17" i="5"/>
  <c r="D17" i="5"/>
  <c r="AZ17" i="5"/>
  <c r="M60" i="5"/>
  <c r="M61" i="5" s="1"/>
  <c r="BI60" i="5"/>
  <c r="BI61" i="5" s="1"/>
  <c r="CO17" i="5"/>
  <c r="BP60" i="5"/>
  <c r="BP61" i="5" s="1"/>
  <c r="AS60" i="5"/>
  <c r="AS61" i="5" s="1"/>
  <c r="BY60" i="5"/>
  <c r="BY61" i="5" s="1"/>
  <c r="BY17" i="5"/>
  <c r="F17" i="5"/>
  <c r="N17" i="5"/>
  <c r="V17" i="5"/>
  <c r="AD17" i="5"/>
  <c r="AL17" i="5"/>
  <c r="AT17" i="5"/>
  <c r="BB17" i="5"/>
  <c r="BJ17" i="5"/>
  <c r="BR17" i="5"/>
  <c r="CH17" i="5"/>
  <c r="CP17" i="5"/>
  <c r="F60" i="5"/>
  <c r="F61" i="5" s="1"/>
  <c r="N60" i="5"/>
  <c r="N61" i="5" s="1"/>
  <c r="V60" i="5"/>
  <c r="V61" i="5" s="1"/>
  <c r="AD60" i="5"/>
  <c r="AD61" i="5" s="1"/>
  <c r="AL60" i="5"/>
  <c r="AL61" i="5" s="1"/>
  <c r="AT60" i="5"/>
  <c r="AT61" i="5" s="1"/>
  <c r="BB60" i="5"/>
  <c r="BB61" i="5" s="1"/>
  <c r="BJ60" i="5"/>
  <c r="BJ61" i="5" s="1"/>
  <c r="BR60" i="5"/>
  <c r="BR61" i="5" s="1"/>
  <c r="AB17" i="5"/>
  <c r="U60" i="5"/>
  <c r="U61" i="5" s="1"/>
  <c r="BA60" i="5"/>
  <c r="BA61" i="5" s="1"/>
  <c r="AS17" i="5"/>
  <c r="G17" i="5"/>
  <c r="O17" i="5"/>
  <c r="W17" i="5"/>
  <c r="AE17" i="5"/>
  <c r="AM17" i="5"/>
  <c r="AU17" i="5"/>
  <c r="BC17" i="5"/>
  <c r="BK17" i="5"/>
  <c r="BS17" i="5"/>
  <c r="CI17" i="5"/>
  <c r="CQ17" i="5"/>
  <c r="G60" i="5"/>
  <c r="G61" i="5" s="1"/>
  <c r="O60" i="5"/>
  <c r="O61" i="5" s="1"/>
  <c r="W60" i="5"/>
  <c r="W61" i="5" s="1"/>
  <c r="AE60" i="5"/>
  <c r="AE61" i="5" s="1"/>
  <c r="AM60" i="5"/>
  <c r="AM61" i="5" s="1"/>
  <c r="AU60" i="5"/>
  <c r="AU61" i="5" s="1"/>
  <c r="BC60" i="5"/>
  <c r="BC61" i="5" s="1"/>
  <c r="BK60" i="5"/>
  <c r="BK61" i="5" s="1"/>
  <c r="BS60" i="5"/>
  <c r="BS61" i="5" s="1"/>
  <c r="AJ17" i="5"/>
  <c r="E60" i="5"/>
  <c r="E61" i="5" s="1"/>
  <c r="AK60" i="5"/>
  <c r="AK61" i="5" s="1"/>
  <c r="BQ60" i="5"/>
  <c r="BQ61" i="5" s="1"/>
  <c r="M17" i="5"/>
  <c r="BA17" i="5"/>
  <c r="H17" i="5"/>
  <c r="P17" i="5"/>
  <c r="X17" i="5"/>
  <c r="AF17" i="5"/>
  <c r="AN17" i="5"/>
  <c r="AV17" i="5"/>
  <c r="BD17" i="5"/>
  <c r="BL17" i="5"/>
  <c r="BT17" i="5"/>
  <c r="CJ17" i="5"/>
  <c r="CR17" i="5"/>
  <c r="H60" i="5"/>
  <c r="H61" i="5" s="1"/>
  <c r="P60" i="5"/>
  <c r="P61" i="5" s="1"/>
  <c r="X60" i="5"/>
  <c r="X61" i="5" s="1"/>
  <c r="AF60" i="5"/>
  <c r="AF61" i="5" s="1"/>
  <c r="AN60" i="5"/>
  <c r="AN61" i="5" s="1"/>
  <c r="AV60" i="5"/>
  <c r="AV61" i="5" s="1"/>
  <c r="BD60" i="5"/>
  <c r="BD61" i="5" s="1"/>
  <c r="BL60" i="5"/>
  <c r="BL61" i="5" s="1"/>
  <c r="BT60" i="5"/>
  <c r="BT61" i="5" s="1"/>
  <c r="T17" i="5"/>
  <c r="AC60" i="5"/>
  <c r="AC61" i="5" s="1"/>
  <c r="AK17" i="5"/>
  <c r="BI17" i="5"/>
  <c r="I17" i="5"/>
  <c r="Q17" i="5"/>
  <c r="Y17" i="5"/>
  <c r="AG17" i="5"/>
  <c r="AO17" i="5"/>
  <c r="AW17" i="5"/>
  <c r="BE17" i="5"/>
  <c r="BM17" i="5"/>
  <c r="BU17" i="5"/>
  <c r="CK17" i="5"/>
  <c r="CS17" i="5"/>
  <c r="I60" i="5"/>
  <c r="I61" i="5" s="1"/>
  <c r="Q60" i="5"/>
  <c r="Q61" i="5" s="1"/>
  <c r="Y60" i="5"/>
  <c r="Y61" i="5" s="1"/>
  <c r="AG60" i="5"/>
  <c r="AG61" i="5" s="1"/>
  <c r="AO60" i="5"/>
  <c r="AO61" i="5" s="1"/>
  <c r="AW60" i="5"/>
  <c r="AW61" i="5" s="1"/>
  <c r="BE60" i="5"/>
  <c r="BE61" i="5" s="1"/>
  <c r="BM60" i="5"/>
  <c r="BM61" i="5" s="1"/>
  <c r="BU60" i="5"/>
  <c r="BU61" i="5" s="1"/>
  <c r="BV55" i="5" l="1"/>
  <c r="BV56" i="5" s="1"/>
  <c r="BV19" i="5"/>
  <c r="BQ19" i="5"/>
  <c r="BX19" i="5"/>
  <c r="AC19" i="5"/>
  <c r="AQ19" i="5"/>
  <c r="BW19" i="5"/>
  <c r="AP19" i="5"/>
  <c r="BW55" i="5"/>
  <c r="BW56" i="5" s="1"/>
  <c r="AP22" i="5"/>
  <c r="AP23" i="5" s="1"/>
  <c r="AP55" i="5"/>
  <c r="AP57" i="5" s="1"/>
  <c r="AP58" i="5" s="1"/>
  <c r="AQ55" i="5"/>
  <c r="AQ57" i="5" s="1"/>
  <c r="AQ58" i="5" s="1"/>
  <c r="AQ21" i="5"/>
  <c r="J5" i="5"/>
  <c r="J20" i="5" s="1"/>
  <c r="BV22" i="5"/>
  <c r="BV23" i="5" s="1"/>
  <c r="BV21" i="5"/>
  <c r="Z19" i="5"/>
  <c r="BW22" i="5"/>
  <c r="BW23" i="5" s="1"/>
  <c r="BG19" i="5"/>
  <c r="U19" i="5"/>
  <c r="K5" i="5"/>
  <c r="K20" i="5" s="1"/>
  <c r="BE5" i="5"/>
  <c r="BE20" i="5" s="1"/>
  <c r="BI5" i="5"/>
  <c r="BI20" i="5" s="1"/>
  <c r="CJ5" i="5"/>
  <c r="CJ20" i="5" s="1"/>
  <c r="P5" i="5"/>
  <c r="P20" i="5" s="1"/>
  <c r="AJ5" i="5"/>
  <c r="AJ20" i="5" s="1"/>
  <c r="BC5" i="5"/>
  <c r="BC20" i="5" s="1"/>
  <c r="AS5" i="5"/>
  <c r="AS20" i="5" s="1"/>
  <c r="CH5" i="5"/>
  <c r="CH20" i="5" s="1"/>
  <c r="N5" i="5"/>
  <c r="N20" i="5" s="1"/>
  <c r="CO5" i="5"/>
  <c r="CO20" i="5" s="1"/>
  <c r="E55" i="5"/>
  <c r="E21" i="5"/>
  <c r="E22" i="5"/>
  <c r="E23" i="5" s="1"/>
  <c r="AA22" i="5"/>
  <c r="AA23" i="5" s="1"/>
  <c r="AA55" i="5"/>
  <c r="AA21" i="5"/>
  <c r="BF22" i="5"/>
  <c r="BF23" i="5" s="1"/>
  <c r="BF55" i="5"/>
  <c r="BF21" i="5"/>
  <c r="AX55" i="5"/>
  <c r="AX21" i="5"/>
  <c r="AX22" i="5"/>
  <c r="AX23" i="5" s="1"/>
  <c r="AW5" i="5"/>
  <c r="AW20" i="5" s="1"/>
  <c r="AK5" i="5"/>
  <c r="AK20" i="5" s="1"/>
  <c r="BT5" i="5"/>
  <c r="BT20" i="5" s="1"/>
  <c r="H5" i="5"/>
  <c r="H20" i="5" s="1"/>
  <c r="AU5" i="5"/>
  <c r="AU20" i="5" s="1"/>
  <c r="BR5" i="5"/>
  <c r="BR20" i="5" s="1"/>
  <c r="F5" i="5"/>
  <c r="F20" i="5" s="1"/>
  <c r="BX55" i="5"/>
  <c r="BX22" i="5"/>
  <c r="BX23" i="5" s="1"/>
  <c r="BX21" i="5"/>
  <c r="E19" i="5"/>
  <c r="Z22" i="5"/>
  <c r="Z23" i="5" s="1"/>
  <c r="Z55" i="5"/>
  <c r="Z21" i="5"/>
  <c r="AM5" i="5"/>
  <c r="AM20" i="5" s="1"/>
  <c r="AG5" i="5"/>
  <c r="AG20" i="5" s="1"/>
  <c r="T5" i="5"/>
  <c r="T20" i="5" s="1"/>
  <c r="BD5" i="5"/>
  <c r="BD20" i="5" s="1"/>
  <c r="BA5" i="5"/>
  <c r="BA20" i="5" s="1"/>
  <c r="AE5" i="5"/>
  <c r="AE20" i="5" s="1"/>
  <c r="AB5" i="5"/>
  <c r="AB20" i="5" s="1"/>
  <c r="BB5" i="5"/>
  <c r="BB20" i="5" s="1"/>
  <c r="BY5" i="5"/>
  <c r="BY20" i="5" s="1"/>
  <c r="AZ5" i="5"/>
  <c r="AZ20" i="5" s="1"/>
  <c r="L55" i="5"/>
  <c r="L22" i="5"/>
  <c r="L23" i="5" s="1"/>
  <c r="L21" i="5"/>
  <c r="BH19" i="5"/>
  <c r="BP55" i="5"/>
  <c r="BP22" i="5"/>
  <c r="BP23" i="5" s="1"/>
  <c r="BP21" i="5"/>
  <c r="AI5" i="5"/>
  <c r="AI20" i="5" s="1"/>
  <c r="S19" i="5"/>
  <c r="AO5" i="5"/>
  <c r="AO20" i="5" s="1"/>
  <c r="BL5" i="5"/>
  <c r="BL20" i="5" s="1"/>
  <c r="BO5" i="5"/>
  <c r="BO20" i="5" s="1"/>
  <c r="CS5" i="5"/>
  <c r="CS20" i="5" s="1"/>
  <c r="AV5" i="5"/>
  <c r="AV20" i="5" s="1"/>
  <c r="M5" i="5"/>
  <c r="M20" i="5" s="1"/>
  <c r="CQ5" i="5"/>
  <c r="CQ20" i="5" s="1"/>
  <c r="AT5" i="5"/>
  <c r="AT20" i="5" s="1"/>
  <c r="D5" i="5"/>
  <c r="D20" i="5" s="1"/>
  <c r="AR55" i="5"/>
  <c r="AR22" i="5"/>
  <c r="AR23" i="5" s="1"/>
  <c r="AR21" i="5"/>
  <c r="CM22" i="5"/>
  <c r="CM23" i="5" s="1"/>
  <c r="CM21" i="5"/>
  <c r="Q5" i="5"/>
  <c r="Q20" i="5" s="1"/>
  <c r="AN5" i="5"/>
  <c r="AN20" i="5" s="1"/>
  <c r="CI5" i="5"/>
  <c r="CI20" i="5" s="1"/>
  <c r="O5" i="5"/>
  <c r="O20" i="5" s="1"/>
  <c r="AL5" i="5"/>
  <c r="AL20" i="5" s="1"/>
  <c r="AC22" i="5"/>
  <c r="AC23" i="5" s="1"/>
  <c r="AC21" i="5"/>
  <c r="AC55" i="5"/>
  <c r="AR19" i="5"/>
  <c r="AH5" i="5"/>
  <c r="AH20" i="5" s="1"/>
  <c r="AA19" i="5"/>
  <c r="CL21" i="5"/>
  <c r="CL22" i="5"/>
  <c r="CL23" i="5" s="1"/>
  <c r="CM19" i="5"/>
  <c r="BJ5" i="5"/>
  <c r="BJ20" i="5" s="1"/>
  <c r="R5" i="5"/>
  <c r="R20" i="5" s="1"/>
  <c r="Y5" i="5"/>
  <c r="Y20" i="5" s="1"/>
  <c r="W5" i="5"/>
  <c r="W20" i="5" s="1"/>
  <c r="BH55" i="5"/>
  <c r="BH22" i="5"/>
  <c r="BH23" i="5" s="1"/>
  <c r="BH21" i="5"/>
  <c r="C5" i="5"/>
  <c r="C20" i="5" s="1"/>
  <c r="BN5" i="5"/>
  <c r="BN20" i="5" s="1"/>
  <c r="S55" i="5"/>
  <c r="S22" i="5"/>
  <c r="S23" i="5" s="1"/>
  <c r="S21" i="5"/>
  <c r="BF19" i="5"/>
  <c r="CK5" i="5"/>
  <c r="CK20" i="5" s="1"/>
  <c r="BU5" i="5"/>
  <c r="BU20" i="5" s="1"/>
  <c r="I5" i="5"/>
  <c r="I20" i="5" s="1"/>
  <c r="AF5" i="5"/>
  <c r="AF20" i="5" s="1"/>
  <c r="BS5" i="5"/>
  <c r="BS20" i="5" s="1"/>
  <c r="G5" i="5"/>
  <c r="G20" i="5" s="1"/>
  <c r="AD5" i="5"/>
  <c r="AD20" i="5" s="1"/>
  <c r="L19" i="5"/>
  <c r="B5" i="5"/>
  <c r="B20" i="5" s="1"/>
  <c r="CL19" i="5"/>
  <c r="AY55" i="5"/>
  <c r="AY22" i="5"/>
  <c r="AY23" i="5" s="1"/>
  <c r="AY21" i="5"/>
  <c r="BM5" i="5"/>
  <c r="BM20" i="5" s="1"/>
  <c r="CR5" i="5"/>
  <c r="CR20" i="5" s="1"/>
  <c r="X5" i="5"/>
  <c r="X20" i="5" s="1"/>
  <c r="BK5" i="5"/>
  <c r="BK20" i="5" s="1"/>
  <c r="CP5" i="5"/>
  <c r="CP20" i="5" s="1"/>
  <c r="V5" i="5"/>
  <c r="V20" i="5" s="1"/>
  <c r="CN5" i="5"/>
  <c r="CN20" i="5" s="1"/>
  <c r="CN19" i="5"/>
  <c r="U55" i="5"/>
  <c r="U21" i="5"/>
  <c r="U22" i="5"/>
  <c r="U23" i="5" s="1"/>
  <c r="BQ55" i="5"/>
  <c r="BQ22" i="5"/>
  <c r="BQ23" i="5" s="1"/>
  <c r="BQ21" i="5"/>
  <c r="BG55" i="5"/>
  <c r="BG22" i="5"/>
  <c r="BG23" i="5" s="1"/>
  <c r="BG21" i="5"/>
  <c r="AX19" i="5"/>
  <c r="AY19" i="5"/>
  <c r="CH19" i="5" l="1"/>
  <c r="BV57" i="5"/>
  <c r="BV58" i="5" s="1"/>
  <c r="AQ56" i="5"/>
  <c r="C19" i="5"/>
  <c r="M19" i="5"/>
  <c r="BW57" i="5"/>
  <c r="BW58" i="5" s="1"/>
  <c r="BO19" i="5"/>
  <c r="V19" i="5"/>
  <c r="O19" i="5"/>
  <c r="AF19" i="5"/>
  <c r="W19" i="5"/>
  <c r="AP56" i="5"/>
  <c r="BL19" i="5"/>
  <c r="F19" i="5"/>
  <c r="K19" i="5"/>
  <c r="J19" i="5"/>
  <c r="R19" i="5"/>
  <c r="CS19" i="5"/>
  <c r="AO19" i="5"/>
  <c r="AG19" i="5"/>
  <c r="AK19" i="5"/>
  <c r="N19" i="5"/>
  <c r="AN19" i="5"/>
  <c r="AL19" i="5"/>
  <c r="AE19" i="5"/>
  <c r="BR19" i="5"/>
  <c r="K55" i="5"/>
  <c r="K21" i="5"/>
  <c r="K22" i="5"/>
  <c r="K23" i="5" s="1"/>
  <c r="J55" i="5"/>
  <c r="J21" i="5"/>
  <c r="J22" i="5"/>
  <c r="J23" i="5" s="1"/>
  <c r="BN19" i="5"/>
  <c r="AH55" i="5"/>
  <c r="AH21" i="5"/>
  <c r="AH22" i="5"/>
  <c r="AH23" i="5" s="1"/>
  <c r="BK19" i="5"/>
  <c r="BH57" i="5"/>
  <c r="BH58" i="5" s="1"/>
  <c r="BH56" i="5"/>
  <c r="CI22" i="5"/>
  <c r="CI23" i="5" s="1"/>
  <c r="CI21" i="5"/>
  <c r="CQ22" i="5"/>
  <c r="CQ23" i="5" s="1"/>
  <c r="CQ21" i="5"/>
  <c r="BY22" i="5"/>
  <c r="BY23" i="5" s="1"/>
  <c r="BY21" i="5"/>
  <c r="BY55" i="5"/>
  <c r="BA55" i="5"/>
  <c r="BA21" i="5"/>
  <c r="BA22" i="5"/>
  <c r="BA23" i="5" s="1"/>
  <c r="AM55" i="5"/>
  <c r="AM22" i="5"/>
  <c r="AM23" i="5" s="1"/>
  <c r="AM21" i="5"/>
  <c r="BX57" i="5"/>
  <c r="BX58" i="5" s="1"/>
  <c r="BX56" i="5"/>
  <c r="H19" i="5"/>
  <c r="CH22" i="5"/>
  <c r="CH23" i="5" s="1"/>
  <c r="CH21" i="5"/>
  <c r="P19" i="5"/>
  <c r="AT55" i="5"/>
  <c r="AT22" i="5"/>
  <c r="AT23" i="5" s="1"/>
  <c r="AT21" i="5"/>
  <c r="P55" i="5"/>
  <c r="P22" i="5"/>
  <c r="P23" i="5" s="1"/>
  <c r="P21" i="5"/>
  <c r="AD19" i="5"/>
  <c r="I19" i="5"/>
  <c r="S57" i="5"/>
  <c r="S58" i="5" s="1"/>
  <c r="S56" i="5"/>
  <c r="W55" i="5"/>
  <c r="W22" i="5"/>
  <c r="W23" i="5" s="1"/>
  <c r="W21" i="5"/>
  <c r="AC57" i="5"/>
  <c r="AC58" i="5" s="1"/>
  <c r="AC56" i="5"/>
  <c r="CI19" i="5"/>
  <c r="CQ19" i="5"/>
  <c r="BO55" i="5"/>
  <c r="BO21" i="5"/>
  <c r="BO22" i="5"/>
  <c r="BO23" i="5" s="1"/>
  <c r="BP57" i="5"/>
  <c r="BP58" i="5" s="1"/>
  <c r="BP56" i="5"/>
  <c r="BY19" i="5"/>
  <c r="BA19" i="5"/>
  <c r="AM19" i="5"/>
  <c r="BT55" i="5"/>
  <c r="BT22" i="5"/>
  <c r="BT23" i="5" s="1"/>
  <c r="BT21" i="5"/>
  <c r="AX57" i="5"/>
  <c r="AX58" i="5" s="1"/>
  <c r="AX56" i="5"/>
  <c r="AS21" i="5"/>
  <c r="AS55" i="5"/>
  <c r="AS22" i="5"/>
  <c r="AS23" i="5" s="1"/>
  <c r="CJ22" i="5"/>
  <c r="CJ23" i="5" s="1"/>
  <c r="CJ21" i="5"/>
  <c r="BK55" i="5"/>
  <c r="BK22" i="5"/>
  <c r="BK23" i="5" s="1"/>
  <c r="BK21" i="5"/>
  <c r="I55" i="5"/>
  <c r="I22" i="5"/>
  <c r="I23" i="5" s="1"/>
  <c r="I21" i="5"/>
  <c r="CN22" i="5"/>
  <c r="CN23" i="5" s="1"/>
  <c r="CN21" i="5"/>
  <c r="BU55" i="5"/>
  <c r="BU22" i="5"/>
  <c r="BU23" i="5" s="1"/>
  <c r="BU21" i="5"/>
  <c r="AN55" i="5"/>
  <c r="AN22" i="5"/>
  <c r="AN23" i="5" s="1"/>
  <c r="AN21" i="5"/>
  <c r="M22" i="5"/>
  <c r="M23" i="5" s="1"/>
  <c r="M21" i="5"/>
  <c r="M55" i="5"/>
  <c r="BL55" i="5"/>
  <c r="BL22" i="5"/>
  <c r="BL23" i="5" s="1"/>
  <c r="BL21" i="5"/>
  <c r="BB19" i="5"/>
  <c r="BD55" i="5"/>
  <c r="BD22" i="5"/>
  <c r="BD23" i="5" s="1"/>
  <c r="BD21" i="5"/>
  <c r="F55" i="5"/>
  <c r="F22" i="5"/>
  <c r="F23" i="5" s="1"/>
  <c r="F21" i="5"/>
  <c r="BT19" i="5"/>
  <c r="E57" i="5"/>
  <c r="E58" i="5" s="1"/>
  <c r="E56" i="5"/>
  <c r="AS19" i="5"/>
  <c r="CJ19" i="5"/>
  <c r="AZ55" i="5"/>
  <c r="AZ22" i="5"/>
  <c r="AZ23" i="5" s="1"/>
  <c r="AZ21" i="5"/>
  <c r="AD55" i="5"/>
  <c r="AD22" i="5"/>
  <c r="AD23" i="5" s="1"/>
  <c r="AD21" i="5"/>
  <c r="X55" i="5"/>
  <c r="X22" i="5"/>
  <c r="X23" i="5" s="1"/>
  <c r="X21" i="5"/>
  <c r="BN55" i="5"/>
  <c r="BN21" i="5"/>
  <c r="BN22" i="5"/>
  <c r="BN23" i="5" s="1"/>
  <c r="BB55" i="5"/>
  <c r="BB22" i="5"/>
  <c r="BB23" i="5" s="1"/>
  <c r="BB21" i="5"/>
  <c r="BD19" i="5"/>
  <c r="Z57" i="5"/>
  <c r="Z58" i="5" s="1"/>
  <c r="Z56" i="5"/>
  <c r="BF57" i="5"/>
  <c r="BF58" i="5" s="1"/>
  <c r="BF56" i="5"/>
  <c r="CO22" i="5"/>
  <c r="CO23" i="5" s="1"/>
  <c r="CO21" i="5"/>
  <c r="BC55" i="5"/>
  <c r="BC22" i="5"/>
  <c r="BC23" i="5" s="1"/>
  <c r="BC21" i="5"/>
  <c r="BI22" i="5"/>
  <c r="BI23" i="5" s="1"/>
  <c r="BI21" i="5"/>
  <c r="BI55" i="5"/>
  <c r="H55" i="5"/>
  <c r="H22" i="5"/>
  <c r="H23" i="5" s="1"/>
  <c r="H21" i="5"/>
  <c r="U57" i="5"/>
  <c r="U58" i="5" s="1"/>
  <c r="U56" i="5"/>
  <c r="AY57" i="5"/>
  <c r="AY58" i="5" s="1"/>
  <c r="AY56" i="5"/>
  <c r="Y55" i="5"/>
  <c r="Y22" i="5"/>
  <c r="Y23" i="5" s="1"/>
  <c r="Y21" i="5"/>
  <c r="CR19" i="5"/>
  <c r="BS55" i="5"/>
  <c r="BS22" i="5"/>
  <c r="BS23" i="5" s="1"/>
  <c r="BS21" i="5"/>
  <c r="CK22" i="5"/>
  <c r="CK23" i="5" s="1"/>
  <c r="CK21" i="5"/>
  <c r="Y19" i="5"/>
  <c r="Q55" i="5"/>
  <c r="Q22" i="5"/>
  <c r="Q23" i="5" s="1"/>
  <c r="Q21" i="5"/>
  <c r="D55" i="5"/>
  <c r="D22" i="5"/>
  <c r="D23" i="5" s="1"/>
  <c r="D21" i="5"/>
  <c r="AV55" i="5"/>
  <c r="AV22" i="5"/>
  <c r="AV23" i="5" s="1"/>
  <c r="AV21" i="5"/>
  <c r="AB55" i="5"/>
  <c r="AB22" i="5"/>
  <c r="AB23" i="5" s="1"/>
  <c r="AB21" i="5"/>
  <c r="T55" i="5"/>
  <c r="T22" i="5"/>
  <c r="T23" i="5" s="1"/>
  <c r="T21" i="5"/>
  <c r="BR55" i="5"/>
  <c r="BR22" i="5"/>
  <c r="BR23" i="5" s="1"/>
  <c r="BR21" i="5"/>
  <c r="AK55" i="5"/>
  <c r="AK22" i="5"/>
  <c r="AK23" i="5" s="1"/>
  <c r="AK21" i="5"/>
  <c r="CO19" i="5"/>
  <c r="BC19" i="5"/>
  <c r="BI19" i="5"/>
  <c r="BJ55" i="5"/>
  <c r="BJ22" i="5"/>
  <c r="BJ23" i="5" s="1"/>
  <c r="BJ21" i="5"/>
  <c r="BJ19" i="5"/>
  <c r="G55" i="5"/>
  <c r="G22" i="5"/>
  <c r="G23" i="5" s="1"/>
  <c r="G21" i="5"/>
  <c r="G19" i="5"/>
  <c r="AR57" i="5"/>
  <c r="AR58" i="5" s="1"/>
  <c r="AR56" i="5"/>
  <c r="BQ57" i="5"/>
  <c r="BQ58" i="5" s="1"/>
  <c r="BQ56" i="5"/>
  <c r="BM55" i="5"/>
  <c r="BM22" i="5"/>
  <c r="BM23" i="5" s="1"/>
  <c r="BM21" i="5"/>
  <c r="BS19" i="5"/>
  <c r="C55" i="5"/>
  <c r="C21" i="5"/>
  <c r="C22" i="5"/>
  <c r="C23" i="5" s="1"/>
  <c r="AL55" i="5"/>
  <c r="AL22" i="5"/>
  <c r="AL23" i="5" s="1"/>
  <c r="AL21" i="5"/>
  <c r="Q19" i="5"/>
  <c r="D19" i="5"/>
  <c r="AV19" i="5"/>
  <c r="AI55" i="5"/>
  <c r="AI21" i="5"/>
  <c r="AI22" i="5"/>
  <c r="AI23" i="5" s="1"/>
  <c r="L57" i="5"/>
  <c r="L58" i="5" s="1"/>
  <c r="L56" i="5"/>
  <c r="AB19" i="5"/>
  <c r="T19" i="5"/>
  <c r="AU55" i="5"/>
  <c r="AU22" i="5"/>
  <c r="AU23" i="5" s="1"/>
  <c r="AU21" i="5"/>
  <c r="AW55" i="5"/>
  <c r="AW22" i="5"/>
  <c r="AW23" i="5" s="1"/>
  <c r="AW21" i="5"/>
  <c r="AJ55" i="5"/>
  <c r="AJ22" i="5"/>
  <c r="AJ23" i="5" s="1"/>
  <c r="AJ21" i="5"/>
  <c r="BE55" i="5"/>
  <c r="BE22" i="5"/>
  <c r="BE23" i="5" s="1"/>
  <c r="BE21" i="5"/>
  <c r="BG57" i="5"/>
  <c r="BG58" i="5" s="1"/>
  <c r="BG56" i="5"/>
  <c r="X19" i="5"/>
  <c r="CR22" i="5"/>
  <c r="CR23" i="5" s="1"/>
  <c r="CR21" i="5"/>
  <c r="BU19" i="5"/>
  <c r="V55" i="5"/>
  <c r="V22" i="5"/>
  <c r="V23" i="5" s="1"/>
  <c r="V21" i="5"/>
  <c r="CP22" i="5"/>
  <c r="CP23" i="5" s="1"/>
  <c r="CP21" i="5"/>
  <c r="B55" i="5"/>
  <c r="B21" i="5"/>
  <c r="B22" i="5"/>
  <c r="B23" i="5" s="1"/>
  <c r="CK19" i="5"/>
  <c r="CP19" i="5"/>
  <c r="BM19" i="5"/>
  <c r="B19" i="5"/>
  <c r="AF55" i="5"/>
  <c r="AF22" i="5"/>
  <c r="AF23" i="5" s="1"/>
  <c r="AF21" i="5"/>
  <c r="R55" i="5"/>
  <c r="R22" i="5"/>
  <c r="R23" i="5" s="1"/>
  <c r="R21" i="5"/>
  <c r="AH19" i="5"/>
  <c r="O55" i="5"/>
  <c r="O22" i="5"/>
  <c r="O23" i="5" s="1"/>
  <c r="O21" i="5"/>
  <c r="AT19" i="5"/>
  <c r="CS22" i="5"/>
  <c r="CS23" i="5" s="1"/>
  <c r="CS21" i="5"/>
  <c r="AO55" i="5"/>
  <c r="AO22" i="5"/>
  <c r="AO23" i="5" s="1"/>
  <c r="AO21" i="5"/>
  <c r="AI19" i="5"/>
  <c r="AZ19" i="5"/>
  <c r="AE55" i="5"/>
  <c r="AE22" i="5"/>
  <c r="AE23" i="5" s="1"/>
  <c r="AE21" i="5"/>
  <c r="AG55" i="5"/>
  <c r="AG22" i="5"/>
  <c r="AG23" i="5" s="1"/>
  <c r="AG21" i="5"/>
  <c r="AU19" i="5"/>
  <c r="AW19" i="5"/>
  <c r="AA57" i="5"/>
  <c r="AA58" i="5" s="1"/>
  <c r="AA56" i="5"/>
  <c r="N55" i="5"/>
  <c r="N22" i="5"/>
  <c r="N23" i="5" s="1"/>
  <c r="N21" i="5"/>
  <c r="AJ19" i="5"/>
  <c r="BE19" i="5"/>
  <c r="CH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W47" i="1"/>
  <c r="BX47" i="1"/>
  <c r="BY47" i="1"/>
  <c r="BV47" i="1"/>
  <c r="BY3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Y15" i="1"/>
  <c r="BY41" i="1"/>
  <c r="BY32" i="1"/>
  <c r="BY7" i="1"/>
  <c r="J56" i="5" l="1"/>
  <c r="J57" i="5"/>
  <c r="J58" i="5" s="1"/>
  <c r="K56" i="5"/>
  <c r="K57" i="5"/>
  <c r="K58" i="5" s="1"/>
  <c r="R57" i="5"/>
  <c r="R58" i="5" s="1"/>
  <c r="R56" i="5"/>
  <c r="BB57" i="5"/>
  <c r="BB58" i="5" s="1"/>
  <c r="BB56" i="5"/>
  <c r="BT57" i="5"/>
  <c r="BT58" i="5" s="1"/>
  <c r="BT56" i="5"/>
  <c r="AN57" i="5"/>
  <c r="AN58" i="5" s="1"/>
  <c r="AN56" i="5"/>
  <c r="AT57" i="5"/>
  <c r="AT58" i="5" s="1"/>
  <c r="AT56" i="5"/>
  <c r="AI57" i="5"/>
  <c r="AI58" i="5" s="1"/>
  <c r="AI56" i="5"/>
  <c r="AB57" i="5"/>
  <c r="AB58" i="5" s="1"/>
  <c r="AB56" i="5"/>
  <c r="I57" i="5"/>
  <c r="I58" i="5" s="1"/>
  <c r="I56" i="5"/>
  <c r="AS57" i="5"/>
  <c r="AS58" i="5" s="1"/>
  <c r="AS56" i="5"/>
  <c r="AL57" i="5"/>
  <c r="AL58" i="5" s="1"/>
  <c r="AL56" i="5"/>
  <c r="BO57" i="5"/>
  <c r="BO58" i="5" s="1"/>
  <c r="BO56" i="5"/>
  <c r="AK57" i="5"/>
  <c r="AK58" i="5" s="1"/>
  <c r="AK56" i="5"/>
  <c r="AD57" i="5"/>
  <c r="AD58" i="5" s="1"/>
  <c r="AD56" i="5"/>
  <c r="B57" i="5"/>
  <c r="B58" i="5" s="1"/>
  <c r="B56" i="5"/>
  <c r="BE57" i="5"/>
  <c r="BE58" i="5" s="1"/>
  <c r="BE56" i="5"/>
  <c r="AF57" i="5"/>
  <c r="AF58" i="5" s="1"/>
  <c r="AF56" i="5"/>
  <c r="AU57" i="5"/>
  <c r="AU58" i="5" s="1"/>
  <c r="AU56" i="5"/>
  <c r="C57" i="5"/>
  <c r="C58" i="5" s="1"/>
  <c r="C56" i="5"/>
  <c r="BJ57" i="5"/>
  <c r="BJ58" i="5" s="1"/>
  <c r="BJ56" i="5"/>
  <c r="Q57" i="5"/>
  <c r="Q58" i="5" s="1"/>
  <c r="Q56" i="5"/>
  <c r="BN57" i="5"/>
  <c r="BN58" i="5" s="1"/>
  <c r="BN56" i="5"/>
  <c r="BL57" i="5"/>
  <c r="BL58" i="5" s="1"/>
  <c r="BL56" i="5"/>
  <c r="AM57" i="5"/>
  <c r="AM58" i="5" s="1"/>
  <c r="AM56" i="5"/>
  <c r="AE57" i="5"/>
  <c r="AE58" i="5" s="1"/>
  <c r="AE56" i="5"/>
  <c r="AW57" i="5"/>
  <c r="AW58" i="5" s="1"/>
  <c r="AW56" i="5"/>
  <c r="D57" i="5"/>
  <c r="D58" i="5" s="1"/>
  <c r="D56" i="5"/>
  <c r="O57" i="5"/>
  <c r="O58" i="5" s="1"/>
  <c r="O56" i="5"/>
  <c r="BR57" i="5"/>
  <c r="BR58" i="5" s="1"/>
  <c r="BR56" i="5"/>
  <c r="BS57" i="5"/>
  <c r="BS58" i="5" s="1"/>
  <c r="BS56" i="5"/>
  <c r="AZ57" i="5"/>
  <c r="AZ58" i="5" s="1"/>
  <c r="AZ56" i="5"/>
  <c r="F57" i="5"/>
  <c r="F58" i="5" s="1"/>
  <c r="F56" i="5"/>
  <c r="M57" i="5"/>
  <c r="M58" i="5" s="1"/>
  <c r="M56" i="5"/>
  <c r="BU57" i="5"/>
  <c r="BU58" i="5" s="1"/>
  <c r="BU56" i="5"/>
  <c r="Y57" i="5"/>
  <c r="Y58" i="5" s="1"/>
  <c r="Y56" i="5"/>
  <c r="AG57" i="5"/>
  <c r="AG58" i="5" s="1"/>
  <c r="AG56" i="5"/>
  <c r="AO57" i="5"/>
  <c r="AO58" i="5" s="1"/>
  <c r="AO56" i="5"/>
  <c r="AJ57" i="5"/>
  <c r="AJ58" i="5" s="1"/>
  <c r="AJ56" i="5"/>
  <c r="AV57" i="5"/>
  <c r="AV58" i="5" s="1"/>
  <c r="AV56" i="5"/>
  <c r="BC57" i="5"/>
  <c r="BC58" i="5" s="1"/>
  <c r="BC56" i="5"/>
  <c r="BK57" i="5"/>
  <c r="BK58" i="5" s="1"/>
  <c r="BK56" i="5"/>
  <c r="V57" i="5"/>
  <c r="V58" i="5" s="1"/>
  <c r="V56" i="5"/>
  <c r="N57" i="5"/>
  <c r="N58" i="5" s="1"/>
  <c r="N56" i="5"/>
  <c r="X57" i="5"/>
  <c r="X58" i="5" s="1"/>
  <c r="X56" i="5"/>
  <c r="P57" i="5"/>
  <c r="P58" i="5" s="1"/>
  <c r="P56" i="5"/>
  <c r="BA57" i="5"/>
  <c r="BA58" i="5" s="1"/>
  <c r="BA56" i="5"/>
  <c r="BI57" i="5"/>
  <c r="BI58" i="5" s="1"/>
  <c r="BI56" i="5"/>
  <c r="BM57" i="5"/>
  <c r="BM58" i="5" s="1"/>
  <c r="BM56" i="5"/>
  <c r="G57" i="5"/>
  <c r="G58" i="5" s="1"/>
  <c r="G56" i="5"/>
  <c r="T57" i="5"/>
  <c r="T58" i="5" s="1"/>
  <c r="T56" i="5"/>
  <c r="H57" i="5"/>
  <c r="H58" i="5" s="1"/>
  <c r="H56" i="5"/>
  <c r="BD57" i="5"/>
  <c r="BD58" i="5" s="1"/>
  <c r="BD56" i="5"/>
  <c r="W57" i="5"/>
  <c r="W58" i="5" s="1"/>
  <c r="W56" i="5"/>
  <c r="BY57" i="5"/>
  <c r="BY58" i="5" s="1"/>
  <c r="BY56" i="5"/>
  <c r="AH57" i="5"/>
  <c r="AH58" i="5" s="1"/>
  <c r="AH56" i="5"/>
  <c r="BY60" i="1"/>
  <c r="BY61" i="1" s="1"/>
  <c r="BY17" i="1"/>
  <c r="BY5" i="1" s="1"/>
  <c r="BY20" i="1" s="1"/>
  <c r="BY55" i="1" l="1"/>
  <c r="BY21" i="1"/>
  <c r="BY19" i="1" l="1"/>
  <c r="BY22" i="1"/>
  <c r="BY23" i="1" s="1"/>
  <c r="BY56" i="1" l="1"/>
  <c r="BY57" i="1"/>
  <c r="BY58" i="1" s="1"/>
  <c r="B15" i="1" l="1"/>
  <c r="CH7" i="1"/>
  <c r="AX7" i="1"/>
  <c r="AO15" i="1"/>
  <c r="BE15" i="1"/>
  <c r="C15" i="1"/>
  <c r="N32" i="1"/>
  <c r="Z32" i="1"/>
  <c r="AP32" i="1"/>
  <c r="BV32" i="1"/>
  <c r="BG32" i="1"/>
  <c r="C39" i="1"/>
  <c r="F39" i="1"/>
  <c r="J39" i="1"/>
  <c r="N39" i="1"/>
  <c r="R39" i="1"/>
  <c r="V39" i="1"/>
  <c r="Z39" i="1"/>
  <c r="AD39" i="1"/>
  <c r="AD41" i="1" s="1"/>
  <c r="AH39" i="1"/>
  <c r="AL39" i="1"/>
  <c r="AP39" i="1"/>
  <c r="AT39" i="1"/>
  <c r="AT41" i="1" s="1"/>
  <c r="AX39" i="1"/>
  <c r="BB39" i="1"/>
  <c r="BF39" i="1"/>
  <c r="BJ39" i="1"/>
  <c r="BJ41" i="1" s="1"/>
  <c r="BN39" i="1"/>
  <c r="BR39" i="1"/>
  <c r="BV39" i="1"/>
  <c r="B39" i="1"/>
  <c r="CI7" i="1"/>
  <c r="CM7" i="1"/>
  <c r="CQ7" i="1"/>
  <c r="BJ7" i="1"/>
  <c r="BN7" i="1"/>
  <c r="BR7" i="1"/>
  <c r="BV7" i="1"/>
  <c r="BF7" i="1" l="1"/>
  <c r="BB7" i="1"/>
  <c r="AT7" i="1"/>
  <c r="AP7" i="1"/>
  <c r="AL7" i="1"/>
  <c r="AH7" i="1"/>
  <c r="AD7" i="1"/>
  <c r="Z7" i="1"/>
  <c r="V7" i="1"/>
  <c r="R7" i="1"/>
  <c r="N7" i="1"/>
  <c r="J7" i="1"/>
  <c r="F7" i="1"/>
  <c r="BW39" i="1"/>
  <c r="BW41" i="1" s="1"/>
  <c r="BS39" i="1"/>
  <c r="BS41" i="1" s="1"/>
  <c r="BO39" i="1"/>
  <c r="BO41" i="1" s="1"/>
  <c r="BK39" i="1"/>
  <c r="BK41" i="1" s="1"/>
  <c r="BC39" i="1"/>
  <c r="BC41" i="1" s="1"/>
  <c r="AY39" i="1"/>
  <c r="AY41" i="1" s="1"/>
  <c r="AU39" i="1"/>
  <c r="AQ39" i="1"/>
  <c r="AQ41" i="1" s="1"/>
  <c r="AM39" i="1"/>
  <c r="AI39" i="1"/>
  <c r="AI41" i="1" s="1"/>
  <c r="AE39" i="1"/>
  <c r="AE41" i="1" s="1"/>
  <c r="W39" i="1"/>
  <c r="W41" i="1" s="1"/>
  <c r="S39" i="1"/>
  <c r="S41" i="1" s="1"/>
  <c r="O39" i="1"/>
  <c r="O41" i="1" s="1"/>
  <c r="K39" i="1"/>
  <c r="K41" i="1" s="1"/>
  <c r="G39" i="1"/>
  <c r="G41" i="1" s="1"/>
  <c r="BF32" i="1"/>
  <c r="CI15" i="1"/>
  <c r="CI17" i="1" s="1"/>
  <c r="CI5" i="1" s="1"/>
  <c r="CI20" i="1" s="1"/>
  <c r="CI21" i="1" s="1"/>
  <c r="BW32" i="1"/>
  <c r="BK32" i="1"/>
  <c r="AU32" i="1"/>
  <c r="AQ32" i="1"/>
  <c r="AE32" i="1"/>
  <c r="AA32" i="1"/>
  <c r="AO17" i="1"/>
  <c r="AO5" i="1" s="1"/>
  <c r="B32" i="1"/>
  <c r="B60" i="1" s="1"/>
  <c r="B61" i="1" s="1"/>
  <c r="BS32" i="1"/>
  <c r="BC32" i="1"/>
  <c r="AM32" i="1"/>
  <c r="BO32" i="1"/>
  <c r="AY32" i="1"/>
  <c r="AI32" i="1"/>
  <c r="W32" i="1"/>
  <c r="S32" i="1"/>
  <c r="BV15" i="1"/>
  <c r="BR15" i="1"/>
  <c r="BN15" i="1"/>
  <c r="BJ15" i="1"/>
  <c r="BF15" i="1"/>
  <c r="BB15" i="1"/>
  <c r="AX15" i="1"/>
  <c r="AT15" i="1"/>
  <c r="AP15" i="1"/>
  <c r="B17" i="1"/>
  <c r="B5" i="1" s="1"/>
  <c r="B20" i="1" s="1"/>
  <c r="B22" i="1" s="1"/>
  <c r="B23" i="1" s="1"/>
  <c r="B41" i="1"/>
  <c r="AJ32" i="1"/>
  <c r="T32" i="1"/>
  <c r="F32" i="1"/>
  <c r="BP32" i="1"/>
  <c r="AZ32" i="1"/>
  <c r="BU15" i="1"/>
  <c r="Y15" i="1"/>
  <c r="M15" i="1"/>
  <c r="CQ15" i="1"/>
  <c r="CM15" i="1"/>
  <c r="B7" i="1"/>
  <c r="BG39" i="1"/>
  <c r="BG41" i="1" s="1"/>
  <c r="AA39" i="1"/>
  <c r="AA41" i="1" s="1"/>
  <c r="BR32" i="1"/>
  <c r="BN32" i="1"/>
  <c r="BJ32" i="1"/>
  <c r="BB32" i="1"/>
  <c r="AX32" i="1"/>
  <c r="AT32" i="1"/>
  <c r="AL32" i="1"/>
  <c r="AH32" i="1"/>
  <c r="AD32" i="1"/>
  <c r="V32" i="1"/>
  <c r="R32" i="1"/>
  <c r="J32" i="1"/>
  <c r="BX32" i="1"/>
  <c r="BT32" i="1"/>
  <c r="BL32" i="1"/>
  <c r="BH32" i="1"/>
  <c r="BD32" i="1"/>
  <c r="AV32" i="1"/>
  <c r="AR32" i="1"/>
  <c r="AN32" i="1"/>
  <c r="AF32" i="1"/>
  <c r="AB32" i="1"/>
  <c r="X32" i="1"/>
  <c r="P32" i="1"/>
  <c r="L32" i="1"/>
  <c r="H32" i="1"/>
  <c r="D32" i="1"/>
  <c r="AX41" i="1"/>
  <c r="BX39" i="1"/>
  <c r="BX41" i="1" s="1"/>
  <c r="BT39" i="1"/>
  <c r="BT41" i="1" s="1"/>
  <c r="BP39" i="1"/>
  <c r="BP41" i="1" s="1"/>
  <c r="BL39" i="1"/>
  <c r="BL41" i="1" s="1"/>
  <c r="BH39" i="1"/>
  <c r="BH41" i="1" s="1"/>
  <c r="BD39" i="1"/>
  <c r="BD41" i="1" s="1"/>
  <c r="AZ39" i="1"/>
  <c r="AV39" i="1"/>
  <c r="AV41" i="1" s="1"/>
  <c r="AR39" i="1"/>
  <c r="AR41" i="1" s="1"/>
  <c r="AN39" i="1"/>
  <c r="AN41" i="1" s="1"/>
  <c r="AJ39" i="1"/>
  <c r="AJ41" i="1" s="1"/>
  <c r="AF39" i="1"/>
  <c r="AF41" i="1" s="1"/>
  <c r="AB39" i="1"/>
  <c r="X39" i="1"/>
  <c r="X41" i="1" s="1"/>
  <c r="T39" i="1"/>
  <c r="T41" i="1" s="1"/>
  <c r="P39" i="1"/>
  <c r="P41" i="1" s="1"/>
  <c r="L39" i="1"/>
  <c r="H39" i="1"/>
  <c r="H41" i="1" s="1"/>
  <c r="D39" i="1"/>
  <c r="D41" i="1" s="1"/>
  <c r="CH39" i="1"/>
  <c r="BU39" i="1"/>
  <c r="BU41" i="1" s="1"/>
  <c r="BQ39" i="1"/>
  <c r="BQ41" i="1" s="1"/>
  <c r="BI39" i="1"/>
  <c r="BI41" i="1" s="1"/>
  <c r="BE39" i="1"/>
  <c r="BE41" i="1" s="1"/>
  <c r="BA39" i="1"/>
  <c r="BA41" i="1" s="1"/>
  <c r="AS39" i="1"/>
  <c r="AS41" i="1" s="1"/>
  <c r="AO39" i="1"/>
  <c r="AO41" i="1" s="1"/>
  <c r="AK39" i="1"/>
  <c r="AK41" i="1" s="1"/>
  <c r="AC39" i="1"/>
  <c r="Y39" i="1"/>
  <c r="Y41" i="1" s="1"/>
  <c r="U39" i="1"/>
  <c r="U41" i="1" s="1"/>
  <c r="M39" i="1"/>
  <c r="M41" i="1" s="1"/>
  <c r="I39" i="1"/>
  <c r="I41" i="1" s="1"/>
  <c r="E39" i="1"/>
  <c r="E41" i="1" s="1"/>
  <c r="CS7" i="1"/>
  <c r="CO7" i="1"/>
  <c r="CK7" i="1"/>
  <c r="BX7" i="1"/>
  <c r="BT7" i="1"/>
  <c r="BP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U32" i="1"/>
  <c r="BQ32" i="1"/>
  <c r="BM32" i="1"/>
  <c r="BI32" i="1"/>
  <c r="BE32" i="1"/>
  <c r="BA32" i="1"/>
  <c r="AW32" i="1"/>
  <c r="AS32" i="1"/>
  <c r="BI15" i="1"/>
  <c r="AS15" i="1"/>
  <c r="AC15" i="1"/>
  <c r="U15" i="1"/>
  <c r="Q15" i="1"/>
  <c r="I15" i="1"/>
  <c r="E15" i="1"/>
  <c r="CR15" i="1"/>
  <c r="CN15" i="1"/>
  <c r="CJ15" i="1"/>
  <c r="BW15" i="1"/>
  <c r="BS15" i="1"/>
  <c r="BO15" i="1"/>
  <c r="BK15" i="1"/>
  <c r="BG15" i="1"/>
  <c r="BC15" i="1"/>
  <c r="AY15" i="1"/>
  <c r="AU15" i="1"/>
  <c r="AQ15" i="1"/>
  <c r="AM15" i="1"/>
  <c r="AI15" i="1"/>
  <c r="AE15" i="1"/>
  <c r="AE17" i="1" s="1"/>
  <c r="AE5" i="1" s="1"/>
  <c r="AA15" i="1"/>
  <c r="W15" i="1"/>
  <c r="S15" i="1"/>
  <c r="O15" i="1"/>
  <c r="K15" i="1"/>
  <c r="G15" i="1"/>
  <c r="CS15" i="1"/>
  <c r="CO15" i="1"/>
  <c r="CK15" i="1"/>
  <c r="BX15" i="1"/>
  <c r="BT15" i="1"/>
  <c r="BP15" i="1"/>
  <c r="BL15" i="1"/>
  <c r="BH15" i="1"/>
  <c r="BD15" i="1"/>
  <c r="AZ15" i="1"/>
  <c r="AV15" i="1"/>
  <c r="AR15" i="1"/>
  <c r="AN15" i="1"/>
  <c r="AJ15" i="1"/>
  <c r="AF15" i="1"/>
  <c r="AB15" i="1"/>
  <c r="X15" i="1"/>
  <c r="T15" i="1"/>
  <c r="P15" i="1"/>
  <c r="L15" i="1"/>
  <c r="H15" i="1"/>
  <c r="D15" i="1"/>
  <c r="CP15" i="1"/>
  <c r="CL15" i="1"/>
  <c r="BQ15" i="1"/>
  <c r="BM15" i="1"/>
  <c r="BA15" i="1"/>
  <c r="AW15" i="1"/>
  <c r="AK15" i="1"/>
  <c r="AG15" i="1"/>
  <c r="AO32" i="1"/>
  <c r="AK32" i="1"/>
  <c r="AG32" i="1"/>
  <c r="AC32" i="1"/>
  <c r="Y32" i="1"/>
  <c r="U32" i="1"/>
  <c r="Q32" i="1"/>
  <c r="M32" i="1"/>
  <c r="I32" i="1"/>
  <c r="E32" i="1"/>
  <c r="AL15" i="1"/>
  <c r="AH15" i="1"/>
  <c r="AD15" i="1"/>
  <c r="Z15" i="1"/>
  <c r="V15" i="1"/>
  <c r="R15" i="1"/>
  <c r="N15" i="1"/>
  <c r="J15" i="1"/>
  <c r="F15" i="1"/>
  <c r="CP7" i="1"/>
  <c r="CL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R41" i="1"/>
  <c r="AH41" i="1"/>
  <c r="BM39" i="1"/>
  <c r="AW39" i="1"/>
  <c r="AG39" i="1"/>
  <c r="Q39" i="1"/>
  <c r="BV41" i="1"/>
  <c r="BR41" i="1"/>
  <c r="AP41" i="1"/>
  <c r="AL41" i="1"/>
  <c r="J41" i="1"/>
  <c r="BF41" i="1"/>
  <c r="BB41" i="1"/>
  <c r="Z41" i="1"/>
  <c r="V41" i="1"/>
  <c r="N41" i="1"/>
  <c r="F41" i="1"/>
  <c r="BN41" i="1"/>
  <c r="C17" i="1"/>
  <c r="C5" i="1" s="1"/>
  <c r="C20" i="1" s="1"/>
  <c r="AM41" i="1"/>
  <c r="C41" i="1"/>
  <c r="O32" i="1"/>
  <c r="K32" i="1"/>
  <c r="G32" i="1"/>
  <c r="C32" i="1"/>
  <c r="C60" i="1" s="1"/>
  <c r="C61" i="1" s="1"/>
  <c r="BE17" i="1"/>
  <c r="CR7" i="1"/>
  <c r="CN7" i="1"/>
  <c r="CJ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C7" i="1"/>
  <c r="P60" i="1" l="1"/>
  <c r="P61" i="1" s="1"/>
  <c r="BS60" i="1"/>
  <c r="BS61" i="1" s="1"/>
  <c r="AY60" i="1"/>
  <c r="AY61" i="1" s="1"/>
  <c r="AB60" i="1"/>
  <c r="AB61" i="1" s="1"/>
  <c r="BK60" i="1"/>
  <c r="BK61" i="1" s="1"/>
  <c r="AG17" i="1"/>
  <c r="AG5" i="1" s="1"/>
  <c r="AG20" i="1" s="1"/>
  <c r="AG22" i="1" s="1"/>
  <c r="AG23" i="1" s="1"/>
  <c r="AU17" i="1"/>
  <c r="AU5" i="1" s="1"/>
  <c r="AU20" i="1" s="1"/>
  <c r="AE60" i="1"/>
  <c r="AE61" i="1" s="1"/>
  <c r="Z17" i="1"/>
  <c r="Z5" i="1" s="1"/>
  <c r="Z20" i="1" s="1"/>
  <c r="Z60" i="1"/>
  <c r="Z61" i="1" s="1"/>
  <c r="AK17" i="1"/>
  <c r="AK5" i="1" s="1"/>
  <c r="AK20" i="1" s="1"/>
  <c r="AK22" i="1" s="1"/>
  <c r="AK23" i="1" s="1"/>
  <c r="AK60" i="1"/>
  <c r="AK61" i="1" s="1"/>
  <c r="H17" i="1"/>
  <c r="AN17" i="1"/>
  <c r="AN5" i="1" s="1"/>
  <c r="AN20" i="1" s="1"/>
  <c r="BT17" i="1"/>
  <c r="BT5" i="1" s="1"/>
  <c r="BT20" i="1" s="1"/>
  <c r="S17" i="1"/>
  <c r="S5" i="1" s="1"/>
  <c r="S20" i="1" s="1"/>
  <c r="S60" i="1"/>
  <c r="S61" i="1" s="1"/>
  <c r="AY17" i="1"/>
  <c r="AY5" i="1" s="1"/>
  <c r="AY20" i="1" s="1"/>
  <c r="CN17" i="1"/>
  <c r="CN5" i="1" s="1"/>
  <c r="CN20" i="1" s="1"/>
  <c r="BI17" i="1"/>
  <c r="BI5" i="1" s="1"/>
  <c r="BI20" i="1" s="1"/>
  <c r="CM17" i="1"/>
  <c r="CM5" i="1" s="1"/>
  <c r="CM20" i="1" s="1"/>
  <c r="CM22" i="1" s="1"/>
  <c r="CM23" i="1" s="1"/>
  <c r="BB17" i="1"/>
  <c r="BB5" i="1" s="1"/>
  <c r="BB20" i="1" s="1"/>
  <c r="BB55" i="1" s="1"/>
  <c r="BB60" i="1"/>
  <c r="BB61" i="1" s="1"/>
  <c r="AJ17" i="1"/>
  <c r="AJ5" i="1" s="1"/>
  <c r="AJ20" i="1" s="1"/>
  <c r="CJ17" i="1"/>
  <c r="CJ5" i="1" s="1"/>
  <c r="CJ20" i="1" s="1"/>
  <c r="AX17" i="1"/>
  <c r="AX5" i="1" s="1"/>
  <c r="AX20" i="1" s="1"/>
  <c r="AX60" i="1"/>
  <c r="AX61" i="1" s="1"/>
  <c r="AB41" i="1"/>
  <c r="AD17" i="1"/>
  <c r="AD5" i="1" s="1"/>
  <c r="AD20" i="1" s="1"/>
  <c r="AD60" i="1"/>
  <c r="AD61" i="1" s="1"/>
  <c r="AW17" i="1"/>
  <c r="AW5" i="1" s="1"/>
  <c r="AW20" i="1" s="1"/>
  <c r="AW22" i="1" s="1"/>
  <c r="AW23" i="1" s="1"/>
  <c r="L17" i="1"/>
  <c r="L5" i="1" s="1"/>
  <c r="L20" i="1" s="1"/>
  <c r="AR17" i="1"/>
  <c r="BX17" i="1"/>
  <c r="BX5" i="1" s="1"/>
  <c r="BX20" i="1" s="1"/>
  <c r="BX21" i="1" s="1"/>
  <c r="W17" i="1"/>
  <c r="W5" i="1" s="1"/>
  <c r="W20" i="1" s="1"/>
  <c r="W22" i="1" s="1"/>
  <c r="W23" i="1" s="1"/>
  <c r="BC17" i="1"/>
  <c r="BC5" i="1" s="1"/>
  <c r="BC20" i="1" s="1"/>
  <c r="BC22" i="1" s="1"/>
  <c r="BC23" i="1" s="1"/>
  <c r="BC60" i="1"/>
  <c r="BC61" i="1" s="1"/>
  <c r="CR17" i="1"/>
  <c r="CR5" i="1" s="1"/>
  <c r="CR20" i="1" s="1"/>
  <c r="CH17" i="1"/>
  <c r="CH5" i="1" s="1"/>
  <c r="CH20" i="1" s="1"/>
  <c r="BH60" i="1"/>
  <c r="BH61" i="1" s="1"/>
  <c r="CQ17" i="1"/>
  <c r="CQ5" i="1" s="1"/>
  <c r="CQ20" i="1" s="1"/>
  <c r="BF17" i="1"/>
  <c r="BF5" i="1" s="1"/>
  <c r="BF20" i="1" s="1"/>
  <c r="BF60" i="1"/>
  <c r="BF61" i="1" s="1"/>
  <c r="V17" i="1"/>
  <c r="V5" i="1" s="1"/>
  <c r="V20" i="1" s="1"/>
  <c r="V55" i="1" s="1"/>
  <c r="V60" i="1"/>
  <c r="V61" i="1" s="1"/>
  <c r="AH17" i="1"/>
  <c r="AH5" i="1" s="1"/>
  <c r="AH20" i="1" s="1"/>
  <c r="AH55" i="1" s="1"/>
  <c r="AH60" i="1"/>
  <c r="AH61" i="1" s="1"/>
  <c r="AV17" i="1"/>
  <c r="BG17" i="1"/>
  <c r="BG5" i="1" s="1"/>
  <c r="BG20" i="1" s="1"/>
  <c r="BO55" i="1"/>
  <c r="F17" i="1"/>
  <c r="F5" i="1" s="1"/>
  <c r="F20" i="1" s="1"/>
  <c r="F22" i="1" s="1"/>
  <c r="F23" i="1" s="1"/>
  <c r="F60" i="1"/>
  <c r="F61" i="1" s="1"/>
  <c r="AL17" i="1"/>
  <c r="AL5" i="1" s="1"/>
  <c r="AL20" i="1" s="1"/>
  <c r="AL55" i="1" s="1"/>
  <c r="AL60" i="1"/>
  <c r="AL61" i="1" s="1"/>
  <c r="BM17" i="1"/>
  <c r="BM5" i="1" s="1"/>
  <c r="BM20" i="1" s="1"/>
  <c r="BM22" i="1" s="1"/>
  <c r="BM23" i="1" s="1"/>
  <c r="T17" i="1"/>
  <c r="AZ17" i="1"/>
  <c r="CO17" i="1"/>
  <c r="CO5" i="1" s="1"/>
  <c r="CO20" i="1" s="1"/>
  <c r="CO21" i="1" s="1"/>
  <c r="BK17" i="1"/>
  <c r="BK5" i="1" s="1"/>
  <c r="BK20" i="1" s="1"/>
  <c r="I17" i="1"/>
  <c r="I5" i="1" s="1"/>
  <c r="M17" i="1"/>
  <c r="M5" i="1" s="1"/>
  <c r="M20" i="1" s="1"/>
  <c r="M22" i="1" s="1"/>
  <c r="M23" i="1" s="1"/>
  <c r="BN17" i="1"/>
  <c r="BN5" i="1" s="1"/>
  <c r="BN20" i="1" s="1"/>
  <c r="BN60" i="1"/>
  <c r="BN61" i="1" s="1"/>
  <c r="AM60" i="1"/>
  <c r="AM61" i="1" s="1"/>
  <c r="BW60" i="1"/>
  <c r="BW61" i="1" s="1"/>
  <c r="AU60" i="1"/>
  <c r="AU61" i="1" s="1"/>
  <c r="D17" i="1"/>
  <c r="D5" i="1" s="1"/>
  <c r="D20" i="1" s="1"/>
  <c r="BA17" i="1"/>
  <c r="BA5" i="1" s="1"/>
  <c r="BA20" i="1" s="1"/>
  <c r="J17" i="1"/>
  <c r="J5" i="1" s="1"/>
  <c r="J20" i="1" s="1"/>
  <c r="J22" i="1" s="1"/>
  <c r="J23" i="1" s="1"/>
  <c r="J60" i="1"/>
  <c r="J61" i="1" s="1"/>
  <c r="BQ17" i="1"/>
  <c r="BQ5" i="1" s="1"/>
  <c r="BQ20" i="1" s="1"/>
  <c r="BQ60" i="1"/>
  <c r="BQ61" i="1" s="1"/>
  <c r="X17" i="1"/>
  <c r="X5" i="1" s="1"/>
  <c r="X20" i="1" s="1"/>
  <c r="BD17" i="1"/>
  <c r="BD5" i="1" s="1"/>
  <c r="BD20" i="1" s="1"/>
  <c r="CS17" i="1"/>
  <c r="CS5" i="1" s="1"/>
  <c r="CS20" i="1" s="1"/>
  <c r="CS21" i="1" s="1"/>
  <c r="AI17" i="1"/>
  <c r="AI5" i="1" s="1"/>
  <c r="AI20" i="1" s="1"/>
  <c r="AI60" i="1"/>
  <c r="AI61" i="1" s="1"/>
  <c r="BO17" i="1"/>
  <c r="BO5" i="1" s="1"/>
  <c r="BO20" i="1" s="1"/>
  <c r="Q17" i="1"/>
  <c r="Q5" i="1" s="1"/>
  <c r="Q20" i="1" s="1"/>
  <c r="Y17" i="1"/>
  <c r="Y5" i="1" s="1"/>
  <c r="Y20" i="1" s="1"/>
  <c r="BR17" i="1"/>
  <c r="BR5" i="1" s="1"/>
  <c r="BR20" i="1" s="1"/>
  <c r="BR60" i="1"/>
  <c r="BR61" i="1" s="1"/>
  <c r="O17" i="1"/>
  <c r="O5" i="1" s="1"/>
  <c r="O20" i="1" s="1"/>
  <c r="O60" i="1"/>
  <c r="O61" i="1" s="1"/>
  <c r="CK17" i="1"/>
  <c r="E17" i="1"/>
  <c r="E5" i="1" s="1"/>
  <c r="E20" i="1" s="1"/>
  <c r="N17" i="1"/>
  <c r="N5" i="1" s="1"/>
  <c r="N20" i="1" s="1"/>
  <c r="N22" i="1" s="1"/>
  <c r="N23" i="1" s="1"/>
  <c r="N60" i="1"/>
  <c r="N61" i="1" s="1"/>
  <c r="CL17" i="1"/>
  <c r="CL5" i="1" s="1"/>
  <c r="CL20" i="1" s="1"/>
  <c r="CL21" i="1" s="1"/>
  <c r="AB17" i="1"/>
  <c r="BH17" i="1"/>
  <c r="BH5" i="1" s="1"/>
  <c r="BH20" i="1" s="1"/>
  <c r="BH55" i="1" s="1"/>
  <c r="G17" i="1"/>
  <c r="G5" i="1" s="1"/>
  <c r="G20" i="1" s="1"/>
  <c r="G22" i="1" s="1"/>
  <c r="G23" i="1" s="1"/>
  <c r="AM17" i="1"/>
  <c r="AM5" i="1" s="1"/>
  <c r="AM20" i="1" s="1"/>
  <c r="BS17" i="1"/>
  <c r="BS5" i="1" s="1"/>
  <c r="BS20" i="1" s="1"/>
  <c r="BS22" i="1" s="1"/>
  <c r="BS23" i="1" s="1"/>
  <c r="U17" i="1"/>
  <c r="U5" i="1" s="1"/>
  <c r="U20" i="1" s="1"/>
  <c r="U22" i="1" s="1"/>
  <c r="U23" i="1" s="1"/>
  <c r="BE60" i="1"/>
  <c r="BE61" i="1" s="1"/>
  <c r="BU17" i="1"/>
  <c r="BU5" i="1" s="1"/>
  <c r="AP17" i="1"/>
  <c r="AP5" i="1" s="1"/>
  <c r="AP20" i="1" s="1"/>
  <c r="AP60" i="1"/>
  <c r="AP61" i="1" s="1"/>
  <c r="BV17" i="1"/>
  <c r="BV60" i="1"/>
  <c r="BV61" i="1" s="1"/>
  <c r="BP17" i="1"/>
  <c r="BP5" i="1" s="1"/>
  <c r="BP20" i="1" s="1"/>
  <c r="P17" i="1"/>
  <c r="AA17" i="1"/>
  <c r="AA5" i="1" s="1"/>
  <c r="AA20" i="1" s="1"/>
  <c r="BJ17" i="1"/>
  <c r="BJ5" i="1" s="1"/>
  <c r="BJ20" i="1" s="1"/>
  <c r="BJ60" i="1"/>
  <c r="BJ61" i="1" s="1"/>
  <c r="AS17" i="1"/>
  <c r="AS5" i="1" s="1"/>
  <c r="AS20" i="1" s="1"/>
  <c r="AS22" i="1" s="1"/>
  <c r="AS23" i="1" s="1"/>
  <c r="R17" i="1"/>
  <c r="R5" i="1" s="1"/>
  <c r="R20" i="1" s="1"/>
  <c r="R60" i="1"/>
  <c r="R61" i="1" s="1"/>
  <c r="AO60" i="1"/>
  <c r="AO61" i="1" s="1"/>
  <c r="CP17" i="1"/>
  <c r="CP5" i="1" s="1"/>
  <c r="CP20" i="1" s="1"/>
  <c r="AF17" i="1"/>
  <c r="AF5" i="1" s="1"/>
  <c r="AF20" i="1" s="1"/>
  <c r="AF55" i="1" s="1"/>
  <c r="AF60" i="1"/>
  <c r="AF61" i="1" s="1"/>
  <c r="BL17" i="1"/>
  <c r="BL5" i="1" s="1"/>
  <c r="BL20" i="1" s="1"/>
  <c r="K17" i="1"/>
  <c r="K5" i="1" s="1"/>
  <c r="K20" i="1" s="1"/>
  <c r="AQ17" i="1"/>
  <c r="AQ5" i="1" s="1"/>
  <c r="AQ20" i="1" s="1"/>
  <c r="BW17" i="1"/>
  <c r="AC17" i="1"/>
  <c r="AC5" i="1" s="1"/>
  <c r="AC20" i="1" s="1"/>
  <c r="AC22" i="1" s="1"/>
  <c r="AC23" i="1" s="1"/>
  <c r="B55" i="1"/>
  <c r="AT17" i="1"/>
  <c r="AT5" i="1" s="1"/>
  <c r="AT20" i="1" s="1"/>
  <c r="AT22" i="1" s="1"/>
  <c r="AT23" i="1" s="1"/>
  <c r="AT60" i="1"/>
  <c r="AT61" i="1" s="1"/>
  <c r="AN60" i="1"/>
  <c r="AN61" i="1" s="1"/>
  <c r="AR60" i="1"/>
  <c r="AR61" i="1" s="1"/>
  <c r="BT60" i="1"/>
  <c r="BT61" i="1" s="1"/>
  <c r="AC55" i="1"/>
  <c r="L60" i="1"/>
  <c r="L61" i="1" s="1"/>
  <c r="G60" i="1"/>
  <c r="G61" i="1" s="1"/>
  <c r="W60" i="1"/>
  <c r="W61" i="1" s="1"/>
  <c r="AU41" i="1"/>
  <c r="J19" i="1"/>
  <c r="Y60" i="1"/>
  <c r="Y61" i="1" s="1"/>
  <c r="AS60" i="1"/>
  <c r="AS61" i="1" s="1"/>
  <c r="BI55" i="1"/>
  <c r="M60" i="1"/>
  <c r="M61" i="1" s="1"/>
  <c r="AV60" i="1"/>
  <c r="AV61" i="1" s="1"/>
  <c r="D60" i="1"/>
  <c r="D61" i="1" s="1"/>
  <c r="BL60" i="1"/>
  <c r="BL61" i="1" s="1"/>
  <c r="AC41" i="1"/>
  <c r="I60" i="1"/>
  <c r="I61" i="1" s="1"/>
  <c r="BX60" i="1"/>
  <c r="BX61" i="1" s="1"/>
  <c r="BD60" i="1"/>
  <c r="BD61" i="1" s="1"/>
  <c r="L41" i="1"/>
  <c r="B19" i="1"/>
  <c r="X60" i="1"/>
  <c r="X61" i="1" s="1"/>
  <c r="H60" i="1"/>
  <c r="H61" i="1" s="1"/>
  <c r="BA55" i="1"/>
  <c r="BP60" i="1"/>
  <c r="BP61" i="1" s="1"/>
  <c r="AV5" i="1"/>
  <c r="AV20" i="1" s="1"/>
  <c r="CI19" i="1"/>
  <c r="AJ60" i="1"/>
  <c r="AJ61" i="1" s="1"/>
  <c r="AZ41" i="1"/>
  <c r="T5" i="1"/>
  <c r="T20" i="1" s="1"/>
  <c r="P5" i="1"/>
  <c r="P20" i="1" s="1"/>
  <c r="CK5" i="1"/>
  <c r="CK20" i="1" s="1"/>
  <c r="CK21" i="1" s="1"/>
  <c r="H5" i="1"/>
  <c r="H20" i="1" s="1"/>
  <c r="AA55" i="1"/>
  <c r="T60" i="1"/>
  <c r="T61" i="1" s="1"/>
  <c r="U55" i="1"/>
  <c r="AB5" i="1"/>
  <c r="AB20" i="1" s="1"/>
  <c r="AR5" i="1"/>
  <c r="AR20" i="1" s="1"/>
  <c r="BU60" i="1"/>
  <c r="BU61" i="1" s="1"/>
  <c r="AE20" i="1"/>
  <c r="AE19" i="1"/>
  <c r="AU22" i="1"/>
  <c r="AU23" i="1" s="1"/>
  <c r="BM41" i="1"/>
  <c r="AX22" i="1"/>
  <c r="AX23" i="1" s="1"/>
  <c r="AX19" i="1"/>
  <c r="BO19" i="1"/>
  <c r="CI22" i="1"/>
  <c r="CI23" i="1" s="1"/>
  <c r="C19" i="1"/>
  <c r="O19" i="1"/>
  <c r="Q41" i="1"/>
  <c r="BI22" i="1"/>
  <c r="BI23" i="1" s="1"/>
  <c r="O22" i="1"/>
  <c r="O23" i="1" s="1"/>
  <c r="O55" i="1"/>
  <c r="BQ55" i="1"/>
  <c r="C22" i="1"/>
  <c r="C23" i="1" s="1"/>
  <c r="C55" i="1"/>
  <c r="AI22" i="1"/>
  <c r="AI23" i="1" s="1"/>
  <c r="AI55" i="1"/>
  <c r="BG22" i="1"/>
  <c r="BG23" i="1" s="1"/>
  <c r="BO22" i="1"/>
  <c r="BO23" i="1" s="1"/>
  <c r="Z22" i="1"/>
  <c r="Z23" i="1" s="1"/>
  <c r="Z55" i="1"/>
  <c r="AG41" i="1"/>
  <c r="I20" i="1"/>
  <c r="I19" i="1"/>
  <c r="AO20" i="1"/>
  <c r="AO19" i="1"/>
  <c r="BE5" i="1"/>
  <c r="BE20" i="1" s="1"/>
  <c r="BU20" i="1"/>
  <c r="BU19" i="1"/>
  <c r="M19" i="1"/>
  <c r="AI19" i="1"/>
  <c r="BQ19" i="1"/>
  <c r="BR22" i="1"/>
  <c r="BR23" i="1" s="1"/>
  <c r="BR55" i="1"/>
  <c r="Z19" i="1"/>
  <c r="BI19" i="1"/>
  <c r="G19" i="1"/>
  <c r="BC19" i="1"/>
  <c r="AW41" i="1"/>
  <c r="AW60" i="1"/>
  <c r="AW61" i="1" s="1"/>
  <c r="CR22" i="1" l="1"/>
  <c r="CR23" i="1" s="1"/>
  <c r="CR21" i="1"/>
  <c r="CL22" i="1"/>
  <c r="CL23" i="1" s="1"/>
  <c r="CP22" i="1"/>
  <c r="CP23" i="1" s="1"/>
  <c r="CP21" i="1"/>
  <c r="CQ21" i="1"/>
  <c r="CQ22" i="1"/>
  <c r="CQ23" i="1" s="1"/>
  <c r="CL19" i="1"/>
  <c r="CM21" i="1"/>
  <c r="CJ21" i="1"/>
  <c r="CN22" i="1"/>
  <c r="CN23" i="1" s="1"/>
  <c r="CN21" i="1"/>
  <c r="CH21" i="1"/>
  <c r="BW5" i="1"/>
  <c r="BW20" i="1" s="1"/>
  <c r="BW21" i="1" s="1"/>
  <c r="BV5" i="1"/>
  <c r="BV20" i="1" s="1"/>
  <c r="BV21" i="1" s="1"/>
  <c r="AQ19" i="1"/>
  <c r="BF55" i="1"/>
  <c r="P55" i="1"/>
  <c r="P57" i="1" s="1"/>
  <c r="P58" i="1" s="1"/>
  <c r="BO60" i="1"/>
  <c r="BO61" i="1" s="1"/>
  <c r="BB19" i="1"/>
  <c r="BC55" i="1"/>
  <c r="BC57" i="1" s="1"/>
  <c r="BC58" i="1" s="1"/>
  <c r="BG55" i="1"/>
  <c r="BG56" i="1" s="1"/>
  <c r="AU19" i="1"/>
  <c r="BG19" i="1"/>
  <c r="AM22" i="1"/>
  <c r="AM23" i="1" s="1"/>
  <c r="S55" i="1"/>
  <c r="S56" i="1" s="1"/>
  <c r="CQ19" i="1"/>
  <c r="BN55" i="1"/>
  <c r="BN57" i="1" s="1"/>
  <c r="BN58" i="1" s="1"/>
  <c r="AA19" i="1"/>
  <c r="AM55" i="1"/>
  <c r="AM56" i="1" s="1"/>
  <c r="AM19" i="1"/>
  <c r="BB22" i="1"/>
  <c r="BB23" i="1" s="1"/>
  <c r="BA22" i="1"/>
  <c r="BA23" i="1" s="1"/>
  <c r="BA19" i="1"/>
  <c r="AA22" i="1"/>
  <c r="AA23" i="1" s="1"/>
  <c r="BN19" i="1"/>
  <c r="AQ22" i="1"/>
  <c r="AQ23" i="1" s="1"/>
  <c r="V22" i="1"/>
  <c r="V23" i="1" s="1"/>
  <c r="F19" i="1"/>
  <c r="Q22" i="1"/>
  <c r="Q23" i="1" s="1"/>
  <c r="CR19" i="1"/>
  <c r="F55" i="1"/>
  <c r="F56" i="1" s="1"/>
  <c r="BK22" i="1"/>
  <c r="BK23" i="1" s="1"/>
  <c r="V19" i="1"/>
  <c r="AK19" i="1"/>
  <c r="CP19" i="1"/>
  <c r="BN22" i="1"/>
  <c r="BN23" i="1" s="1"/>
  <c r="BS55" i="1"/>
  <c r="BS56" i="1" s="1"/>
  <c r="CH22" i="1"/>
  <c r="CH23" i="1" s="1"/>
  <c r="AL22" i="1"/>
  <c r="AL23" i="1" s="1"/>
  <c r="AS19" i="1"/>
  <c r="AQ55" i="1"/>
  <c r="AQ56" i="1" s="1"/>
  <c r="BS19" i="1"/>
  <c r="BR19" i="1"/>
  <c r="AL19" i="1"/>
  <c r="CJ19" i="1"/>
  <c r="CN19" i="1"/>
  <c r="R55" i="1"/>
  <c r="R56" i="1" s="1"/>
  <c r="K22" i="1"/>
  <c r="K23" i="1" s="1"/>
  <c r="BV19" i="1"/>
  <c r="CJ22" i="1"/>
  <c r="CJ23" i="1" s="1"/>
  <c r="AC19" i="1"/>
  <c r="Q55" i="1"/>
  <c r="Q56" i="1" s="1"/>
  <c r="Q19" i="1"/>
  <c r="K19" i="1"/>
  <c r="AU55" i="1"/>
  <c r="AU56" i="1" s="1"/>
  <c r="AS55" i="1"/>
  <c r="AS56" i="1" s="1"/>
  <c r="E22" i="1"/>
  <c r="E23" i="1" s="1"/>
  <c r="BK55" i="1"/>
  <c r="AP55" i="1"/>
  <c r="AP56" i="1" s="1"/>
  <c r="R22" i="1"/>
  <c r="R23" i="1" s="1"/>
  <c r="BK19" i="1"/>
  <c r="CH19" i="1"/>
  <c r="BQ22" i="1"/>
  <c r="BQ23" i="1" s="1"/>
  <c r="G55" i="1"/>
  <c r="G56" i="1" s="1"/>
  <c r="K55" i="1"/>
  <c r="K57" i="1" s="1"/>
  <c r="K58" i="1" s="1"/>
  <c r="R19" i="1"/>
  <c r="AG55" i="1"/>
  <c r="AG57" i="1" s="1"/>
  <c r="AG58" i="1" s="1"/>
  <c r="AG19" i="1"/>
  <c r="BH56" i="1"/>
  <c r="BH57" i="1"/>
  <c r="BH58" i="1" s="1"/>
  <c r="AF56" i="1"/>
  <c r="AF57" i="1"/>
  <c r="AF58" i="1" s="1"/>
  <c r="U56" i="1"/>
  <c r="U57" i="1"/>
  <c r="U58" i="1" s="1"/>
  <c r="V56" i="1"/>
  <c r="V57" i="1"/>
  <c r="V58" i="1" s="1"/>
  <c r="J55" i="1"/>
  <c r="U19" i="1"/>
  <c r="AC56" i="1"/>
  <c r="AC57" i="1"/>
  <c r="AC58" i="1" s="1"/>
  <c r="AQ60" i="1"/>
  <c r="AQ61" i="1" s="1"/>
  <c r="AA60" i="1"/>
  <c r="AA61" i="1" s="1"/>
  <c r="Q60" i="1"/>
  <c r="Q61" i="1" s="1"/>
  <c r="BA60" i="1"/>
  <c r="BA61" i="1" s="1"/>
  <c r="BI60" i="1"/>
  <c r="BI61" i="1" s="1"/>
  <c r="BC56" i="1"/>
  <c r="AX55" i="1"/>
  <c r="P56" i="1"/>
  <c r="BR56" i="1"/>
  <c r="BR57" i="1"/>
  <c r="BR58" i="1" s="1"/>
  <c r="Z56" i="1"/>
  <c r="Z57" i="1"/>
  <c r="Z58" i="1" s="1"/>
  <c r="BF56" i="1"/>
  <c r="BF57" i="1"/>
  <c r="BF58" i="1" s="1"/>
  <c r="BQ56" i="1"/>
  <c r="BQ57" i="1"/>
  <c r="BQ58" i="1" s="1"/>
  <c r="BJ55" i="1"/>
  <c r="BH19" i="1"/>
  <c r="BF19" i="1"/>
  <c r="BB56" i="1"/>
  <c r="BB57" i="1"/>
  <c r="BB58" i="1" s="1"/>
  <c r="BW19" i="1"/>
  <c r="BF22" i="1"/>
  <c r="BF23" i="1" s="1"/>
  <c r="S22" i="1"/>
  <c r="S23" i="1" s="1"/>
  <c r="AK55" i="1"/>
  <c r="BJ22" i="1"/>
  <c r="BJ23" i="1" s="1"/>
  <c r="AP22" i="1"/>
  <c r="AP23" i="1" s="1"/>
  <c r="BD55" i="1"/>
  <c r="AT19" i="1"/>
  <c r="BA56" i="1"/>
  <c r="BA57" i="1"/>
  <c r="BA58" i="1" s="1"/>
  <c r="M55" i="1"/>
  <c r="W55" i="1"/>
  <c r="B56" i="1"/>
  <c r="B57" i="1"/>
  <c r="B58" i="1" s="1"/>
  <c r="AZ5" i="1"/>
  <c r="AZ20" i="1" s="1"/>
  <c r="BO56" i="1"/>
  <c r="BO57" i="1"/>
  <c r="BO58" i="1" s="1"/>
  <c r="AH56" i="1"/>
  <c r="AH57" i="1"/>
  <c r="AH58" i="1" s="1"/>
  <c r="S19" i="1"/>
  <c r="BM55" i="1"/>
  <c r="BM19" i="1"/>
  <c r="BI56" i="1"/>
  <c r="BI57" i="1"/>
  <c r="BI58" i="1" s="1"/>
  <c r="AC60" i="1"/>
  <c r="AC61" i="1" s="1"/>
  <c r="O56" i="1"/>
  <c r="O57" i="1"/>
  <c r="O58" i="1" s="1"/>
  <c r="AA56" i="1"/>
  <c r="AA57" i="1"/>
  <c r="AA58" i="1" s="1"/>
  <c r="K60" i="1"/>
  <c r="K61" i="1" s="1"/>
  <c r="AI56" i="1"/>
  <c r="AI57" i="1"/>
  <c r="AI58" i="1" s="1"/>
  <c r="C56" i="1"/>
  <c r="C57" i="1"/>
  <c r="C58" i="1" s="1"/>
  <c r="AP19" i="1"/>
  <c r="AT55" i="1"/>
  <c r="E19" i="1"/>
  <c r="E55" i="1"/>
  <c r="BG60" i="1"/>
  <c r="BG61" i="1" s="1"/>
  <c r="AG60" i="1"/>
  <c r="AG61" i="1" s="1"/>
  <c r="BJ19" i="1"/>
  <c r="K56" i="1"/>
  <c r="AZ60" i="1"/>
  <c r="AZ61" i="1" s="1"/>
  <c r="CM19" i="1"/>
  <c r="AL56" i="1"/>
  <c r="AL57" i="1"/>
  <c r="AL58" i="1" s="1"/>
  <c r="W19" i="1"/>
  <c r="BK56" i="1"/>
  <c r="BK57" i="1"/>
  <c r="BK58" i="1" s="1"/>
  <c r="AH19" i="1"/>
  <c r="U60" i="1"/>
  <c r="U61" i="1" s="1"/>
  <c r="E60" i="1"/>
  <c r="E61" i="1" s="1"/>
  <c r="BM60" i="1"/>
  <c r="BM61" i="1" s="1"/>
  <c r="L55" i="1"/>
  <c r="BT55" i="1"/>
  <c r="AR55" i="1"/>
  <c r="AN55" i="1"/>
  <c r="AN19" i="1"/>
  <c r="H19" i="1"/>
  <c r="AV19" i="1"/>
  <c r="AD55" i="1"/>
  <c r="AW55" i="1"/>
  <c r="N55" i="1"/>
  <c r="D55" i="1"/>
  <c r="BX55" i="1"/>
  <c r="AB19" i="1"/>
  <c r="AD22" i="1"/>
  <c r="AD23" i="1" s="1"/>
  <c r="BT19" i="1"/>
  <c r="P19" i="1"/>
  <c r="D19" i="1"/>
  <c r="AD19" i="1"/>
  <c r="N19" i="1"/>
  <c r="T55" i="1"/>
  <c r="BL19" i="1"/>
  <c r="AJ19" i="1"/>
  <c r="AW19" i="1"/>
  <c r="CO19" i="1"/>
  <c r="CS22" i="1"/>
  <c r="CS23" i="1" s="1"/>
  <c r="BH22" i="1"/>
  <c r="BH23" i="1" s="1"/>
  <c r="AB22" i="1"/>
  <c r="AB23" i="1" s="1"/>
  <c r="BL22" i="1"/>
  <c r="BL23" i="1" s="1"/>
  <c r="AV22" i="1"/>
  <c r="AV23" i="1" s="1"/>
  <c r="BL55" i="1"/>
  <c r="BX19" i="1"/>
  <c r="AR19" i="1"/>
  <c r="L19" i="1"/>
  <c r="AF19" i="1"/>
  <c r="BT22" i="1"/>
  <c r="BT23" i="1" s="1"/>
  <c r="AN22" i="1"/>
  <c r="AN23" i="1" s="1"/>
  <c r="H22" i="1"/>
  <c r="H23" i="1" s="1"/>
  <c r="P22" i="1"/>
  <c r="P23" i="1" s="1"/>
  <c r="CO22" i="1"/>
  <c r="CO23" i="1" s="1"/>
  <c r="AJ22" i="1"/>
  <c r="AJ23" i="1" s="1"/>
  <c r="D22" i="1"/>
  <c r="D23" i="1" s="1"/>
  <c r="AJ55" i="1"/>
  <c r="H55" i="1"/>
  <c r="AH22" i="1"/>
  <c r="AH23" i="1" s="1"/>
  <c r="BD22" i="1"/>
  <c r="BD23" i="1" s="1"/>
  <c r="X22" i="1"/>
  <c r="X23" i="1" s="1"/>
  <c r="CK22" i="1"/>
  <c r="CK23" i="1" s="1"/>
  <c r="BP22" i="1"/>
  <c r="BP23" i="1" s="1"/>
  <c r="T22" i="1"/>
  <c r="T23" i="1" s="1"/>
  <c r="BE19" i="1"/>
  <c r="BX22" i="1"/>
  <c r="BX23" i="1" s="1"/>
  <c r="AR22" i="1"/>
  <c r="AR23" i="1" s="1"/>
  <c r="L22" i="1"/>
  <c r="L23" i="1" s="1"/>
  <c r="AF22" i="1"/>
  <c r="AF23" i="1" s="1"/>
  <c r="CS19" i="1"/>
  <c r="BD19" i="1"/>
  <c r="X19" i="1"/>
  <c r="CK19" i="1"/>
  <c r="AV55" i="1"/>
  <c r="BP19" i="1"/>
  <c r="T19" i="1"/>
  <c r="AB55" i="1"/>
  <c r="X55" i="1"/>
  <c r="BP55" i="1"/>
  <c r="Y19" i="1"/>
  <c r="AE22" i="1"/>
  <c r="AE23" i="1" s="1"/>
  <c r="AE55" i="1"/>
  <c r="BE22" i="1"/>
  <c r="BE23" i="1" s="1"/>
  <c r="BE55" i="1"/>
  <c r="AY19" i="1"/>
  <c r="BU22" i="1"/>
  <c r="BU23" i="1" s="1"/>
  <c r="BU55" i="1"/>
  <c r="Y22" i="1"/>
  <c r="Y23" i="1" s="1"/>
  <c r="Y55" i="1"/>
  <c r="I22" i="1"/>
  <c r="I23" i="1" s="1"/>
  <c r="I55" i="1"/>
  <c r="AY22" i="1"/>
  <c r="AY23" i="1" s="1"/>
  <c r="AY55" i="1"/>
  <c r="AO22" i="1"/>
  <c r="AO23" i="1" s="1"/>
  <c r="AO55" i="1"/>
  <c r="BG57" i="1" l="1"/>
  <c r="BG58" i="1" s="1"/>
  <c r="AM57" i="1"/>
  <c r="AM58" i="1" s="1"/>
  <c r="BV55" i="1"/>
  <c r="BV22" i="1"/>
  <c r="BV23" i="1" s="1"/>
  <c r="BW22" i="1"/>
  <c r="BW23" i="1" s="1"/>
  <c r="BW55" i="1"/>
  <c r="BW56" i="1" s="1"/>
  <c r="S57" i="1"/>
  <c r="S58" i="1" s="1"/>
  <c r="BN56" i="1"/>
  <c r="F57" i="1"/>
  <c r="F58" i="1" s="1"/>
  <c r="AZ19" i="1"/>
  <c r="AS57" i="1"/>
  <c r="AS58" i="1" s="1"/>
  <c r="BS57" i="1"/>
  <c r="BS58" i="1" s="1"/>
  <c r="AG56" i="1"/>
  <c r="AP57" i="1"/>
  <c r="AP58" i="1" s="1"/>
  <c r="G57" i="1"/>
  <c r="G58" i="1" s="1"/>
  <c r="AQ57" i="1"/>
  <c r="AQ58" i="1" s="1"/>
  <c r="Q57" i="1"/>
  <c r="Q58" i="1" s="1"/>
  <c r="R57" i="1"/>
  <c r="R58" i="1" s="1"/>
  <c r="AU57" i="1"/>
  <c r="AU58" i="1" s="1"/>
  <c r="BL56" i="1"/>
  <c r="BL57" i="1"/>
  <c r="BL58" i="1" s="1"/>
  <c r="Y56" i="1"/>
  <c r="Y57" i="1"/>
  <c r="Y58" i="1" s="1"/>
  <c r="AW56" i="1"/>
  <c r="AW57" i="1"/>
  <c r="AW58" i="1" s="1"/>
  <c r="BD56" i="1"/>
  <c r="BD57" i="1"/>
  <c r="BD58" i="1" s="1"/>
  <c r="AE56" i="1"/>
  <c r="AE57" i="1"/>
  <c r="AE58" i="1" s="1"/>
  <c r="T56" i="1"/>
  <c r="T57" i="1"/>
  <c r="T58" i="1" s="1"/>
  <c r="AT56" i="1"/>
  <c r="AT57" i="1"/>
  <c r="AT58" i="1" s="1"/>
  <c r="BJ56" i="1"/>
  <c r="BJ57" i="1"/>
  <c r="BJ58" i="1" s="1"/>
  <c r="BE56" i="1"/>
  <c r="BE57" i="1"/>
  <c r="BE58" i="1" s="1"/>
  <c r="AZ22" i="1"/>
  <c r="AZ23" i="1" s="1"/>
  <c r="AY56" i="1"/>
  <c r="AY57" i="1"/>
  <c r="AY58" i="1" s="1"/>
  <c r="BU56" i="1"/>
  <c r="BU57" i="1"/>
  <c r="BU58" i="1" s="1"/>
  <c r="BX56" i="1"/>
  <c r="BX57" i="1"/>
  <c r="BX58" i="1" s="1"/>
  <c r="W56" i="1"/>
  <c r="W57" i="1"/>
  <c r="W58" i="1" s="1"/>
  <c r="AK56" i="1"/>
  <c r="AK57" i="1"/>
  <c r="AK58" i="1" s="1"/>
  <c r="AB56" i="1"/>
  <c r="AB57" i="1"/>
  <c r="AB58" i="1" s="1"/>
  <c r="AD56" i="1"/>
  <c r="AD57" i="1"/>
  <c r="AD58" i="1" s="1"/>
  <c r="J56" i="1"/>
  <c r="J57" i="1"/>
  <c r="J58" i="1" s="1"/>
  <c r="D56" i="1"/>
  <c r="D57" i="1"/>
  <c r="D58" i="1" s="1"/>
  <c r="AN56" i="1"/>
  <c r="AN57" i="1"/>
  <c r="AN58" i="1" s="1"/>
  <c r="BM56" i="1"/>
  <c r="BM57" i="1"/>
  <c r="BM58" i="1" s="1"/>
  <c r="M56" i="1"/>
  <c r="M57" i="1"/>
  <c r="M58" i="1" s="1"/>
  <c r="BP56" i="1"/>
  <c r="BP57" i="1"/>
  <c r="BP58" i="1" s="1"/>
  <c r="H56" i="1"/>
  <c r="H57" i="1"/>
  <c r="H58" i="1" s="1"/>
  <c r="N56" i="1"/>
  <c r="N57" i="1"/>
  <c r="N58" i="1" s="1"/>
  <c r="AR56" i="1"/>
  <c r="AR57" i="1"/>
  <c r="AR58" i="1" s="1"/>
  <c r="L56" i="1"/>
  <c r="L57" i="1"/>
  <c r="L58" i="1" s="1"/>
  <c r="AX56" i="1"/>
  <c r="AX57" i="1"/>
  <c r="AX58" i="1" s="1"/>
  <c r="AV56" i="1"/>
  <c r="AV57" i="1"/>
  <c r="AV58" i="1" s="1"/>
  <c r="I56" i="1"/>
  <c r="I57" i="1"/>
  <c r="I58" i="1" s="1"/>
  <c r="AO56" i="1"/>
  <c r="AO57" i="1"/>
  <c r="AO58" i="1" s="1"/>
  <c r="X56" i="1"/>
  <c r="X57" i="1"/>
  <c r="X58" i="1" s="1"/>
  <c r="AJ56" i="1"/>
  <c r="AJ57" i="1"/>
  <c r="AJ58" i="1" s="1"/>
  <c r="BT56" i="1"/>
  <c r="BT57" i="1"/>
  <c r="BT58" i="1" s="1"/>
  <c r="E56" i="1"/>
  <c r="E57" i="1"/>
  <c r="E58" i="1" s="1"/>
  <c r="AZ55" i="1"/>
  <c r="BW57" i="1" l="1"/>
  <c r="BW58" i="1" s="1"/>
  <c r="BV56" i="1"/>
  <c r="BV57" i="1"/>
  <c r="BV58" i="1" s="1"/>
  <c r="AZ56" i="1"/>
  <c r="AZ57" i="1"/>
  <c r="AZ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</author>
  </authors>
  <commentList>
    <comment ref="CA8" authorId="0" shapeId="0" xr:uid="{8DEC984D-8900-46E8-96BF-BD4539755112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 FP + Film and Bags</t>
        </r>
      </text>
    </comment>
    <comment ref="CA9" authorId="0" shapeId="0" xr:uid="{4523008C-DD73-4C94-8C60-752C0D7D27B0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FP + Film and Bags</t>
        </r>
      </text>
    </comment>
  </commentList>
</comments>
</file>

<file path=xl/sharedStrings.xml><?xml version="1.0" encoding="utf-8"?>
<sst xmlns="http://schemas.openxmlformats.org/spreadsheetml/2006/main" count="956" uniqueCount="61">
  <si>
    <t>Sales</t>
  </si>
  <si>
    <t>Cost of Sales</t>
  </si>
  <si>
    <t>Material</t>
  </si>
  <si>
    <t>Labour</t>
  </si>
  <si>
    <t>Depreciation</t>
  </si>
  <si>
    <t>Electricity</t>
  </si>
  <si>
    <t>Others Mfg. overheads</t>
  </si>
  <si>
    <t>Actual Direct Cost Spent</t>
  </si>
  <si>
    <t>Dir.Cost in Stock/Stock Adj.</t>
  </si>
  <si>
    <t>Direct cost as % of C.O.G.S</t>
  </si>
  <si>
    <t>Gross profit (after Depn.)</t>
  </si>
  <si>
    <t>Selling expenses</t>
  </si>
  <si>
    <t>Transportation</t>
  </si>
  <si>
    <t>Administration</t>
  </si>
  <si>
    <t>Bank interest</t>
  </si>
  <si>
    <t>Bank charges</t>
  </si>
  <si>
    <t>R &amp; D, pre-production w/o</t>
  </si>
  <si>
    <t>Adj to Bad debts Prov.- Divn</t>
  </si>
  <si>
    <t>Other Income</t>
  </si>
  <si>
    <t>Net Profit</t>
  </si>
  <si>
    <t>Total Below GP Expenses</t>
  </si>
  <si>
    <t>Actual</t>
  </si>
  <si>
    <t>Budget</t>
  </si>
  <si>
    <t>Material cost as % of Sales</t>
  </si>
  <si>
    <t>Sales volume  (kg)</t>
  </si>
  <si>
    <t xml:space="preserve">Production volume (kg) </t>
  </si>
  <si>
    <t>Dir.Cost of  goods sold</t>
  </si>
  <si>
    <t>Dir.Cost of  goods sold  (SEWA disputed amt)</t>
  </si>
  <si>
    <t>Gross profit (after Depn.)  %</t>
  </si>
  <si>
    <t>Gross profit (before Depn.)</t>
  </si>
  <si>
    <t>Gross profit (before Depn.) %</t>
  </si>
  <si>
    <t>Sales ManpowerCost</t>
  </si>
  <si>
    <t>Sales Man Incentive</t>
  </si>
  <si>
    <t>Sales Office Rent</t>
  </si>
  <si>
    <t>Sales Travel and AirFare</t>
  </si>
  <si>
    <t>Advt / Exbn / Other Promotion</t>
  </si>
  <si>
    <t>Other Selling Expenses</t>
  </si>
  <si>
    <t>Administration Man Power Cost</t>
  </si>
  <si>
    <t>Telephone / Fax</t>
  </si>
  <si>
    <t>Other Administration Cost</t>
  </si>
  <si>
    <t xml:space="preserve">Administration </t>
  </si>
  <si>
    <t>Adj to Stock Prov.-Divn/Stock Valuation</t>
  </si>
  <si>
    <t>Net Profit 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</si>
  <si>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</si>
  <si>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</si>
  <si>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</si>
  <si>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</si>
  <si>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</si>
  <si>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</si>
  <si>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</si>
  <si>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</si>
  <si>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</si>
  <si>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</si>
  <si>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</si>
  <si>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</si>
  <si>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Ledgers</t>
  </si>
  <si>
    <t xml:space="preserve">EBITDA </t>
  </si>
  <si>
    <t>EBITDA  %</t>
  </si>
  <si>
    <t>Total Expenses</t>
  </si>
  <si>
    <t>Total Expenses /Kg</t>
  </si>
  <si>
    <t>Total FinanceCost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</si>
</sst>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0">
    <xf numFmtId="0" fontId="0" fillId="0" borderId="0" xfId="0"/>
    <xf numFmtId="164" fontId="1" fillId="0" borderId="1" xfId="1" applyNumberFormat="1" applyFon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left" vertical="center" wrapText="1"/>
    </xf>
    <xf numFmtId="37" fontId="5" fillId="0" borderId="0" xfId="0" applyNumberFormat="1" applyFont="1"/>
    <xf numFmtId="0" fontId="1" fillId="0" borderId="2" xfId="0" applyFont="1" applyBorder="1" applyAlignment="1">
      <alignment horizontal="center" vertical="center"/>
    </xf>
    <xf numFmtId="10" fontId="6" fillId="0" borderId="0" xfId="2" applyNumberFormat="1" applyFont="1"/>
    <xf numFmtId="164" fontId="6" fillId="0" borderId="0" xfId="0" applyNumberFormat="1" applyFont="1"/>
    <xf numFmtId="164" fontId="7" fillId="0" borderId="1" xfId="1" applyNumberFormat="1" applyFont="1" applyBorder="1"/>
    <xf numFmtId="10" fontId="7" fillId="0" borderId="1" xfId="2" applyNumberFormat="1" applyFont="1" applyBorder="1"/>
    <xf numFmtId="164" fontId="2" fillId="0" borderId="1" xfId="1" applyNumberFormat="1" applyFont="1" applyBorder="1"/>
    <xf numFmtId="164" fontId="7" fillId="0" borderId="0" xfId="0" applyNumberFormat="1" applyFont="1"/>
    <xf numFmtId="164" fontId="6" fillId="0" borderId="1" xfId="1" applyNumberFormat="1" applyFont="1" applyBorder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37" fontId="4" fillId="2" borderId="0" xfId="0" applyNumberFormat="1" applyFont="1" applyFill="1"/>
    <xf numFmtId="37" fontId="8" fillId="2" borderId="0" xfId="0" applyNumberFormat="1" applyFont="1" applyFill="1"/>
    <xf numFmtId="164" fontId="1" fillId="0" borderId="3" xfId="1" applyNumberFormat="1" applyFont="1" applyBorder="1"/>
    <xf numFmtId="164" fontId="1" fillId="0" borderId="1" xfId="0" applyNumberFormat="1" applyFont="1" applyBorder="1"/>
    <xf numFmtId="166" fontId="8" fillId="0" borderId="4" xfId="1" applyNumberFormat="1" applyFont="1" applyBorder="1"/>
    <xf numFmtId="166" fontId="8" fillId="0" borderId="4" xfId="0" applyNumberFormat="1" applyFont="1" applyBorder="1"/>
    <xf numFmtId="10" fontId="8" fillId="0" borderId="4" xfId="2" applyNumberFormat="1" applyFont="1" applyBorder="1"/>
    <xf numFmtId="164" fontId="11" fillId="0" borderId="4" xfId="1" applyNumberFormat="1" applyFont="1" applyBorder="1"/>
    <xf numFmtId="166" fontId="12" fillId="0" borderId="4" xfId="0" applyNumberFormat="1" applyFont="1" applyBorder="1"/>
    <xf numFmtId="10" fontId="12" fillId="0" borderId="4" xfId="2" applyNumberFormat="1" applyFont="1" applyBorder="1"/>
    <xf numFmtId="0" fontId="8" fillId="0" borderId="4" xfId="0" applyFont="1" applyBorder="1"/>
    <xf numFmtId="166" fontId="12" fillId="0" borderId="4" xfId="1" applyNumberFormat="1" applyFont="1" applyBorder="1"/>
    <xf numFmtId="166" fontId="13" fillId="0" borderId="4" xfId="0" applyNumberFormat="1" applyFont="1" applyBorder="1"/>
    <xf numFmtId="10" fontId="13" fillId="0" borderId="4" xfId="2" applyNumberFormat="1" applyFont="1" applyBorder="1"/>
    <xf numFmtId="164" fontId="14" fillId="0" borderId="0" xfId="0" applyNumberFormat="1" applyFont="1"/>
    <xf numFmtId="164" fontId="15" fillId="0" borderId="0" xfId="0" applyNumberFormat="1" applyFont="1"/>
    <xf numFmtId="10" fontId="15" fillId="0" borderId="0" xfId="2" applyNumberFormat="1" applyFont="1"/>
    <xf numFmtId="0" fontId="15" fillId="0" borderId="0" xfId="0" applyFont="1"/>
    <xf numFmtId="165" fontId="15" fillId="0" borderId="0" xfId="0" applyNumberFormat="1" applyFont="1"/>
    <xf numFmtId="164" fontId="11" fillId="3" borderId="4" xfId="1" applyNumberFormat="1" applyFont="1" applyFill="1" applyBorder="1"/>
    <xf numFmtId="0" fontId="6" fillId="0" borderId="0" xfId="0" applyFont="1"/>
    <xf numFmtId="165" fontId="6" fillId="0" borderId="0" xfId="0" applyNumberFormat="1" applyFont="1"/>
  </cellXfs>
  <cellStyles count="5">
    <cellStyle name="Comma" xfId="1" builtinId="3"/>
    <cellStyle name="Comma 2 3" xfId="3" xr:uid="{A47AAC9F-F18A-4B28-B60C-09F9B2084E49}"/>
    <cellStyle name="Normal" xfId="0" builtinId="0"/>
    <cellStyle name="Percent" xfId="2" builtinId="5"/>
    <cellStyle name="Percent 2" xfId="4" xr:uid="{94D57BB7-E1EE-44D7-8661-4609CAE71B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1"/>
  <sheetViews>
    <sheetView tabSelected="1" zoomScale="80" zoomScaleNormal="80" workbookViewId="0">
      <pane xSplit="1" ySplit="2" topLeftCell="BU30" activePane="bottomRight" state="frozen"/>
      <selection pane="topRight" activeCell="B1" sqref="B1"/>
      <selection pane="bottomLeft" activeCell="A3" sqref="A3"/>
      <selection pane="bottomRight" activeCell="CA49" sqref="CA49"/>
    </sheetView>
  </sheetViews>
  <sheetFormatPr defaultRowHeight="15.05" x14ac:dyDescent="0.3"/>
  <cols>
    <col min="1" max="1" width="38.109375" bestFit="1" customWidth="1"/>
    <col min="2" max="4" width="11.5546875" bestFit="1" customWidth="1"/>
    <col min="5" max="5" width="10.6640625" bestFit="1" customWidth="1"/>
    <col min="6" max="15" width="11.5546875" bestFit="1" customWidth="1"/>
    <col min="16" max="16" width="10.6640625" bestFit="1" customWidth="1"/>
    <col min="17" max="18" width="11.5546875" bestFit="1" customWidth="1"/>
    <col min="19" max="20" width="10.6640625" bestFit="1" customWidth="1"/>
    <col min="21" max="24" width="11.5546875" bestFit="1" customWidth="1"/>
    <col min="25" max="25" width="13.33203125" bestFit="1" customWidth="1"/>
    <col min="26" max="26" width="10.6640625" bestFit="1" customWidth="1"/>
    <col min="27" max="31" width="11.5546875" bestFit="1" customWidth="1"/>
    <col min="32" max="35" width="13.33203125" bestFit="1" customWidth="1"/>
    <col min="36" max="48" width="11.5546875" bestFit="1" customWidth="1"/>
    <col min="49" max="49" width="10.6640625" bestFit="1" customWidth="1"/>
    <col min="50" max="54" width="11.5546875" bestFit="1" customWidth="1"/>
    <col min="55" max="57" width="10.6640625" bestFit="1" customWidth="1"/>
    <col min="58" max="58" width="11" bestFit="1" customWidth="1"/>
    <col min="59" max="59" width="10.6640625" bestFit="1" customWidth="1"/>
    <col min="60" max="67" width="11.5546875" bestFit="1" customWidth="1"/>
    <col min="68" max="73" width="11.6640625" bestFit="1" customWidth="1"/>
    <col min="74" max="74" width="11.5546875" bestFit="1" customWidth="1"/>
    <col min="75" max="75" width="12.5546875" bestFit="1" customWidth="1"/>
    <col min="76" max="76" width="10.55468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3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3">
      <c r="A4" s="6" t="s">
        <v>0</v>
      </c>
      <c r="B4" s="1">
        <v>7798601.6200000001</v>
      </c>
      <c r="C4" s="1">
        <v>7767191.9499999993</v>
      </c>
      <c r="D4" s="1">
        <v>8245904.8699999992</v>
      </c>
      <c r="E4" s="1">
        <v>8796626.0600000005</v>
      </c>
      <c r="F4" s="1">
        <v>8534743.9600000009</v>
      </c>
      <c r="G4" s="1">
        <v>8427594.870000001</v>
      </c>
      <c r="H4" s="1">
        <v>8536100.5900000017</v>
      </c>
      <c r="I4" s="1">
        <v>8304772.6799999997</v>
      </c>
      <c r="J4" s="1">
        <v>8284302.2599999998</v>
      </c>
      <c r="K4" s="1">
        <v>7643064.8900000006</v>
      </c>
      <c r="L4" s="1">
        <v>7108089.4600000009</v>
      </c>
      <c r="M4" s="1">
        <v>7136519.8000000007</v>
      </c>
      <c r="N4" s="1">
        <v>6904013.8399999989</v>
      </c>
      <c r="O4" s="1">
        <v>6758554.3100000005</v>
      </c>
      <c r="P4" s="1">
        <v>7441558.7699999996</v>
      </c>
      <c r="Q4" s="1">
        <v>8319659.2499999981</v>
      </c>
      <c r="R4" s="1">
        <v>8004880.7200000007</v>
      </c>
      <c r="S4" s="1">
        <v>7530788.9399999995</v>
      </c>
      <c r="T4" s="1">
        <v>7301495.8499999996</v>
      </c>
      <c r="U4" s="1">
        <v>7147540.7700000005</v>
      </c>
      <c r="V4" s="1">
        <v>7091316.4099999992</v>
      </c>
      <c r="W4" s="1">
        <v>7019847.8899999997</v>
      </c>
      <c r="X4" s="1">
        <v>7059600.4300000006</v>
      </c>
      <c r="Y4" s="1">
        <v>5581971.4800000004</v>
      </c>
      <c r="Z4" s="1">
        <v>7007104.4000000004</v>
      </c>
      <c r="AA4" s="1">
        <v>7415532.3200000003</v>
      </c>
      <c r="AB4" s="1">
        <v>7594649.580000001</v>
      </c>
      <c r="AC4" s="1">
        <v>7514223.4299999978</v>
      </c>
      <c r="AD4" s="1">
        <v>8405629.3600000013</v>
      </c>
      <c r="AE4" s="1">
        <v>7907112.4700000007</v>
      </c>
      <c r="AF4" s="1">
        <v>8226286.3899999997</v>
      </c>
      <c r="AG4" s="1">
        <v>7632553.9699999997</v>
      </c>
      <c r="AH4" s="1">
        <v>8039201.9000000004</v>
      </c>
      <c r="AI4" s="1">
        <v>7784155.2600000007</v>
      </c>
      <c r="AJ4" s="1">
        <v>7337742.6800000016</v>
      </c>
      <c r="AK4" s="1">
        <v>6073822.870000001</v>
      </c>
      <c r="AL4" s="1">
        <v>7186131.5699999994</v>
      </c>
      <c r="AM4" s="1">
        <v>7413721.7399999993</v>
      </c>
      <c r="AN4" s="1">
        <v>7969562.6599999983</v>
      </c>
      <c r="AO4" s="1">
        <v>8506461.3300000001</v>
      </c>
      <c r="AP4" s="1">
        <v>8102110.3499999996</v>
      </c>
      <c r="AQ4" s="1">
        <v>8129805.4100000001</v>
      </c>
      <c r="AR4" s="1">
        <v>8046777.7699999996</v>
      </c>
      <c r="AS4" s="1">
        <v>8604108.1400000006</v>
      </c>
      <c r="AT4" s="1">
        <v>8762764.6600000001</v>
      </c>
      <c r="AU4" s="1">
        <v>8980028.5299999993</v>
      </c>
      <c r="AV4" s="1">
        <v>8590719.2699999996</v>
      </c>
      <c r="AW4" s="1">
        <v>6766766.0600000005</v>
      </c>
      <c r="AX4" s="1">
        <v>8403320.9199999999</v>
      </c>
      <c r="AY4" s="1">
        <v>7979381.3499999987</v>
      </c>
      <c r="AZ4" s="1">
        <v>8546632.5899999999</v>
      </c>
      <c r="BA4" s="1">
        <v>8053694.46</v>
      </c>
      <c r="BB4" s="1">
        <v>8087951.4399999995</v>
      </c>
      <c r="BC4" s="1">
        <v>8003576.7300000014</v>
      </c>
      <c r="BD4" s="1">
        <v>8068310.8599999985</v>
      </c>
      <c r="BE4" s="1">
        <v>7921450.0500000007</v>
      </c>
      <c r="BF4" s="1">
        <v>7571722.1199999992</v>
      </c>
      <c r="BG4" s="1">
        <v>8078249.8999999985</v>
      </c>
      <c r="BH4" s="1">
        <v>8017041.2599999979</v>
      </c>
      <c r="BI4" s="1">
        <v>6916029.5099999998</v>
      </c>
      <c r="BJ4" s="1">
        <v>8354922.4299999997</v>
      </c>
      <c r="BK4" s="1">
        <v>7484171.5899999999</v>
      </c>
      <c r="BL4" s="1">
        <v>8023716.9099999992</v>
      </c>
      <c r="BM4" s="1">
        <v>6508003.4299999997</v>
      </c>
      <c r="BN4" s="1">
        <v>8313899.8599999985</v>
      </c>
      <c r="BO4" s="1">
        <v>8050803.1699999999</v>
      </c>
      <c r="BP4" s="1">
        <v>7336271.8700000001</v>
      </c>
      <c r="BQ4" s="1">
        <v>8270924.1000000006</v>
      </c>
      <c r="BR4" s="1">
        <v>7203141.5499999998</v>
      </c>
      <c r="BS4" s="1">
        <v>7014458.2800000012</v>
      </c>
      <c r="BT4" s="1">
        <v>7276429.3900000006</v>
      </c>
      <c r="BU4" s="1">
        <v>5555614.1399999997</v>
      </c>
      <c r="BV4" s="1">
        <v>10034263.339999998</v>
      </c>
      <c r="BW4" s="1">
        <v>8301614.9800000004</v>
      </c>
      <c r="BX4" s="1">
        <v>8312641.6499999994</v>
      </c>
      <c r="BY4" s="1">
        <v>9125533.7600000016</v>
      </c>
      <c r="BZ4" s="1">
        <v>9118683.2400000002</v>
      </c>
      <c r="CA4" s="1"/>
      <c r="CB4" s="1"/>
      <c r="CC4" s="1"/>
      <c r="CD4" s="1"/>
      <c r="CE4" s="1"/>
      <c r="CF4" s="1"/>
      <c r="CG4" s="1"/>
      <c r="CH4" s="1">
        <v>8380000</v>
      </c>
      <c r="CI4" s="1">
        <v>8380000</v>
      </c>
      <c r="CJ4" s="1">
        <v>8572500</v>
      </c>
      <c r="CK4" s="1">
        <v>8697500</v>
      </c>
      <c r="CL4" s="1">
        <v>9006500</v>
      </c>
      <c r="CM4" s="1">
        <v>9106500</v>
      </c>
      <c r="CN4" s="1">
        <v>9299000</v>
      </c>
      <c r="CO4" s="1">
        <v>9206500</v>
      </c>
      <c r="CP4" s="1">
        <v>9315500</v>
      </c>
      <c r="CQ4" s="1">
        <v>9653000</v>
      </c>
      <c r="CR4" s="1">
        <v>9685500</v>
      </c>
      <c r="CS4" s="1">
        <v>9810500</v>
      </c>
      <c r="CT4" s="1"/>
      <c r="CU4" s="1"/>
    </row>
    <row r="5" spans="1:99" x14ac:dyDescent="0.3">
      <c r="A5" s="4" t="s">
        <v>1</v>
      </c>
      <c r="B5" s="9">
        <f>B6+B17</f>
        <v>6959814.6999999993</v>
      </c>
      <c r="C5" s="9">
        <f t="shared" ref="C5:BN5" si="0">C6+C17</f>
        <v>7043894.0799999982</v>
      </c>
      <c r="D5" s="9">
        <f t="shared" si="0"/>
        <v>7558901.7899999991</v>
      </c>
      <c r="E5" s="9">
        <f t="shared" si="0"/>
        <v>7664097.5700000003</v>
      </c>
      <c r="F5" s="9">
        <f t="shared" si="0"/>
        <v>7497478.1799999997</v>
      </c>
      <c r="G5" s="9">
        <f t="shared" si="0"/>
        <v>7496126.6400000006</v>
      </c>
      <c r="H5" s="9">
        <f t="shared" si="0"/>
        <v>7574690.1899999995</v>
      </c>
      <c r="I5" s="9">
        <f t="shared" si="0"/>
        <v>7378897.1900000004</v>
      </c>
      <c r="J5" s="9">
        <f t="shared" si="0"/>
        <v>7296218.96</v>
      </c>
      <c r="K5" s="9">
        <f t="shared" si="0"/>
        <v>6887361.6499999985</v>
      </c>
      <c r="L5" s="9">
        <f t="shared" si="0"/>
        <v>6499741.9799999995</v>
      </c>
      <c r="M5" s="9">
        <f t="shared" si="0"/>
        <v>6759797.6600000001</v>
      </c>
      <c r="N5" s="9">
        <f t="shared" si="0"/>
        <v>6525233.8399999989</v>
      </c>
      <c r="O5" s="9">
        <f t="shared" si="0"/>
        <v>6085150.0099999998</v>
      </c>
      <c r="P5" s="9">
        <f t="shared" si="0"/>
        <v>6377532.3299999991</v>
      </c>
      <c r="Q5" s="9">
        <f t="shared" si="0"/>
        <v>7108143.6600000001</v>
      </c>
      <c r="R5" s="9">
        <f t="shared" si="0"/>
        <v>6863982.8699999992</v>
      </c>
      <c r="S5" s="9">
        <f t="shared" si="0"/>
        <v>6437585.8399999999</v>
      </c>
      <c r="T5" s="9">
        <f t="shared" si="0"/>
        <v>6282310.2599999998</v>
      </c>
      <c r="U5" s="9">
        <f t="shared" si="0"/>
        <v>6187012.7700000005</v>
      </c>
      <c r="V5" s="9">
        <f t="shared" si="0"/>
        <v>6344148.6699999999</v>
      </c>
      <c r="W5" s="9">
        <f t="shared" si="0"/>
        <v>6335931.5899999999</v>
      </c>
      <c r="X5" s="9">
        <f t="shared" si="0"/>
        <v>6516862.1200000001</v>
      </c>
      <c r="Y5" s="9">
        <f t="shared" si="0"/>
        <v>4368695.7300000004</v>
      </c>
      <c r="Z5" s="9">
        <f t="shared" si="0"/>
        <v>6106240.9600000009</v>
      </c>
      <c r="AA5" s="9">
        <f t="shared" si="0"/>
        <v>6601593.6199999992</v>
      </c>
      <c r="AB5" s="9">
        <f t="shared" si="0"/>
        <v>6947182.4799999995</v>
      </c>
      <c r="AC5" s="9">
        <f t="shared" si="0"/>
        <v>7078865.2000000011</v>
      </c>
      <c r="AD5" s="9">
        <f t="shared" si="0"/>
        <v>8035781.7400000002</v>
      </c>
      <c r="AE5" s="9">
        <f t="shared" si="0"/>
        <v>7936351.6200000001</v>
      </c>
      <c r="AF5" s="9">
        <f t="shared" si="0"/>
        <v>8570204.0800000001</v>
      </c>
      <c r="AG5" s="9">
        <f t="shared" si="0"/>
        <v>8051991.3400000008</v>
      </c>
      <c r="AH5" s="9">
        <f t="shared" si="0"/>
        <v>8296634.6500000004</v>
      </c>
      <c r="AI5" s="9">
        <f t="shared" si="0"/>
        <v>8102501.6699999999</v>
      </c>
      <c r="AJ5" s="9">
        <f t="shared" si="0"/>
        <v>7124311.0899999999</v>
      </c>
      <c r="AK5" s="9">
        <f t="shared" si="0"/>
        <v>5737038.0300000003</v>
      </c>
      <c r="AL5" s="9">
        <f t="shared" si="0"/>
        <v>6808751.0700000003</v>
      </c>
      <c r="AM5" s="9">
        <f t="shared" si="0"/>
        <v>6773115.7800000003</v>
      </c>
      <c r="AN5" s="9">
        <f t="shared" si="0"/>
        <v>7024009.8799999999</v>
      </c>
      <c r="AO5" s="9">
        <f t="shared" si="0"/>
        <v>7879605.2800000003</v>
      </c>
      <c r="AP5" s="9">
        <f t="shared" si="0"/>
        <v>7662892.1199999992</v>
      </c>
      <c r="AQ5" s="9">
        <f t="shared" si="0"/>
        <v>7778574.4199999999</v>
      </c>
      <c r="AR5" s="9">
        <f t="shared" si="0"/>
        <v>7502954.3599999994</v>
      </c>
      <c r="AS5" s="9">
        <f t="shared" si="0"/>
        <v>8002441.1499999994</v>
      </c>
      <c r="AT5" s="9">
        <f t="shared" si="0"/>
        <v>7967891.0099999998</v>
      </c>
      <c r="AU5" s="9">
        <f t="shared" si="0"/>
        <v>7972998.1799999997</v>
      </c>
      <c r="AV5" s="9">
        <f t="shared" si="0"/>
        <v>7373819.7800000003</v>
      </c>
      <c r="AW5" s="9">
        <f t="shared" si="0"/>
        <v>5623855.71</v>
      </c>
      <c r="AX5" s="9">
        <f t="shared" si="0"/>
        <v>6906495.54</v>
      </c>
      <c r="AY5" s="9">
        <f t="shared" si="0"/>
        <v>6669378.3200000003</v>
      </c>
      <c r="AZ5" s="9">
        <f t="shared" si="0"/>
        <v>6914797.7999999998</v>
      </c>
      <c r="BA5" s="9">
        <f t="shared" si="0"/>
        <v>6715561.3200000003</v>
      </c>
      <c r="BB5" s="9">
        <f t="shared" si="0"/>
        <v>6664909.1199999992</v>
      </c>
      <c r="BC5" s="9">
        <f t="shared" si="0"/>
        <v>6707608.0300000003</v>
      </c>
      <c r="BD5" s="9">
        <f t="shared" si="0"/>
        <v>6682701.4299999997</v>
      </c>
      <c r="BE5" s="9">
        <f t="shared" si="0"/>
        <v>6647497.0799999991</v>
      </c>
      <c r="BF5" s="9">
        <f t="shared" si="0"/>
        <v>6323274.6399999997</v>
      </c>
      <c r="BG5" s="9">
        <f t="shared" si="0"/>
        <v>6769291.1199999992</v>
      </c>
      <c r="BH5" s="9">
        <f t="shared" si="0"/>
        <v>6888099.6500000004</v>
      </c>
      <c r="BI5" s="9">
        <f t="shared" si="0"/>
        <v>5960308.9600000009</v>
      </c>
      <c r="BJ5" s="9">
        <f t="shared" si="0"/>
        <v>6838909.3999999994</v>
      </c>
      <c r="BK5" s="9">
        <f t="shared" si="0"/>
        <v>6329824.5999999996</v>
      </c>
      <c r="BL5" s="9">
        <f t="shared" si="0"/>
        <v>6623044.3599999994</v>
      </c>
      <c r="BM5" s="9">
        <f t="shared" si="0"/>
        <v>5626580.1500000004</v>
      </c>
      <c r="BN5" s="9">
        <f t="shared" si="0"/>
        <v>6801563.0899999989</v>
      </c>
      <c r="BO5" s="9">
        <f t="shared" ref="BO5:CS5" si="1">BO6+BO17</f>
        <v>6639468.9699999997</v>
      </c>
      <c r="BP5" s="9">
        <f t="shared" si="1"/>
        <v>6230041.25</v>
      </c>
      <c r="BQ5" s="9">
        <f t="shared" si="1"/>
        <v>6817995.5999999996</v>
      </c>
      <c r="BR5" s="9">
        <f t="shared" si="1"/>
        <v>6096843.3399999999</v>
      </c>
      <c r="BS5" s="9">
        <f t="shared" si="1"/>
        <v>5934948.75</v>
      </c>
      <c r="BT5" s="9">
        <f t="shared" si="1"/>
        <v>6173595.2599999998</v>
      </c>
      <c r="BU5" s="9">
        <f t="shared" si="1"/>
        <v>4829399.5200000005</v>
      </c>
      <c r="BV5" s="9">
        <f>BV6+BV17</f>
        <v>8337560.9799999995</v>
      </c>
      <c r="BW5" s="9">
        <f t="shared" si="1"/>
        <v>7025712.6600000001</v>
      </c>
      <c r="BX5" s="9">
        <f t="shared" si="1"/>
        <v>7156877.7000000002</v>
      </c>
      <c r="BY5" s="9">
        <f t="shared" si="1"/>
        <v>7739583.9800000004</v>
      </c>
      <c r="BZ5" s="9">
        <f t="shared" si="1"/>
        <v>7605993.4800000004</v>
      </c>
      <c r="CA5" s="9"/>
      <c r="CB5" s="9"/>
      <c r="CC5" s="9"/>
      <c r="CD5" s="9"/>
      <c r="CE5" s="9"/>
      <c r="CF5" s="9"/>
      <c r="CG5" s="9"/>
      <c r="CH5" s="9">
        <f t="shared" si="1"/>
        <v>6976494.7188068749</v>
      </c>
      <c r="CI5" s="9">
        <f t="shared" si="1"/>
        <v>7001494.7188068749</v>
      </c>
      <c r="CJ5" s="9">
        <f t="shared" si="1"/>
        <v>7160844.7188068749</v>
      </c>
      <c r="CK5" s="9">
        <f t="shared" si="1"/>
        <v>7333732.2188068749</v>
      </c>
      <c r="CL5" s="9">
        <f t="shared" si="1"/>
        <v>7434069.7188068749</v>
      </c>
      <c r="CM5" s="9">
        <f t="shared" si="1"/>
        <v>7535619.7188068749</v>
      </c>
      <c r="CN5" s="9">
        <f t="shared" si="1"/>
        <v>7664969.7188068749</v>
      </c>
      <c r="CO5" s="9">
        <f t="shared" si="1"/>
        <v>7617169.7188068749</v>
      </c>
      <c r="CP5" s="9">
        <f t="shared" si="1"/>
        <v>7674407.2188068749</v>
      </c>
      <c r="CQ5" s="9">
        <f t="shared" si="1"/>
        <v>7933625.9688068749</v>
      </c>
      <c r="CR5" s="9">
        <f t="shared" si="1"/>
        <v>7978713.4688068749</v>
      </c>
      <c r="CS5" s="9">
        <f t="shared" si="1"/>
        <v>8081600.9688068749</v>
      </c>
    </row>
    <row r="6" spans="1:99" x14ac:dyDescent="0.3">
      <c r="A6" s="4" t="s">
        <v>2</v>
      </c>
      <c r="B6" s="1">
        <v>5151666.4399999995</v>
      </c>
      <c r="C6" s="1">
        <v>5142048.2699999986</v>
      </c>
      <c r="D6" s="1">
        <v>5812352.6099999994</v>
      </c>
      <c r="E6" s="1">
        <v>5881896.7800000003</v>
      </c>
      <c r="F6" s="1">
        <v>5590984.7400000002</v>
      </c>
      <c r="G6" s="1">
        <v>5573295.3600000003</v>
      </c>
      <c r="H6" s="1">
        <v>5628592.71</v>
      </c>
      <c r="I6" s="1">
        <v>5394097.7700000005</v>
      </c>
      <c r="J6" s="1">
        <v>5308528.93</v>
      </c>
      <c r="K6" s="1">
        <v>4953896.879999999</v>
      </c>
      <c r="L6" s="1">
        <v>4513926.0599999996</v>
      </c>
      <c r="M6" s="1">
        <v>4772559.41</v>
      </c>
      <c r="N6" s="1">
        <v>4580611.1999999993</v>
      </c>
      <c r="O6" s="1">
        <v>4382000.0999999996</v>
      </c>
      <c r="P6" s="1">
        <v>4569544.2799999993</v>
      </c>
      <c r="Q6" s="1">
        <v>5444146.6600000001</v>
      </c>
      <c r="R6" s="1">
        <v>5085283.43</v>
      </c>
      <c r="S6" s="1">
        <v>4813754.6499999994</v>
      </c>
      <c r="T6" s="1">
        <v>4571816.46</v>
      </c>
      <c r="U6" s="1">
        <v>4559704.3600000003</v>
      </c>
      <c r="V6" s="1">
        <v>4549971.59</v>
      </c>
      <c r="W6" s="1">
        <v>4462368.67</v>
      </c>
      <c r="X6" s="1">
        <v>4463351.54</v>
      </c>
      <c r="Y6" s="1">
        <v>3589556.46</v>
      </c>
      <c r="Z6" s="1">
        <v>4498349.2200000007</v>
      </c>
      <c r="AA6" s="1">
        <v>4731509.6399999997</v>
      </c>
      <c r="AB6" s="1">
        <v>4895926.43</v>
      </c>
      <c r="AC6" s="1">
        <v>4896530.120000001</v>
      </c>
      <c r="AD6" s="1">
        <v>5639245.04</v>
      </c>
      <c r="AE6" s="1">
        <v>5708808.8300000001</v>
      </c>
      <c r="AF6" s="1">
        <v>6272250.5</v>
      </c>
      <c r="AG6" s="1">
        <v>5795814.8100000005</v>
      </c>
      <c r="AH6" s="1">
        <v>6059551.4500000002</v>
      </c>
      <c r="AI6" s="1">
        <v>5813366.9700000007</v>
      </c>
      <c r="AJ6" s="1">
        <v>4949472.28</v>
      </c>
      <c r="AK6" s="1">
        <v>3801453.2500000005</v>
      </c>
      <c r="AL6" s="1">
        <v>4807911.13</v>
      </c>
      <c r="AM6" s="1">
        <v>4866797.87</v>
      </c>
      <c r="AN6" s="1">
        <v>5160292.4799999995</v>
      </c>
      <c r="AO6" s="1">
        <v>5939605.1600000001</v>
      </c>
      <c r="AP6" s="1">
        <v>5485736.4699999997</v>
      </c>
      <c r="AQ6" s="1">
        <v>5862301.8199999994</v>
      </c>
      <c r="AR6" s="1">
        <v>5498937.0399999991</v>
      </c>
      <c r="AS6" s="1">
        <v>5993220.4899999993</v>
      </c>
      <c r="AT6" s="1">
        <v>6098950.0099999998</v>
      </c>
      <c r="AU6" s="1">
        <v>6094784.3799999999</v>
      </c>
      <c r="AV6" s="1">
        <v>5529080.1600000001</v>
      </c>
      <c r="AW6" s="1">
        <v>4257437.07</v>
      </c>
      <c r="AX6" s="1">
        <v>5210217.45</v>
      </c>
      <c r="AY6" s="1">
        <v>5018957.1900000004</v>
      </c>
      <c r="AZ6" s="1">
        <v>5130869.8899999997</v>
      </c>
      <c r="BA6" s="1">
        <v>4976976.71</v>
      </c>
      <c r="BB6" s="1">
        <v>4885462.6399999997</v>
      </c>
      <c r="BC6" s="1">
        <v>4985643.63</v>
      </c>
      <c r="BD6" s="1">
        <v>4761667.34</v>
      </c>
      <c r="BE6" s="1">
        <v>4740948.1099999994</v>
      </c>
      <c r="BF6" s="1">
        <v>4384655.55</v>
      </c>
      <c r="BG6" s="1">
        <v>4776218.7699999996</v>
      </c>
      <c r="BH6" s="1">
        <v>4917153.2600000007</v>
      </c>
      <c r="BI6" s="1">
        <v>4434594.3100000005</v>
      </c>
      <c r="BJ6" s="1">
        <v>5030693.9499999993</v>
      </c>
      <c r="BK6" s="1">
        <v>4668534.59</v>
      </c>
      <c r="BL6" s="1">
        <v>4883887.5999999996</v>
      </c>
      <c r="BM6" s="1">
        <v>3733265.52</v>
      </c>
      <c r="BN6" s="1">
        <v>5039383.129999999</v>
      </c>
      <c r="BO6" s="1">
        <v>4854095.51</v>
      </c>
      <c r="BP6" s="1">
        <v>4458170.9400000004</v>
      </c>
      <c r="BQ6" s="1">
        <v>5005065.2799999993</v>
      </c>
      <c r="BR6" s="1">
        <v>4364435.72</v>
      </c>
      <c r="BS6" s="1">
        <v>4128369.94</v>
      </c>
      <c r="BT6" s="1">
        <v>4468191.24</v>
      </c>
      <c r="BU6" s="1">
        <v>3413326.1500000004</v>
      </c>
      <c r="BV6" s="1">
        <v>6178902.5099999998</v>
      </c>
      <c r="BW6" s="1">
        <v>5194704.46</v>
      </c>
      <c r="BX6" s="1">
        <v>5253854.58</v>
      </c>
      <c r="BY6" s="1">
        <v>5894552.5800000001</v>
      </c>
      <c r="BZ6" s="1">
        <v>5750131.8100000005</v>
      </c>
      <c r="CA6" s="1"/>
      <c r="CB6" s="1"/>
      <c r="CC6" s="1"/>
      <c r="CD6" s="1"/>
      <c r="CE6" s="1"/>
      <c r="CF6" s="1"/>
      <c r="CG6" s="1"/>
      <c r="CH6" s="1">
        <v>5206051.2188068749</v>
      </c>
      <c r="CI6" s="1">
        <v>5206051.2188068749</v>
      </c>
      <c r="CJ6" s="1">
        <v>5322501.2188068749</v>
      </c>
      <c r="CK6" s="1">
        <v>5416788.7188068749</v>
      </c>
      <c r="CL6" s="1">
        <v>5595626.2188068749</v>
      </c>
      <c r="CM6" s="1">
        <v>5658576.2188068749</v>
      </c>
      <c r="CN6" s="1">
        <v>5775026.2188068749</v>
      </c>
      <c r="CO6" s="1">
        <v>5721526.2188068749</v>
      </c>
      <c r="CP6" s="1">
        <v>5774463.7188068749</v>
      </c>
      <c r="CQ6" s="1">
        <v>6007882.4688068749</v>
      </c>
      <c r="CR6" s="1">
        <v>6048669.9688068749</v>
      </c>
      <c r="CS6" s="1">
        <v>6142957.4688068749</v>
      </c>
    </row>
    <row r="7" spans="1:99" x14ac:dyDescent="0.3">
      <c r="A7" s="4" t="s">
        <v>23</v>
      </c>
      <c r="B7" s="8">
        <f>B6/B4</f>
        <v>0.66058848637533041</v>
      </c>
      <c r="C7" s="8">
        <f t="shared" ref="C7:BN7" si="2">C6/C4</f>
        <v>0.66202152632522482</v>
      </c>
      <c r="D7" s="8">
        <f t="shared" si="2"/>
        <v>0.70487747574512094</v>
      </c>
      <c r="E7" s="8">
        <f t="shared" si="2"/>
        <v>0.66865372472136209</v>
      </c>
      <c r="F7" s="8">
        <f t="shared" si="2"/>
        <v>0.65508523351179704</v>
      </c>
      <c r="G7" s="8">
        <f t="shared" si="2"/>
        <v>0.66131505441006089</v>
      </c>
      <c r="H7" s="8">
        <f t="shared" si="2"/>
        <v>0.65938687702366905</v>
      </c>
      <c r="I7" s="8">
        <f t="shared" si="2"/>
        <v>0.64951781076324422</v>
      </c>
      <c r="J7" s="8">
        <f t="shared" si="2"/>
        <v>0.64079372811295754</v>
      </c>
      <c r="K7" s="8">
        <f t="shared" si="2"/>
        <v>0.64815580546510299</v>
      </c>
      <c r="L7" s="8">
        <f t="shared" si="2"/>
        <v>0.63504069348052339</v>
      </c>
      <c r="M7" s="8">
        <f t="shared" si="2"/>
        <v>0.66875165259122515</v>
      </c>
      <c r="N7" s="8">
        <f t="shared" si="2"/>
        <v>0.66347074414323592</v>
      </c>
      <c r="O7" s="8">
        <f t="shared" si="2"/>
        <v>0.64836352554219534</v>
      </c>
      <c r="P7" s="8">
        <f t="shared" si="2"/>
        <v>0.61405740668497055</v>
      </c>
      <c r="Q7" s="8">
        <f t="shared" si="2"/>
        <v>0.65437135060549523</v>
      </c>
      <c r="R7" s="8">
        <f t="shared" si="2"/>
        <v>0.63527285513381138</v>
      </c>
      <c r="S7" s="8">
        <f t="shared" si="2"/>
        <v>0.63920987407197205</v>
      </c>
      <c r="T7" s="8">
        <f t="shared" si="2"/>
        <v>0.6261479228259782</v>
      </c>
      <c r="U7" s="8">
        <f t="shared" si="2"/>
        <v>0.63794030796413348</v>
      </c>
      <c r="V7" s="8">
        <f t="shared" si="2"/>
        <v>0.64162580357911292</v>
      </c>
      <c r="W7" s="8">
        <f t="shared" si="2"/>
        <v>0.63567882665332232</v>
      </c>
      <c r="X7" s="8">
        <f t="shared" si="2"/>
        <v>0.63223855007895957</v>
      </c>
      <c r="Y7" s="8">
        <f t="shared" si="2"/>
        <v>0.64306248658941545</v>
      </c>
      <c r="Z7" s="8">
        <f t="shared" si="2"/>
        <v>0.6419697728493956</v>
      </c>
      <c r="AA7" s="8">
        <f t="shared" si="2"/>
        <v>0.6380539435097492</v>
      </c>
      <c r="AB7" s="8">
        <f t="shared" si="2"/>
        <v>0.64465468464708264</v>
      </c>
      <c r="AC7" s="8">
        <f t="shared" si="2"/>
        <v>0.65163488491052257</v>
      </c>
      <c r="AD7" s="8">
        <f t="shared" si="2"/>
        <v>0.67088909092703553</v>
      </c>
      <c r="AE7" s="8">
        <f t="shared" si="2"/>
        <v>0.72198401776369314</v>
      </c>
      <c r="AF7" s="8">
        <f t="shared" si="2"/>
        <v>0.76246439798456866</v>
      </c>
      <c r="AG7" s="8">
        <f t="shared" si="2"/>
        <v>0.75935457944753981</v>
      </c>
      <c r="AH7" s="8">
        <f t="shared" si="2"/>
        <v>0.75375037539485101</v>
      </c>
      <c r="AI7" s="8">
        <f t="shared" si="2"/>
        <v>0.74682053168605478</v>
      </c>
      <c r="AJ7" s="8">
        <f t="shared" si="2"/>
        <v>0.67452246499328039</v>
      </c>
      <c r="AK7" s="8">
        <f t="shared" si="2"/>
        <v>0.62587489483373748</v>
      </c>
      <c r="AL7" s="8">
        <f t="shared" si="2"/>
        <v>0.66905414730668511</v>
      </c>
      <c r="AM7" s="8">
        <f t="shared" si="2"/>
        <v>0.65645812463417341</v>
      </c>
      <c r="AN7" s="8">
        <f t="shared" si="2"/>
        <v>0.64750008252021207</v>
      </c>
      <c r="AO7" s="8">
        <f t="shared" si="2"/>
        <v>0.69824630120313502</v>
      </c>
      <c r="AP7" s="8">
        <f t="shared" si="2"/>
        <v>0.67707501293166172</v>
      </c>
      <c r="AQ7" s="8">
        <f t="shared" si="2"/>
        <v>0.72108759365742303</v>
      </c>
      <c r="AR7" s="8">
        <f t="shared" si="2"/>
        <v>0.6833713067733943</v>
      </c>
      <c r="AS7" s="8">
        <f t="shared" si="2"/>
        <v>0.69655336642479704</v>
      </c>
      <c r="AT7" s="8">
        <f t="shared" si="2"/>
        <v>0.69600750980341852</v>
      </c>
      <c r="AU7" s="8">
        <f t="shared" si="2"/>
        <v>0.67870434482906927</v>
      </c>
      <c r="AV7" s="8">
        <f t="shared" si="2"/>
        <v>0.64361085332031809</v>
      </c>
      <c r="AW7" s="8">
        <f t="shared" si="2"/>
        <v>0.62916865046757653</v>
      </c>
      <c r="AX7" s="8">
        <f t="shared" si="2"/>
        <v>0.62001885916312238</v>
      </c>
      <c r="AY7" s="8">
        <f t="shared" si="2"/>
        <v>0.62899076630796713</v>
      </c>
      <c r="AZ7" s="8">
        <f t="shared" si="2"/>
        <v>0.60033818418769769</v>
      </c>
      <c r="BA7" s="8">
        <f t="shared" si="2"/>
        <v>0.61797436378037118</v>
      </c>
      <c r="BB7" s="8">
        <f t="shared" si="2"/>
        <v>0.60404203415939406</v>
      </c>
      <c r="BC7" s="8">
        <f t="shared" si="2"/>
        <v>0.62292694856190867</v>
      </c>
      <c r="BD7" s="8">
        <f t="shared" si="2"/>
        <v>0.59016904809738591</v>
      </c>
      <c r="BE7" s="8">
        <f t="shared" si="2"/>
        <v>0.59849498262000644</v>
      </c>
      <c r="BF7" s="8">
        <f t="shared" si="2"/>
        <v>0.57908299862436052</v>
      </c>
      <c r="BG7" s="8">
        <f t="shared" si="2"/>
        <v>0.59124424586072788</v>
      </c>
      <c r="BH7" s="8">
        <f t="shared" si="2"/>
        <v>0.61333765170119658</v>
      </c>
      <c r="BI7" s="8">
        <f t="shared" si="2"/>
        <v>0.64120523250919448</v>
      </c>
      <c r="BJ7" s="8">
        <f t="shared" si="2"/>
        <v>0.60212335807407369</v>
      </c>
      <c r="BK7" s="8">
        <f t="shared" si="2"/>
        <v>0.62378775444404266</v>
      </c>
      <c r="BL7" s="8">
        <f t="shared" si="2"/>
        <v>0.60868144461990992</v>
      </c>
      <c r="BM7" s="8">
        <f t="shared" si="2"/>
        <v>0.57364221764093326</v>
      </c>
      <c r="BN7" s="8">
        <f t="shared" si="2"/>
        <v>0.60613950310438303</v>
      </c>
      <c r="BO7" s="8">
        <f t="shared" ref="BO7:CS7" si="3">BO6/BO4</f>
        <v>0.60293307481270841</v>
      </c>
      <c r="BP7" s="8">
        <f t="shared" si="3"/>
        <v>0.60768889416853089</v>
      </c>
      <c r="BQ7" s="8">
        <f t="shared" si="3"/>
        <v>0.60513979084876368</v>
      </c>
      <c r="BR7" s="8">
        <f t="shared" si="3"/>
        <v>0.60590725445344051</v>
      </c>
      <c r="BS7" s="8">
        <f t="shared" si="3"/>
        <v>0.58855149966049825</v>
      </c>
      <c r="BT7" s="8">
        <f t="shared" si="3"/>
        <v>0.61406371181731478</v>
      </c>
      <c r="BU7" s="8">
        <f t="shared" si="3"/>
        <v>0.61439222811107619</v>
      </c>
      <c r="BV7" s="8">
        <f t="shared" si="3"/>
        <v>0.61578038174150618</v>
      </c>
      <c r="BW7" s="8">
        <f t="shared" si="3"/>
        <v>0.62574625208648249</v>
      </c>
      <c r="BX7" s="8">
        <f t="shared" si="3"/>
        <v>0.63203188603709393</v>
      </c>
      <c r="BY7" s="8">
        <f t="shared" si="3"/>
        <v>0.64594058112388142</v>
      </c>
      <c r="BZ7" s="8">
        <f t="shared" si="3"/>
        <v>0.63058795427573167</v>
      </c>
      <c r="CA7" s="8"/>
      <c r="CB7" s="8"/>
      <c r="CC7" s="8"/>
      <c r="CD7" s="8"/>
      <c r="CE7" s="8"/>
      <c r="CF7" s="8"/>
      <c r="CG7" s="8"/>
      <c r="CH7" s="8">
        <f>CH6/CH4</f>
        <v>0.62124716214879172</v>
      </c>
      <c r="CI7" s="8">
        <f t="shared" si="3"/>
        <v>0.62124716214879172</v>
      </c>
      <c r="CJ7" s="8">
        <f t="shared" si="3"/>
        <v>0.62088086541929133</v>
      </c>
      <c r="CK7" s="8">
        <f t="shared" si="3"/>
        <v>0.62279835801171313</v>
      </c>
      <c r="CL7" s="8">
        <f t="shared" si="3"/>
        <v>0.62128753886713761</v>
      </c>
      <c r="CM7" s="8">
        <f t="shared" si="3"/>
        <v>0.6213777212767666</v>
      </c>
      <c r="CN7" s="8">
        <f t="shared" si="3"/>
        <v>0.62103733937056405</v>
      </c>
      <c r="CO7" s="8">
        <f t="shared" si="3"/>
        <v>0.62146594458337856</v>
      </c>
      <c r="CP7" s="8">
        <f t="shared" si="3"/>
        <v>0.61987694904265744</v>
      </c>
      <c r="CQ7" s="8">
        <f t="shared" si="3"/>
        <v>0.62238500661005647</v>
      </c>
      <c r="CR7" s="8">
        <f t="shared" si="3"/>
        <v>0.6245077661253291</v>
      </c>
      <c r="CS7" s="8">
        <f t="shared" si="3"/>
        <v>0.62616150744680443</v>
      </c>
    </row>
    <row r="8" spans="1:99" x14ac:dyDescent="0.3">
      <c r="A8" s="6" t="s">
        <v>24</v>
      </c>
      <c r="B8" s="12">
        <v>774931.42999999982</v>
      </c>
      <c r="C8" s="12">
        <v>829776.83000000007</v>
      </c>
      <c r="D8" s="12">
        <v>866092.71</v>
      </c>
      <c r="E8" s="12">
        <v>888823.53000000014</v>
      </c>
      <c r="F8" s="12">
        <v>823499.15999999992</v>
      </c>
      <c r="G8" s="12">
        <v>856811.2</v>
      </c>
      <c r="H8" s="12">
        <v>843407.46</v>
      </c>
      <c r="I8" s="12">
        <v>831525.82000000007</v>
      </c>
      <c r="J8" s="12">
        <v>855996.98</v>
      </c>
      <c r="K8" s="12">
        <v>785223.2699999999</v>
      </c>
      <c r="L8" s="12">
        <v>710404.58000000007</v>
      </c>
      <c r="M8" s="12">
        <v>759346.20000000007</v>
      </c>
      <c r="N8" s="12">
        <v>733017.82</v>
      </c>
      <c r="O8" s="12">
        <v>688271.54</v>
      </c>
      <c r="P8" s="12">
        <v>761722.98</v>
      </c>
      <c r="Q8" s="12">
        <v>821751.32</v>
      </c>
      <c r="R8" s="12">
        <v>823812.50000000012</v>
      </c>
      <c r="S8" s="12">
        <v>793805.24</v>
      </c>
      <c r="T8" s="12">
        <v>747465.91</v>
      </c>
      <c r="U8" s="12">
        <v>720114.22000000009</v>
      </c>
      <c r="V8" s="12">
        <v>769620.54</v>
      </c>
      <c r="W8" s="12">
        <v>708938.2</v>
      </c>
      <c r="X8" s="12">
        <v>774174.28</v>
      </c>
      <c r="Y8" s="12">
        <v>701407.5</v>
      </c>
      <c r="Z8" s="12">
        <v>701849.46</v>
      </c>
      <c r="AA8" s="12">
        <v>750409</v>
      </c>
      <c r="AB8" s="12">
        <v>794388.7</v>
      </c>
      <c r="AC8" s="12">
        <v>733063.96</v>
      </c>
      <c r="AD8" s="12">
        <v>688140.5</v>
      </c>
      <c r="AE8" s="12">
        <v>710665.9</v>
      </c>
      <c r="AF8" s="12">
        <v>720156.5</v>
      </c>
      <c r="AG8" s="12">
        <v>706214</v>
      </c>
      <c r="AH8" s="12">
        <v>697130.8</v>
      </c>
      <c r="AI8" s="12">
        <v>702007</v>
      </c>
      <c r="AJ8" s="12">
        <v>634110.5</v>
      </c>
      <c r="AK8" s="12">
        <v>494028.5</v>
      </c>
      <c r="AL8" s="12">
        <v>563471.59611250006</v>
      </c>
      <c r="AM8" s="12">
        <v>568885.19266099983</v>
      </c>
      <c r="AN8" s="12">
        <v>594204.17879700009</v>
      </c>
      <c r="AO8" s="12">
        <v>709668.39728549996</v>
      </c>
      <c r="AP8" s="12">
        <v>612665.61343280016</v>
      </c>
      <c r="AQ8" s="12">
        <v>649188.54784349981</v>
      </c>
      <c r="AR8" s="12">
        <v>629131.80641949957</v>
      </c>
      <c r="AS8" s="12">
        <v>677927.99340390041</v>
      </c>
      <c r="AT8" s="12">
        <v>702435.90465749986</v>
      </c>
      <c r="AU8" s="12">
        <v>727174.75222049991</v>
      </c>
      <c r="AV8" s="12">
        <v>668929.09690699994</v>
      </c>
      <c r="AW8" s="12">
        <v>546987.725477</v>
      </c>
      <c r="AX8" s="12">
        <v>678738</v>
      </c>
      <c r="AY8" s="12">
        <v>672155.80999999994</v>
      </c>
      <c r="AZ8" s="12">
        <v>718443.67000000039</v>
      </c>
      <c r="BA8" s="12">
        <v>681231.32</v>
      </c>
      <c r="BB8" s="12">
        <v>666914.12999999989</v>
      </c>
      <c r="BC8" s="12">
        <v>709959.98999999953</v>
      </c>
      <c r="BD8" s="12">
        <v>666407.51000000024</v>
      </c>
      <c r="BE8" s="12">
        <v>655212.42999999982</v>
      </c>
      <c r="BF8" s="12">
        <v>660476.82999999984</v>
      </c>
      <c r="BG8" s="12">
        <v>700199.52000000048</v>
      </c>
      <c r="BH8" s="12">
        <v>732525.74999999977</v>
      </c>
      <c r="BI8" s="12">
        <v>649887.08000000019</v>
      </c>
      <c r="BJ8" s="12">
        <v>730442.53</v>
      </c>
      <c r="BK8" s="12">
        <v>683548.17000000027</v>
      </c>
      <c r="BL8" s="12">
        <v>659450.7699999999</v>
      </c>
      <c r="BM8" s="12">
        <v>526983.91000000027</v>
      </c>
      <c r="BN8" s="12">
        <v>717011.55999999959</v>
      </c>
      <c r="BO8" s="12">
        <v>743759.46</v>
      </c>
      <c r="BP8" s="12">
        <v>670744.44999999995</v>
      </c>
      <c r="BQ8" s="12">
        <v>776586.52000000048</v>
      </c>
      <c r="BR8" s="12">
        <v>663159.49000000022</v>
      </c>
      <c r="BS8" s="12">
        <v>598881.45000000007</v>
      </c>
      <c r="BT8" s="12">
        <v>631918.81999999995</v>
      </c>
      <c r="BU8" s="12">
        <v>633654.06999999983</v>
      </c>
      <c r="BV8" s="12">
        <v>709598.01000000024</v>
      </c>
      <c r="BW8" s="12">
        <v>735393.73999999976</v>
      </c>
      <c r="BX8" s="12">
        <v>739581.85000000009</v>
      </c>
      <c r="BY8" s="12">
        <v>824148</v>
      </c>
      <c r="BZ8" s="12">
        <v>781055.50999999989</v>
      </c>
      <c r="CA8" s="12"/>
      <c r="CB8" s="12"/>
      <c r="CC8" s="12"/>
      <c r="CD8" s="12"/>
      <c r="CE8" s="12"/>
      <c r="CF8" s="12"/>
      <c r="CG8" s="12"/>
      <c r="CH8" s="12">
        <v>750000</v>
      </c>
      <c r="CI8" s="12">
        <v>750000</v>
      </c>
      <c r="CJ8" s="12">
        <v>765000</v>
      </c>
      <c r="CK8" s="12">
        <v>775000</v>
      </c>
      <c r="CL8" s="12">
        <v>800000</v>
      </c>
      <c r="CM8" s="12">
        <v>810000</v>
      </c>
      <c r="CN8" s="12">
        <v>825000</v>
      </c>
      <c r="CO8" s="12">
        <v>820000</v>
      </c>
      <c r="CP8" s="12">
        <v>825000</v>
      </c>
      <c r="CQ8" s="12">
        <v>855000</v>
      </c>
      <c r="CR8" s="12">
        <v>860000</v>
      </c>
      <c r="CS8" s="12">
        <v>870000</v>
      </c>
    </row>
    <row r="9" spans="1:99" x14ac:dyDescent="0.3">
      <c r="A9" s="4" t="s">
        <v>25</v>
      </c>
      <c r="B9" s="12">
        <v>2559662.6028569997</v>
      </c>
      <c r="C9" s="12">
        <v>2677787.3484135014</v>
      </c>
      <c r="D9" s="12">
        <v>2103962.0729109999</v>
      </c>
      <c r="E9" s="12">
        <v>984303.09437039937</v>
      </c>
      <c r="F9" s="12">
        <v>1298450.6695690004</v>
      </c>
      <c r="G9" s="12">
        <v>1020177.9099908004</v>
      </c>
      <c r="H9" s="12">
        <v>1096998.610318301</v>
      </c>
      <c r="I9" s="12">
        <v>1151915.3192234002</v>
      </c>
      <c r="J9" s="12">
        <v>1128610.6159492014</v>
      </c>
      <c r="K9" s="12">
        <v>1157869.4630904989</v>
      </c>
      <c r="L9" s="12">
        <v>1182367.3865501997</v>
      </c>
      <c r="M9" s="12">
        <v>1971653.7505994998</v>
      </c>
      <c r="N9" s="12">
        <v>184832.91968900003</v>
      </c>
      <c r="O9" s="12">
        <v>898600.000789001</v>
      </c>
      <c r="P9" s="12">
        <v>1011742.0917991</v>
      </c>
      <c r="Q9" s="12">
        <v>903022.92025349929</v>
      </c>
      <c r="R9" s="12">
        <v>875468.61762380099</v>
      </c>
      <c r="S9" s="12">
        <v>1015394.5920789992</v>
      </c>
      <c r="T9" s="12">
        <v>1045244.7017905003</v>
      </c>
      <c r="U9" s="12">
        <v>1087337.1988964996</v>
      </c>
      <c r="V9" s="12">
        <v>1090392.3683465007</v>
      </c>
      <c r="W9" s="12">
        <v>1289461.6926770015</v>
      </c>
      <c r="X9" s="12">
        <v>1200900.3741749991</v>
      </c>
      <c r="Y9" s="12">
        <v>1063663.3057504999</v>
      </c>
      <c r="Z9" s="12">
        <v>1043585.2115142005</v>
      </c>
      <c r="AA9" s="12">
        <v>975555.39800799999</v>
      </c>
      <c r="AB9" s="12">
        <v>1437520.7634695002</v>
      </c>
      <c r="AC9" s="12">
        <v>1290862.0428790001</v>
      </c>
      <c r="AD9" s="12">
        <v>1040221.8527535007</v>
      </c>
      <c r="AE9" s="12">
        <v>1170178.5633279006</v>
      </c>
      <c r="AF9" s="12">
        <v>1298710.0587264001</v>
      </c>
      <c r="AG9" s="12">
        <v>1043014.5518520006</v>
      </c>
      <c r="AH9" s="12">
        <v>1132008.1334343001</v>
      </c>
      <c r="AI9" s="12">
        <v>1273836.3231679997</v>
      </c>
      <c r="AJ9" s="12">
        <v>1475826.6854900008</v>
      </c>
      <c r="AK9" s="12">
        <v>760703.4981015001</v>
      </c>
      <c r="AL9" s="12">
        <v>645636.8763435001</v>
      </c>
      <c r="AM9" s="12">
        <v>662070.59205549979</v>
      </c>
      <c r="AN9" s="12">
        <v>642359.81169000012</v>
      </c>
      <c r="AO9" s="12">
        <v>795482.59998400032</v>
      </c>
      <c r="AP9" s="12">
        <v>612674.73516800022</v>
      </c>
      <c r="AQ9" s="12">
        <v>747734.58445949992</v>
      </c>
      <c r="AR9" s="12">
        <v>700614.31334799982</v>
      </c>
      <c r="AS9" s="12">
        <v>741413.09416449978</v>
      </c>
      <c r="AT9" s="12">
        <v>790981.86165999994</v>
      </c>
      <c r="AU9" s="12">
        <v>791129.9927925003</v>
      </c>
      <c r="AV9" s="12">
        <v>777755.10518300009</v>
      </c>
      <c r="AW9" s="12">
        <v>686852.09253900009</v>
      </c>
      <c r="AX9" s="12">
        <v>742504.72549380036</v>
      </c>
      <c r="AY9" s="12">
        <v>689120.90909049998</v>
      </c>
      <c r="AZ9" s="12">
        <v>953344.52460449992</v>
      </c>
      <c r="BA9" s="12">
        <v>689952.53293630003</v>
      </c>
      <c r="BB9" s="12">
        <v>756867.29389500024</v>
      </c>
      <c r="BC9" s="12">
        <v>750452.87624840019</v>
      </c>
      <c r="BD9" s="12">
        <v>844369.71438199957</v>
      </c>
      <c r="BE9" s="12">
        <v>732435.03806900012</v>
      </c>
      <c r="BF9" s="12">
        <v>767588.35092300002</v>
      </c>
      <c r="BG9" s="12">
        <v>786050.44103700016</v>
      </c>
      <c r="BH9" s="12">
        <v>833929.61555049964</v>
      </c>
      <c r="BI9" s="12">
        <v>790748.29543549975</v>
      </c>
      <c r="BJ9" s="12">
        <v>837630.64512449992</v>
      </c>
      <c r="BK9" s="12">
        <v>722142.98014659982</v>
      </c>
      <c r="BL9" s="12">
        <v>727941.34514949971</v>
      </c>
      <c r="BM9" s="12">
        <v>617944.69940439973</v>
      </c>
      <c r="BN9" s="12">
        <v>837682.9443694998</v>
      </c>
      <c r="BO9" s="12">
        <v>749099.73903399985</v>
      </c>
      <c r="BP9" s="12">
        <v>716125.35301350022</v>
      </c>
      <c r="BQ9" s="12">
        <v>811749.17563769978</v>
      </c>
      <c r="BR9" s="12">
        <v>754151.63999649999</v>
      </c>
      <c r="BS9" s="12">
        <v>685080.7519090001</v>
      </c>
      <c r="BT9" s="12">
        <v>690938.58959800017</v>
      </c>
      <c r="BU9" s="12">
        <v>741713.83854949998</v>
      </c>
      <c r="BV9" s="12">
        <v>810509.7566181001</v>
      </c>
      <c r="BW9" s="12">
        <v>854302.34757550026</v>
      </c>
      <c r="BX9" s="12">
        <v>866385.97480900015</v>
      </c>
      <c r="BY9" s="12">
        <v>1085447.7220590001</v>
      </c>
      <c r="BZ9" s="12">
        <v>956892.76301350014</v>
      </c>
      <c r="CA9" s="12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607898.37000000011</v>
      </c>
      <c r="C10" s="12">
        <v>635531.91</v>
      </c>
      <c r="D10" s="12">
        <v>653686.03</v>
      </c>
      <c r="E10" s="12">
        <v>654846.12999999989</v>
      </c>
      <c r="F10" s="12">
        <v>716766.25</v>
      </c>
      <c r="G10" s="12">
        <v>702831.99</v>
      </c>
      <c r="H10" s="12">
        <v>706104.71</v>
      </c>
      <c r="I10" s="12">
        <v>634450.61999999988</v>
      </c>
      <c r="J10" s="12">
        <v>675466.26000000013</v>
      </c>
      <c r="K10" s="12">
        <v>656524.76999999979</v>
      </c>
      <c r="L10" s="12">
        <v>656234.66</v>
      </c>
      <c r="M10" s="12">
        <v>680227.30999999994</v>
      </c>
      <c r="N10" s="12">
        <v>657231.86999999988</v>
      </c>
      <c r="O10" s="12">
        <v>659932.69999999995</v>
      </c>
      <c r="P10" s="12">
        <v>647835.59000000008</v>
      </c>
      <c r="Q10" s="12">
        <v>637322.94000000006</v>
      </c>
      <c r="R10" s="12">
        <v>658236.72999999986</v>
      </c>
      <c r="S10" s="12">
        <v>620568.14999999991</v>
      </c>
      <c r="T10" s="12">
        <v>614719.24</v>
      </c>
      <c r="U10" s="12">
        <v>612629.40999999992</v>
      </c>
      <c r="V10" s="12">
        <v>625084.38</v>
      </c>
      <c r="W10" s="12">
        <v>611582.71999999997</v>
      </c>
      <c r="X10" s="12">
        <v>620502.91999999993</v>
      </c>
      <c r="Y10" s="12">
        <v>1706.7200000000248</v>
      </c>
      <c r="Z10" s="12">
        <v>577516.12999999989</v>
      </c>
      <c r="AA10" s="12">
        <v>555519.03999999992</v>
      </c>
      <c r="AB10" s="12">
        <v>559181.73</v>
      </c>
      <c r="AC10" s="12">
        <v>574947.09</v>
      </c>
      <c r="AD10" s="12">
        <v>612569.32999999996</v>
      </c>
      <c r="AE10" s="12">
        <v>580875.55000000005</v>
      </c>
      <c r="AF10" s="12">
        <v>583238.6</v>
      </c>
      <c r="AG10" s="12">
        <v>633311.4</v>
      </c>
      <c r="AH10" s="12">
        <v>596683.43000000017</v>
      </c>
      <c r="AI10" s="12">
        <v>649096.15999999992</v>
      </c>
      <c r="AJ10" s="12">
        <v>693546.24</v>
      </c>
      <c r="AK10" s="12">
        <v>699448.99</v>
      </c>
      <c r="AL10" s="12">
        <v>611244.83000000007</v>
      </c>
      <c r="AM10" s="12">
        <v>635725.8600000001</v>
      </c>
      <c r="AN10" s="12">
        <v>638439.87000000011</v>
      </c>
      <c r="AO10" s="12">
        <v>695064.85000000009</v>
      </c>
      <c r="AP10" s="12">
        <v>690156.27999999991</v>
      </c>
      <c r="AQ10" s="12">
        <v>643695.66999999993</v>
      </c>
      <c r="AR10" s="12">
        <v>645466.46999999986</v>
      </c>
      <c r="AS10" s="12">
        <v>680241.02</v>
      </c>
      <c r="AT10" s="12">
        <v>649712.34999999986</v>
      </c>
      <c r="AU10" s="12">
        <v>665151.6399999999</v>
      </c>
      <c r="AV10" s="12">
        <v>657413.04999999993</v>
      </c>
      <c r="AW10" s="12">
        <v>488333.71999999991</v>
      </c>
      <c r="AX10" s="12">
        <v>626030.88</v>
      </c>
      <c r="AY10" s="12">
        <v>639889.74999999988</v>
      </c>
      <c r="AZ10" s="12">
        <v>657884.59000000008</v>
      </c>
      <c r="BA10" s="12">
        <v>685459.44</v>
      </c>
      <c r="BB10" s="12">
        <v>643964.45000000007</v>
      </c>
      <c r="BC10" s="12">
        <v>679618.0199999999</v>
      </c>
      <c r="BD10" s="12">
        <v>718918.73</v>
      </c>
      <c r="BE10" s="12">
        <v>683375.39</v>
      </c>
      <c r="BF10" s="12">
        <v>687576.00999999989</v>
      </c>
      <c r="BG10" s="12">
        <v>688733.76</v>
      </c>
      <c r="BH10" s="12">
        <v>712080.69000000006</v>
      </c>
      <c r="BI10" s="12">
        <v>252278.41999999998</v>
      </c>
      <c r="BJ10" s="12">
        <v>621696.42000000004</v>
      </c>
      <c r="BK10" s="12">
        <v>648191.36999999988</v>
      </c>
      <c r="BL10" s="12">
        <v>684563.51000000013</v>
      </c>
      <c r="BM10" s="12">
        <v>733219.76000000013</v>
      </c>
      <c r="BN10" s="12">
        <v>627426.75</v>
      </c>
      <c r="BO10" s="12">
        <v>695690</v>
      </c>
      <c r="BP10" s="12">
        <v>714640.49</v>
      </c>
      <c r="BQ10" s="12">
        <v>658184.89000000013</v>
      </c>
      <c r="BR10" s="12">
        <v>694011.52</v>
      </c>
      <c r="BS10" s="12">
        <v>681912.0199999999</v>
      </c>
      <c r="BT10" s="12">
        <v>680927.55999999994</v>
      </c>
      <c r="BU10" s="12">
        <v>603637.81000000006</v>
      </c>
      <c r="BV10" s="12">
        <v>669822.97</v>
      </c>
      <c r="BW10" s="12">
        <v>695230.79999999993</v>
      </c>
      <c r="BX10" s="12">
        <v>764724.48</v>
      </c>
      <c r="BY10" s="12">
        <v>728500.43</v>
      </c>
      <c r="BZ10" s="12">
        <v>719600.70000000007</v>
      </c>
      <c r="CA10" s="12"/>
      <c r="CB10" s="12"/>
      <c r="CC10" s="12"/>
      <c r="CD10" s="12"/>
      <c r="CE10" s="12"/>
      <c r="CF10" s="12"/>
      <c r="CG10" s="12"/>
      <c r="CH10" s="12">
        <v>625000</v>
      </c>
      <c r="CI10" s="12">
        <v>650000</v>
      </c>
      <c r="CJ10" s="12">
        <v>680000</v>
      </c>
      <c r="CK10" s="12">
        <v>750000</v>
      </c>
      <c r="CL10" s="12">
        <v>650000</v>
      </c>
      <c r="CM10" s="12">
        <v>680000</v>
      </c>
      <c r="CN10" s="12">
        <v>680000</v>
      </c>
      <c r="CO10" s="12">
        <v>690000</v>
      </c>
      <c r="CP10" s="12">
        <v>690000</v>
      </c>
      <c r="CQ10" s="12">
        <v>690000</v>
      </c>
      <c r="CR10" s="12">
        <v>690000</v>
      </c>
      <c r="CS10" s="12">
        <v>690000</v>
      </c>
    </row>
    <row r="11" spans="1:99" x14ac:dyDescent="0.3">
      <c r="A11" s="4" t="s">
        <v>4</v>
      </c>
      <c r="B11" s="12">
        <v>468186.96</v>
      </c>
      <c r="C11" s="12">
        <v>464293.58</v>
      </c>
      <c r="D11" s="12">
        <v>467452.56</v>
      </c>
      <c r="E11" s="12">
        <v>469412.63999999996</v>
      </c>
      <c r="F11" s="12">
        <v>469423.75000000006</v>
      </c>
      <c r="G11" s="12">
        <v>468945.13000000006</v>
      </c>
      <c r="H11" s="12">
        <v>509526.55000000005</v>
      </c>
      <c r="I11" s="12">
        <v>509516.59</v>
      </c>
      <c r="J11" s="12">
        <v>509890.61000000004</v>
      </c>
      <c r="K11" s="12">
        <v>509467.26999999996</v>
      </c>
      <c r="L11" s="12">
        <v>494447.88</v>
      </c>
      <c r="M11" s="12">
        <v>500361.81</v>
      </c>
      <c r="N11" s="12">
        <v>464474.27</v>
      </c>
      <c r="O11" s="12">
        <v>471878.28000000009</v>
      </c>
      <c r="P11" s="12">
        <v>474374.75</v>
      </c>
      <c r="Q11" s="12">
        <v>472271.05</v>
      </c>
      <c r="R11" s="12">
        <v>472020.35000000003</v>
      </c>
      <c r="S11" s="12">
        <v>813599.75999999989</v>
      </c>
      <c r="T11" s="12">
        <v>528907.44000000006</v>
      </c>
      <c r="U11" s="12">
        <v>528020.75</v>
      </c>
      <c r="V11" s="12">
        <v>641413.48</v>
      </c>
      <c r="W11" s="12">
        <v>532767.39999999991</v>
      </c>
      <c r="X11" s="12">
        <v>537516.67999999993</v>
      </c>
      <c r="Y11" s="12">
        <v>503707.87</v>
      </c>
      <c r="Z11" s="12">
        <v>527027.1</v>
      </c>
      <c r="AA11" s="12">
        <v>525539.76</v>
      </c>
      <c r="AB11" s="12">
        <v>522181.68000000005</v>
      </c>
      <c r="AC11" s="12">
        <v>521144.06000000006</v>
      </c>
      <c r="AD11" s="12">
        <v>517211.83</v>
      </c>
      <c r="AE11" s="12">
        <v>515872.01000000007</v>
      </c>
      <c r="AF11" s="12">
        <v>512553.04000000004</v>
      </c>
      <c r="AG11" s="12">
        <v>511840.47000000009</v>
      </c>
      <c r="AH11" s="12">
        <v>513555.94</v>
      </c>
      <c r="AI11" s="12">
        <v>518364.80000000005</v>
      </c>
      <c r="AJ11" s="12">
        <v>511859.91000000003</v>
      </c>
      <c r="AK11" s="12">
        <v>565700.70000000007</v>
      </c>
      <c r="AL11" s="12">
        <v>533557.28999999992</v>
      </c>
      <c r="AM11" s="12">
        <v>535316.53</v>
      </c>
      <c r="AN11" s="12">
        <v>562785.43000000005</v>
      </c>
      <c r="AO11" s="12">
        <v>562291.35</v>
      </c>
      <c r="AP11" s="12">
        <v>558532.12</v>
      </c>
      <c r="AQ11" s="12">
        <v>557988.67999999993</v>
      </c>
      <c r="AR11" s="12">
        <v>557567.02000000014</v>
      </c>
      <c r="AS11" s="12">
        <v>568119.62</v>
      </c>
      <c r="AT11" s="12">
        <v>549737.87</v>
      </c>
      <c r="AU11" s="12">
        <v>551230.96</v>
      </c>
      <c r="AV11" s="12">
        <v>537050.81000000006</v>
      </c>
      <c r="AW11" s="12">
        <v>551865.77</v>
      </c>
      <c r="AX11" s="12">
        <v>540133.12</v>
      </c>
      <c r="AY11" s="12">
        <v>541131.73</v>
      </c>
      <c r="AZ11" s="12">
        <v>541079.77</v>
      </c>
      <c r="BA11" s="12">
        <v>536389.98</v>
      </c>
      <c r="BB11" s="12">
        <v>534064.44000000006</v>
      </c>
      <c r="BC11" s="12">
        <v>533698.3600000001</v>
      </c>
      <c r="BD11" s="12">
        <v>534937.28</v>
      </c>
      <c r="BE11" s="12">
        <v>532719.37</v>
      </c>
      <c r="BF11" s="12">
        <v>534052.56999999995</v>
      </c>
      <c r="BG11" s="12">
        <v>534263.84</v>
      </c>
      <c r="BH11" s="12">
        <v>531110.06999999995</v>
      </c>
      <c r="BI11" s="12">
        <v>519815.23999999993</v>
      </c>
      <c r="BJ11" s="12">
        <v>512684.38</v>
      </c>
      <c r="BK11" s="12">
        <v>509389.98</v>
      </c>
      <c r="BL11" s="12">
        <v>510868.35</v>
      </c>
      <c r="BM11" s="12">
        <v>511093.6</v>
      </c>
      <c r="BN11" s="12">
        <v>513174.31</v>
      </c>
      <c r="BO11" s="12">
        <v>520351.67999999993</v>
      </c>
      <c r="BP11" s="12">
        <v>520597.75999999995</v>
      </c>
      <c r="BQ11" s="12">
        <v>528558.08000000007</v>
      </c>
      <c r="BR11" s="12">
        <v>531959.70000000007</v>
      </c>
      <c r="BS11" s="12">
        <v>532656.73999999987</v>
      </c>
      <c r="BT11" s="12">
        <v>522556.10000000003</v>
      </c>
      <c r="BU11" s="12">
        <v>468501.63999999996</v>
      </c>
      <c r="BV11" s="12">
        <v>526633.83000000007</v>
      </c>
      <c r="BW11" s="12">
        <v>532550.76</v>
      </c>
      <c r="BX11" s="12">
        <v>543936.66</v>
      </c>
      <c r="BY11" s="12">
        <v>556521.75</v>
      </c>
      <c r="BZ11" s="12">
        <v>557820.4</v>
      </c>
      <c r="CA11" s="12"/>
      <c r="CB11" s="12"/>
      <c r="CC11" s="12"/>
      <c r="CD11" s="12"/>
      <c r="CE11" s="12"/>
      <c r="CF11" s="12"/>
      <c r="CG11" s="12"/>
      <c r="CH11" s="12">
        <v>568516.25</v>
      </c>
      <c r="CI11" s="12">
        <v>568516.25</v>
      </c>
      <c r="CJ11" s="12">
        <v>568516.25</v>
      </c>
      <c r="CK11" s="12">
        <v>568516.25</v>
      </c>
      <c r="CL11" s="12">
        <v>568516.25</v>
      </c>
      <c r="CM11" s="12">
        <v>568516.25</v>
      </c>
      <c r="CN11" s="12">
        <v>568516.25</v>
      </c>
      <c r="CO11" s="12">
        <v>568516.25</v>
      </c>
      <c r="CP11" s="12">
        <v>568516.25</v>
      </c>
      <c r="CQ11" s="12">
        <v>568516.25</v>
      </c>
      <c r="CR11" s="12">
        <v>568516.25</v>
      </c>
      <c r="CS11" s="12">
        <v>568516.25</v>
      </c>
    </row>
    <row r="12" spans="1:99" x14ac:dyDescent="0.3">
      <c r="A12" s="4"/>
    </row>
    <row r="13" spans="1:99" x14ac:dyDescent="0.3">
      <c r="A13" s="4" t="s">
        <v>5</v>
      </c>
      <c r="B13" s="12">
        <v>237290.5</v>
      </c>
      <c r="C13" s="12">
        <v>216267.1</v>
      </c>
      <c r="D13" s="12">
        <v>246645.14</v>
      </c>
      <c r="E13" s="12">
        <v>309899.78999999998</v>
      </c>
      <c r="F13" s="12">
        <v>346643.75</v>
      </c>
      <c r="G13" s="12">
        <v>266666.51</v>
      </c>
      <c r="H13" s="12">
        <v>314524.96999999997</v>
      </c>
      <c r="I13" s="12">
        <v>377301.29</v>
      </c>
      <c r="J13" s="12">
        <v>368320.73</v>
      </c>
      <c r="K13" s="12">
        <v>330723.99</v>
      </c>
      <c r="L13" s="12">
        <v>305921.96999999997</v>
      </c>
      <c r="M13" s="12">
        <v>264059.01</v>
      </c>
      <c r="N13" s="12">
        <v>256069.66</v>
      </c>
      <c r="O13" s="12">
        <v>268010.17</v>
      </c>
      <c r="P13" s="12">
        <v>251061.72</v>
      </c>
      <c r="Q13" s="12">
        <v>215352.38</v>
      </c>
      <c r="R13" s="12">
        <v>237917.37</v>
      </c>
      <c r="S13" s="12">
        <v>283318.39</v>
      </c>
      <c r="T13" s="12">
        <v>297260.7</v>
      </c>
      <c r="U13" s="12">
        <v>371063.22</v>
      </c>
      <c r="V13" s="12">
        <v>351677.69</v>
      </c>
      <c r="W13" s="12">
        <v>383130.53</v>
      </c>
      <c r="X13" s="12">
        <v>455715.75</v>
      </c>
      <c r="Y13" s="12">
        <v>106681.98</v>
      </c>
      <c r="Z13" s="12">
        <v>287971.81</v>
      </c>
      <c r="AA13" s="12">
        <v>289154.27</v>
      </c>
      <c r="AB13" s="12">
        <v>323508.90000000002</v>
      </c>
      <c r="AC13" s="12">
        <v>317279.53000000003</v>
      </c>
      <c r="AD13" s="12">
        <v>350092.32</v>
      </c>
      <c r="AE13" s="12">
        <v>396013.53</v>
      </c>
      <c r="AF13" s="12">
        <v>434556.74</v>
      </c>
      <c r="AG13" s="12">
        <v>437214.87</v>
      </c>
      <c r="AH13" s="12">
        <v>390162.32</v>
      </c>
      <c r="AI13" s="12">
        <v>352771.12</v>
      </c>
      <c r="AJ13" s="12">
        <v>267680.19</v>
      </c>
      <c r="AK13" s="12">
        <v>230229.21</v>
      </c>
      <c r="AL13" s="12">
        <v>202485.75</v>
      </c>
      <c r="AM13" s="12">
        <v>178550.62</v>
      </c>
      <c r="AN13" s="12">
        <v>239528.32000000001</v>
      </c>
      <c r="AO13" s="12">
        <v>250254.25</v>
      </c>
      <c r="AP13" s="12">
        <v>241370.76</v>
      </c>
      <c r="AQ13" s="12">
        <v>327779.67</v>
      </c>
      <c r="AR13" s="12">
        <v>347372.65</v>
      </c>
      <c r="AS13" s="12">
        <v>351641.24</v>
      </c>
      <c r="AT13" s="12">
        <v>332067.09999999998</v>
      </c>
      <c r="AU13" s="12">
        <v>237998.11</v>
      </c>
      <c r="AV13" s="12">
        <v>276429.67</v>
      </c>
      <c r="AW13" s="12">
        <v>236579.22</v>
      </c>
      <c r="AX13" s="12">
        <v>248950.47</v>
      </c>
      <c r="AY13" s="12">
        <v>218903.3</v>
      </c>
      <c r="AZ13" s="12">
        <v>304988.49</v>
      </c>
      <c r="BA13" s="12">
        <v>281034.53999999998</v>
      </c>
      <c r="BB13" s="12">
        <v>296469.44</v>
      </c>
      <c r="BC13" s="12">
        <v>313991.34999999998</v>
      </c>
      <c r="BD13" s="12">
        <v>358860.76</v>
      </c>
      <c r="BE13" s="12">
        <v>382399.49</v>
      </c>
      <c r="BF13" s="12">
        <v>362114.19</v>
      </c>
      <c r="BG13" s="12">
        <v>372923.05</v>
      </c>
      <c r="BH13" s="12">
        <v>333632.96000000002</v>
      </c>
      <c r="BI13" s="12">
        <v>213545.68</v>
      </c>
      <c r="BJ13" s="12">
        <v>291243.39</v>
      </c>
      <c r="BK13" s="12">
        <v>289906.15000000002</v>
      </c>
      <c r="BL13" s="12">
        <v>322824.67</v>
      </c>
      <c r="BM13" s="12">
        <v>296581.90000000002</v>
      </c>
      <c r="BN13" s="12">
        <v>357524</v>
      </c>
      <c r="BO13" s="12">
        <v>351536.96</v>
      </c>
      <c r="BP13" s="12">
        <v>405175.98</v>
      </c>
      <c r="BQ13" s="12">
        <v>323558.63</v>
      </c>
      <c r="BR13" s="12">
        <v>390152.02</v>
      </c>
      <c r="BS13" s="12">
        <v>362772.05</v>
      </c>
      <c r="BT13" s="12">
        <v>331992.17</v>
      </c>
      <c r="BU13" s="12">
        <v>342098.65</v>
      </c>
      <c r="BV13" s="12">
        <v>295652.46999999997</v>
      </c>
      <c r="BW13" s="12">
        <v>271827.94</v>
      </c>
      <c r="BX13" s="12">
        <v>341090.52</v>
      </c>
      <c r="BY13" s="12">
        <v>370656.48</v>
      </c>
      <c r="BZ13" s="12">
        <v>431683.81</v>
      </c>
      <c r="CA13" s="12"/>
      <c r="CB13" s="12"/>
      <c r="CC13" s="12"/>
      <c r="CD13" s="12"/>
      <c r="CE13" s="12"/>
      <c r="CF13" s="12"/>
      <c r="CG13" s="12"/>
      <c r="CH13" s="12">
        <v>375000</v>
      </c>
      <c r="CI13" s="12">
        <v>375000</v>
      </c>
      <c r="CJ13" s="12">
        <v>382500</v>
      </c>
      <c r="CK13" s="12">
        <v>387500</v>
      </c>
      <c r="CL13" s="12">
        <v>400000</v>
      </c>
      <c r="CM13" s="12">
        <v>405000</v>
      </c>
      <c r="CN13" s="12">
        <v>412500</v>
      </c>
      <c r="CO13" s="12">
        <v>410000</v>
      </c>
      <c r="CP13" s="12">
        <v>412500</v>
      </c>
      <c r="CQ13" s="12">
        <v>427500</v>
      </c>
      <c r="CR13" s="12">
        <v>430000</v>
      </c>
      <c r="CS13" s="12">
        <v>435000</v>
      </c>
    </row>
    <row r="14" spans="1:99" x14ac:dyDescent="0.3">
      <c r="A14" s="4" t="s">
        <v>6</v>
      </c>
      <c r="B14" s="12">
        <v>511975.56</v>
      </c>
      <c r="C14" s="12">
        <v>534337.94999999995</v>
      </c>
      <c r="D14" s="12">
        <v>521686.11</v>
      </c>
      <c r="E14" s="12">
        <v>541409.26</v>
      </c>
      <c r="F14" s="12">
        <v>510886.41</v>
      </c>
      <c r="G14" s="12">
        <v>555846.82999999996</v>
      </c>
      <c r="H14" s="12">
        <v>554968.37</v>
      </c>
      <c r="I14" s="12">
        <v>599730.10000000009</v>
      </c>
      <c r="J14" s="12">
        <v>603093.01000000013</v>
      </c>
      <c r="K14" s="12">
        <v>449183.81000000006</v>
      </c>
      <c r="L14" s="12">
        <v>683643.78000000014</v>
      </c>
      <c r="M14" s="12">
        <v>831392.72</v>
      </c>
      <c r="N14" s="12">
        <v>502078.70999999996</v>
      </c>
      <c r="O14" s="12">
        <v>317585.13999999996</v>
      </c>
      <c r="P14" s="12">
        <v>468589.45999999996</v>
      </c>
      <c r="Q14" s="12">
        <v>506478.7</v>
      </c>
      <c r="R14" s="12">
        <v>478421.93000000005</v>
      </c>
      <c r="S14" s="12">
        <v>113342.09999999998</v>
      </c>
      <c r="T14" s="12">
        <v>453678.88</v>
      </c>
      <c r="U14" s="12">
        <v>408781.10000000003</v>
      </c>
      <c r="V14" s="12">
        <v>274410.43</v>
      </c>
      <c r="W14" s="12">
        <v>445056.12</v>
      </c>
      <c r="X14" s="12">
        <v>415910.85</v>
      </c>
      <c r="Y14" s="12">
        <v>429606.13</v>
      </c>
      <c r="Z14" s="12">
        <v>344935.29999999993</v>
      </c>
      <c r="AA14" s="12">
        <v>385746.95999999996</v>
      </c>
      <c r="AB14" s="12">
        <v>396023.71999999986</v>
      </c>
      <c r="AC14" s="12">
        <v>303784.87999999989</v>
      </c>
      <c r="AD14" s="12">
        <v>377064.30000000005</v>
      </c>
      <c r="AE14" s="12">
        <v>396594.73000000004</v>
      </c>
      <c r="AF14" s="12">
        <v>349637.28</v>
      </c>
      <c r="AG14" s="12">
        <v>429432.7699999999</v>
      </c>
      <c r="AH14" s="12">
        <v>448413.11</v>
      </c>
      <c r="AI14" s="12">
        <v>426488.93</v>
      </c>
      <c r="AJ14" s="12">
        <v>484389.78</v>
      </c>
      <c r="AK14" s="12">
        <v>427857.31000000006</v>
      </c>
      <c r="AL14" s="12">
        <v>295388.68</v>
      </c>
      <c r="AM14" s="12">
        <v>353745.35</v>
      </c>
      <c r="AN14" s="12">
        <v>362487.82999999996</v>
      </c>
      <c r="AO14" s="12">
        <v>387249.66000000003</v>
      </c>
      <c r="AP14" s="12">
        <v>416349.99000000005</v>
      </c>
      <c r="AQ14" s="12">
        <v>438247.52999999997</v>
      </c>
      <c r="AR14" s="12">
        <v>457411.43000000011</v>
      </c>
      <c r="AS14" s="12">
        <v>361167.23000000004</v>
      </c>
      <c r="AT14" s="12">
        <v>300650.02</v>
      </c>
      <c r="AU14" s="12">
        <v>371636.2300000001</v>
      </c>
      <c r="AV14" s="12">
        <v>368147.7</v>
      </c>
      <c r="AW14" s="12">
        <v>211865.64</v>
      </c>
      <c r="AX14" s="12">
        <v>265881.93000000005</v>
      </c>
      <c r="AY14" s="12">
        <v>282077.08000000007</v>
      </c>
      <c r="AZ14" s="12">
        <v>301617.47999999992</v>
      </c>
      <c r="BA14" s="12">
        <v>303876.43999999989</v>
      </c>
      <c r="BB14" s="12">
        <v>295801.12</v>
      </c>
      <c r="BC14" s="12">
        <v>287580.33999999997</v>
      </c>
      <c r="BD14" s="12">
        <v>349766.19999999995</v>
      </c>
      <c r="BE14" s="12">
        <v>352433.06</v>
      </c>
      <c r="BF14" s="12">
        <v>365297.74000000005</v>
      </c>
      <c r="BG14" s="12">
        <v>401210.70999999996</v>
      </c>
      <c r="BH14" s="12">
        <v>464931.36000000004</v>
      </c>
      <c r="BI14" s="12">
        <v>496527.79</v>
      </c>
      <c r="BJ14" s="12">
        <v>305930.25999999995</v>
      </c>
      <c r="BK14" s="12">
        <v>278048.37</v>
      </c>
      <c r="BL14" s="12">
        <v>248127.38999999996</v>
      </c>
      <c r="BM14" s="12">
        <v>362285.94999999995</v>
      </c>
      <c r="BN14" s="12">
        <v>297272.86000000004</v>
      </c>
      <c r="BO14" s="12">
        <v>264163.69999999995</v>
      </c>
      <c r="BP14" s="12">
        <v>250310.99</v>
      </c>
      <c r="BQ14" s="12">
        <v>280839.87000000005</v>
      </c>
      <c r="BR14" s="12">
        <v>253768.91999999998</v>
      </c>
      <c r="BS14" s="12">
        <v>249213.97999999998</v>
      </c>
      <c r="BT14" s="12">
        <v>336469.45</v>
      </c>
      <c r="BU14" s="12">
        <v>543143.82999999996</v>
      </c>
      <c r="BV14" s="12">
        <v>296262.83000000007</v>
      </c>
      <c r="BW14" s="12">
        <v>316080.21999999997</v>
      </c>
      <c r="BX14" s="12">
        <v>295297.98</v>
      </c>
      <c r="BY14" s="12">
        <v>307661.45</v>
      </c>
      <c r="BZ14" s="12">
        <v>227390.59999999998</v>
      </c>
      <c r="CA14" s="12"/>
      <c r="CB14" s="12"/>
      <c r="CC14" s="12"/>
      <c r="CD14" s="12"/>
      <c r="CE14" s="12"/>
      <c r="CF14" s="12"/>
      <c r="CG14" s="12"/>
      <c r="CH14" s="12">
        <v>270000</v>
      </c>
      <c r="CI14" s="12">
        <v>270000</v>
      </c>
      <c r="CJ14" s="12">
        <v>275400</v>
      </c>
      <c r="CK14" s="12">
        <v>279000</v>
      </c>
      <c r="CL14" s="12">
        <v>288000</v>
      </c>
      <c r="CM14" s="12">
        <v>291600</v>
      </c>
      <c r="CN14" s="12">
        <v>297000</v>
      </c>
      <c r="CO14" s="12">
        <v>295200</v>
      </c>
      <c r="CP14" s="12">
        <v>297000</v>
      </c>
      <c r="CQ14" s="12">
        <v>307800</v>
      </c>
      <c r="CR14" s="12">
        <v>309600</v>
      </c>
      <c r="CS14" s="12">
        <v>313200</v>
      </c>
    </row>
    <row r="15" spans="1:99" x14ac:dyDescent="0.3">
      <c r="A15" s="6" t="s">
        <v>7</v>
      </c>
      <c r="B15" s="9">
        <f>SUM(B10:B14)</f>
        <v>1825351.3900000001</v>
      </c>
      <c r="C15" s="9">
        <f t="shared" ref="C15:BN15" si="4">SUM(C10:C14)</f>
        <v>1850430.54</v>
      </c>
      <c r="D15" s="9">
        <f t="shared" si="4"/>
        <v>1889469.8399999999</v>
      </c>
      <c r="E15" s="9">
        <f t="shared" si="4"/>
        <v>1975567.8199999998</v>
      </c>
      <c r="F15" s="9">
        <f t="shared" si="4"/>
        <v>2043720.16</v>
      </c>
      <c r="G15" s="9">
        <f t="shared" si="4"/>
        <v>1994290.46</v>
      </c>
      <c r="H15" s="9">
        <f t="shared" si="4"/>
        <v>2085124.6</v>
      </c>
      <c r="I15" s="9">
        <f t="shared" si="4"/>
        <v>2120998.6</v>
      </c>
      <c r="J15" s="9">
        <f t="shared" si="4"/>
        <v>2156770.6100000003</v>
      </c>
      <c r="K15" s="9">
        <f t="shared" si="4"/>
        <v>1945899.8399999999</v>
      </c>
      <c r="L15" s="9">
        <f t="shared" si="4"/>
        <v>2140248.29</v>
      </c>
      <c r="M15" s="9">
        <f t="shared" si="4"/>
        <v>2276040.8499999996</v>
      </c>
      <c r="N15" s="9">
        <f t="shared" si="4"/>
        <v>1879854.5099999998</v>
      </c>
      <c r="O15" s="9">
        <f t="shared" si="4"/>
        <v>1717406.2899999998</v>
      </c>
      <c r="P15" s="9">
        <f t="shared" si="4"/>
        <v>1841861.52</v>
      </c>
      <c r="Q15" s="9">
        <f t="shared" si="4"/>
        <v>1831425.07</v>
      </c>
      <c r="R15" s="9">
        <f t="shared" si="4"/>
        <v>1846596.38</v>
      </c>
      <c r="S15" s="9">
        <f t="shared" si="4"/>
        <v>1830828.4</v>
      </c>
      <c r="T15" s="9">
        <f t="shared" si="4"/>
        <v>1894566.2600000002</v>
      </c>
      <c r="U15" s="9">
        <f t="shared" si="4"/>
        <v>1920494.48</v>
      </c>
      <c r="V15" s="9">
        <f t="shared" si="4"/>
        <v>1892585.9799999997</v>
      </c>
      <c r="W15" s="9">
        <f t="shared" si="4"/>
        <v>1972536.77</v>
      </c>
      <c r="X15" s="9">
        <f t="shared" si="4"/>
        <v>2029646.1999999997</v>
      </c>
      <c r="Y15" s="9">
        <f t="shared" si="4"/>
        <v>1041702.7000000001</v>
      </c>
      <c r="Z15" s="9">
        <f t="shared" si="4"/>
        <v>1737450.3399999999</v>
      </c>
      <c r="AA15" s="9">
        <f t="shared" si="4"/>
        <v>1755960.0299999998</v>
      </c>
      <c r="AB15" s="9">
        <f t="shared" si="4"/>
        <v>1800896.0299999998</v>
      </c>
      <c r="AC15" s="9">
        <f t="shared" si="4"/>
        <v>1717155.5599999998</v>
      </c>
      <c r="AD15" s="9">
        <f t="shared" si="4"/>
        <v>1856937.78</v>
      </c>
      <c r="AE15" s="9">
        <f t="shared" si="4"/>
        <v>1889355.82</v>
      </c>
      <c r="AF15" s="9">
        <f t="shared" si="4"/>
        <v>1879985.6600000001</v>
      </c>
      <c r="AG15" s="9">
        <f t="shared" si="4"/>
        <v>2011799.5100000002</v>
      </c>
      <c r="AH15" s="9">
        <f t="shared" si="4"/>
        <v>1948814.8000000003</v>
      </c>
      <c r="AI15" s="9">
        <f t="shared" si="4"/>
        <v>1946721.01</v>
      </c>
      <c r="AJ15" s="9">
        <f t="shared" si="4"/>
        <v>1957476.1199999999</v>
      </c>
      <c r="AK15" s="9">
        <f t="shared" si="4"/>
        <v>1923236.21</v>
      </c>
      <c r="AL15" s="9">
        <f t="shared" si="4"/>
        <v>1642676.55</v>
      </c>
      <c r="AM15" s="9">
        <f t="shared" si="4"/>
        <v>1703338.3600000003</v>
      </c>
      <c r="AN15" s="9">
        <f t="shared" si="4"/>
        <v>1803241.4500000002</v>
      </c>
      <c r="AO15" s="9">
        <f t="shared" si="4"/>
        <v>1894860.1100000003</v>
      </c>
      <c r="AP15" s="9">
        <f t="shared" si="4"/>
        <v>1906409.15</v>
      </c>
      <c r="AQ15" s="9">
        <f t="shared" si="4"/>
        <v>1967711.5499999998</v>
      </c>
      <c r="AR15" s="9">
        <f t="shared" si="4"/>
        <v>2007817.5700000003</v>
      </c>
      <c r="AS15" s="9">
        <f t="shared" si="4"/>
        <v>1961169.11</v>
      </c>
      <c r="AT15" s="9">
        <f t="shared" si="4"/>
        <v>1832167.3399999999</v>
      </c>
      <c r="AU15" s="9">
        <f t="shared" si="4"/>
        <v>1826016.94</v>
      </c>
      <c r="AV15" s="9">
        <f t="shared" si="4"/>
        <v>1839041.2299999997</v>
      </c>
      <c r="AW15" s="9">
        <f t="shared" si="4"/>
        <v>1488644.35</v>
      </c>
      <c r="AX15" s="9">
        <f t="shared" si="4"/>
        <v>1680996.4</v>
      </c>
      <c r="AY15" s="9">
        <f t="shared" si="4"/>
        <v>1682001.86</v>
      </c>
      <c r="AZ15" s="9">
        <f t="shared" si="4"/>
        <v>1805570.33</v>
      </c>
      <c r="BA15" s="9">
        <f t="shared" si="4"/>
        <v>1806760.4</v>
      </c>
      <c r="BB15" s="9">
        <f t="shared" si="4"/>
        <v>1770299.4500000002</v>
      </c>
      <c r="BC15" s="9">
        <f t="shared" si="4"/>
        <v>1814888.0699999998</v>
      </c>
      <c r="BD15" s="9">
        <f t="shared" si="4"/>
        <v>1962482.97</v>
      </c>
      <c r="BE15" s="9">
        <f t="shared" si="4"/>
        <v>1950927.31</v>
      </c>
      <c r="BF15" s="9">
        <f t="shared" si="4"/>
        <v>1949040.5099999998</v>
      </c>
      <c r="BG15" s="9">
        <f t="shared" si="4"/>
        <v>1997131.36</v>
      </c>
      <c r="BH15" s="9">
        <f t="shared" si="4"/>
        <v>2041755.08</v>
      </c>
      <c r="BI15" s="9">
        <f t="shared" si="4"/>
        <v>1482167.13</v>
      </c>
      <c r="BJ15" s="9">
        <f t="shared" si="4"/>
        <v>1731554.45</v>
      </c>
      <c r="BK15" s="9">
        <f t="shared" si="4"/>
        <v>1725535.87</v>
      </c>
      <c r="BL15" s="9">
        <f t="shared" si="4"/>
        <v>1766383.92</v>
      </c>
      <c r="BM15" s="9">
        <f t="shared" si="4"/>
        <v>1903181.2100000002</v>
      </c>
      <c r="BN15" s="9">
        <f t="shared" si="4"/>
        <v>1795397.9200000002</v>
      </c>
      <c r="BO15" s="9">
        <f t="shared" ref="BO15:CS15" si="5">SUM(BO10:BO14)</f>
        <v>1831742.3399999999</v>
      </c>
      <c r="BP15" s="9">
        <f t="shared" si="5"/>
        <v>1890725.22</v>
      </c>
      <c r="BQ15" s="9">
        <f t="shared" si="5"/>
        <v>1791141.4700000002</v>
      </c>
      <c r="BR15" s="9">
        <f t="shared" si="5"/>
        <v>1869892.1600000001</v>
      </c>
      <c r="BS15" s="9">
        <f t="shared" si="5"/>
        <v>1826554.7899999998</v>
      </c>
      <c r="BT15" s="9">
        <f t="shared" si="5"/>
        <v>1871945.2799999998</v>
      </c>
      <c r="BU15" s="9">
        <f t="shared" si="5"/>
        <v>1957381.9300000002</v>
      </c>
      <c r="BV15" s="9">
        <f t="shared" si="5"/>
        <v>1788372.1</v>
      </c>
      <c r="BW15" s="9">
        <f t="shared" si="5"/>
        <v>1815689.72</v>
      </c>
      <c r="BX15" s="9">
        <f t="shared" si="5"/>
        <v>1945049.6400000001</v>
      </c>
      <c r="BY15" s="9">
        <f t="shared" si="5"/>
        <v>1963340.11</v>
      </c>
      <c r="BZ15" s="9">
        <f t="shared" si="5"/>
        <v>1936495.5100000002</v>
      </c>
      <c r="CA15" s="9"/>
      <c r="CB15" s="9"/>
      <c r="CC15" s="9"/>
      <c r="CD15" s="9"/>
      <c r="CE15" s="9"/>
      <c r="CF15" s="9"/>
      <c r="CG15" s="9"/>
      <c r="CH15" s="9">
        <f>SUM(CH10:CH14)</f>
        <v>1838516.25</v>
      </c>
      <c r="CI15" s="9">
        <f t="shared" si="5"/>
        <v>1863516.25</v>
      </c>
      <c r="CJ15" s="9">
        <f t="shared" si="5"/>
        <v>1906416.25</v>
      </c>
      <c r="CK15" s="9">
        <f t="shared" si="5"/>
        <v>1985016.25</v>
      </c>
      <c r="CL15" s="9">
        <f t="shared" si="5"/>
        <v>1906516.25</v>
      </c>
      <c r="CM15" s="9">
        <f t="shared" si="5"/>
        <v>1945116.25</v>
      </c>
      <c r="CN15" s="9">
        <f t="shared" si="5"/>
        <v>1958016.25</v>
      </c>
      <c r="CO15" s="9">
        <f t="shared" si="5"/>
        <v>1963716.25</v>
      </c>
      <c r="CP15" s="9">
        <f t="shared" si="5"/>
        <v>1968016.25</v>
      </c>
      <c r="CQ15" s="9">
        <f t="shared" si="5"/>
        <v>1993816.25</v>
      </c>
      <c r="CR15" s="9">
        <f t="shared" si="5"/>
        <v>1998116.25</v>
      </c>
      <c r="CS15" s="9">
        <f t="shared" si="5"/>
        <v>2006716.25</v>
      </c>
    </row>
    <row r="16" spans="1:99" x14ac:dyDescent="0.3">
      <c r="A16" s="4" t="s">
        <v>8</v>
      </c>
      <c r="B16" s="12">
        <v>-17203.130000000121</v>
      </c>
      <c r="C16" s="12">
        <v>51415.269999999553</v>
      </c>
      <c r="D16" s="12">
        <v>-142920.65999999992</v>
      </c>
      <c r="E16" s="12">
        <v>-193367.0299999998</v>
      </c>
      <c r="F16" s="12">
        <v>-137226.71999999997</v>
      </c>
      <c r="G16" s="12">
        <v>-71459.179999999935</v>
      </c>
      <c r="H16" s="12">
        <v>-139027.12000000011</v>
      </c>
      <c r="I16" s="12">
        <v>-136199.18000000017</v>
      </c>
      <c r="J16" s="12">
        <v>-169080.58000000031</v>
      </c>
      <c r="K16" s="12">
        <v>-12435.069999999832</v>
      </c>
      <c r="L16" s="12">
        <v>-154432.37000000011</v>
      </c>
      <c r="M16" s="12">
        <v>-288802.59999999963</v>
      </c>
      <c r="N16" s="12">
        <v>64768.130000000121</v>
      </c>
      <c r="O16" s="12">
        <v>-14256.379999999655</v>
      </c>
      <c r="P16" s="12">
        <v>-33873.470000000205</v>
      </c>
      <c r="Q16" s="12">
        <v>-167428.07000000007</v>
      </c>
      <c r="R16" s="12">
        <v>-67896.939999999944</v>
      </c>
      <c r="S16" s="12">
        <v>-206997.20999999996</v>
      </c>
      <c r="T16" s="12">
        <v>-184072.4600000002</v>
      </c>
      <c r="U16" s="12">
        <v>-293186.07000000007</v>
      </c>
      <c r="V16" s="12">
        <v>-98408.899999999674</v>
      </c>
      <c r="W16" s="12">
        <v>-98973.84999999986</v>
      </c>
      <c r="X16" s="12">
        <v>23864.380000000354</v>
      </c>
      <c r="Y16" s="12">
        <v>-262563.43000000005</v>
      </c>
      <c r="Z16" s="12">
        <v>-129558.59999999986</v>
      </c>
      <c r="AA16" s="12">
        <v>114123.95000000019</v>
      </c>
      <c r="AB16" s="12">
        <v>250360.02000000025</v>
      </c>
      <c r="AC16" s="12">
        <v>465179.52000000025</v>
      </c>
      <c r="AD16" s="12">
        <v>539598.92000000016</v>
      </c>
      <c r="AE16" s="12">
        <v>338186.97</v>
      </c>
      <c r="AF16" s="12">
        <v>417967.91999999993</v>
      </c>
      <c r="AG16" s="12">
        <v>244377.02000000002</v>
      </c>
      <c r="AH16" s="12">
        <v>288268.39999999991</v>
      </c>
      <c r="AI16" s="12">
        <v>342413.68999999971</v>
      </c>
      <c r="AJ16" s="12">
        <v>217362.69000000018</v>
      </c>
      <c r="AK16" s="12">
        <v>12348.569999999832</v>
      </c>
      <c r="AL16" s="12">
        <v>358163.3899999999</v>
      </c>
      <c r="AM16" s="12">
        <v>202979.54999999958</v>
      </c>
      <c r="AN16" s="12">
        <v>60475.949999999953</v>
      </c>
      <c r="AO16" s="12">
        <v>45140.009999999776</v>
      </c>
      <c r="AP16" s="12">
        <v>270746.5</v>
      </c>
      <c r="AQ16" s="12">
        <v>-51438.949999999721</v>
      </c>
      <c r="AR16" s="12">
        <v>-3800.2500000002328</v>
      </c>
      <c r="AS16" s="12">
        <v>48051.549999999814</v>
      </c>
      <c r="AT16" s="12">
        <v>36773.660000000149</v>
      </c>
      <c r="AU16" s="12">
        <v>52196.85999999987</v>
      </c>
      <c r="AV16" s="12">
        <v>5698.3900000003632</v>
      </c>
      <c r="AW16" s="12">
        <v>-122225.7100000002</v>
      </c>
      <c r="AX16" s="12">
        <v>15281.690000000177</v>
      </c>
      <c r="AY16" s="12">
        <v>-31580.730000000214</v>
      </c>
      <c r="AZ16" s="12">
        <v>-21642.419999999925</v>
      </c>
      <c r="BA16" s="12">
        <v>-68175.790000000037</v>
      </c>
      <c r="BB16" s="12">
        <v>9147.0299999997951</v>
      </c>
      <c r="BC16" s="12">
        <v>-92923.669999999693</v>
      </c>
      <c r="BD16" s="12">
        <v>-41448.879999999888</v>
      </c>
      <c r="BE16" s="12">
        <v>-44378.340000000084</v>
      </c>
      <c r="BF16" s="12">
        <v>-10421.419999999925</v>
      </c>
      <c r="BG16" s="12">
        <v>-4059.0100000000093</v>
      </c>
      <c r="BH16" s="12">
        <v>-70808.690000000177</v>
      </c>
      <c r="BI16" s="12">
        <v>43547.520000000251</v>
      </c>
      <c r="BJ16" s="12">
        <v>76661.000000000233</v>
      </c>
      <c r="BK16" s="12">
        <v>-64245.860000000102</v>
      </c>
      <c r="BL16" s="12">
        <v>-27227.159999999916</v>
      </c>
      <c r="BM16" s="12">
        <v>-9866.5800000003073</v>
      </c>
      <c r="BN16" s="12">
        <v>-33217.960000000196</v>
      </c>
      <c r="BO16" s="12">
        <v>-46368.879999999888</v>
      </c>
      <c r="BP16" s="12">
        <v>-118854.90999999992</v>
      </c>
      <c r="BQ16" s="12">
        <v>21788.84999999986</v>
      </c>
      <c r="BR16" s="12">
        <v>-137484.54000000004</v>
      </c>
      <c r="BS16" s="12">
        <v>-19975.979999999749</v>
      </c>
      <c r="BT16" s="12">
        <v>-166541.25999999978</v>
      </c>
      <c r="BU16" s="12">
        <v>-541308.56000000006</v>
      </c>
      <c r="BV16" s="12">
        <v>370286.36999999965</v>
      </c>
      <c r="BW16" s="12">
        <v>15318.479999999981</v>
      </c>
      <c r="BX16" s="12">
        <v>-42026.520000000019</v>
      </c>
      <c r="BY16" s="12">
        <v>-118308.7100000002</v>
      </c>
      <c r="BZ16" s="12">
        <v>-80633.840000000317</v>
      </c>
      <c r="CA16" s="12"/>
      <c r="CB16" s="12"/>
      <c r="CC16" s="12"/>
      <c r="CD16" s="12"/>
      <c r="CE16" s="12"/>
      <c r="CF16" s="12"/>
      <c r="CG16" s="12"/>
      <c r="CH16" s="12">
        <v>-68072.75</v>
      </c>
      <c r="CI16" s="12">
        <v>-68072.75</v>
      </c>
      <c r="CJ16" s="12">
        <v>-68072.75</v>
      </c>
      <c r="CK16" s="12">
        <v>-68072.75</v>
      </c>
      <c r="CL16" s="12">
        <v>-68072.75</v>
      </c>
      <c r="CM16" s="12">
        <v>-68072.75</v>
      </c>
      <c r="CN16" s="12">
        <v>-68072.75</v>
      </c>
      <c r="CO16" s="12">
        <v>-68072.75</v>
      </c>
      <c r="CP16" s="12">
        <v>-68072.75</v>
      </c>
      <c r="CQ16" s="12">
        <v>-68072.75</v>
      </c>
      <c r="CR16" s="12">
        <v>-68072.75</v>
      </c>
      <c r="CS16" s="12">
        <v>-68072.75</v>
      </c>
    </row>
    <row r="17" spans="1:97" x14ac:dyDescent="0.3">
      <c r="A17" s="4" t="s">
        <v>26</v>
      </c>
      <c r="B17" s="9">
        <f>SUM(B15:B16)</f>
        <v>1808148.26</v>
      </c>
      <c r="C17" s="9">
        <f t="shared" ref="C17:BN17" si="6">SUM(C15:C16)</f>
        <v>1901845.8099999996</v>
      </c>
      <c r="D17" s="9">
        <f t="shared" si="6"/>
        <v>1746549.18</v>
      </c>
      <c r="E17" s="9">
        <f t="shared" si="6"/>
        <v>1782200.79</v>
      </c>
      <c r="F17" s="9">
        <f t="shared" si="6"/>
        <v>1906493.4399999999</v>
      </c>
      <c r="G17" s="9">
        <f t="shared" si="6"/>
        <v>1922831.28</v>
      </c>
      <c r="H17" s="9">
        <f t="shared" si="6"/>
        <v>1946097.48</v>
      </c>
      <c r="I17" s="9">
        <f t="shared" si="6"/>
        <v>1984799.42</v>
      </c>
      <c r="J17" s="9">
        <f t="shared" si="6"/>
        <v>1987690.03</v>
      </c>
      <c r="K17" s="9">
        <f t="shared" si="6"/>
        <v>1933464.77</v>
      </c>
      <c r="L17" s="9">
        <f t="shared" si="6"/>
        <v>1985815.92</v>
      </c>
      <c r="M17" s="9">
        <f t="shared" si="6"/>
        <v>1987238.25</v>
      </c>
      <c r="N17" s="9">
        <f t="shared" si="6"/>
        <v>1944622.64</v>
      </c>
      <c r="O17" s="9">
        <f t="shared" si="6"/>
        <v>1703149.9100000001</v>
      </c>
      <c r="P17" s="9">
        <f t="shared" si="6"/>
        <v>1807988.0499999998</v>
      </c>
      <c r="Q17" s="9">
        <f t="shared" si="6"/>
        <v>1663997</v>
      </c>
      <c r="R17" s="9">
        <f t="shared" si="6"/>
        <v>1778699.44</v>
      </c>
      <c r="S17" s="9">
        <f t="shared" si="6"/>
        <v>1623831.19</v>
      </c>
      <c r="T17" s="9">
        <f t="shared" si="6"/>
        <v>1710493.8</v>
      </c>
      <c r="U17" s="9">
        <f t="shared" si="6"/>
        <v>1627308.41</v>
      </c>
      <c r="V17" s="9">
        <f t="shared" si="6"/>
        <v>1794177.08</v>
      </c>
      <c r="W17" s="9">
        <f t="shared" si="6"/>
        <v>1873562.9200000002</v>
      </c>
      <c r="X17" s="9">
        <f t="shared" si="6"/>
        <v>2053510.58</v>
      </c>
      <c r="Y17" s="9">
        <f t="shared" si="6"/>
        <v>779139.27</v>
      </c>
      <c r="Z17" s="9">
        <f t="shared" si="6"/>
        <v>1607891.74</v>
      </c>
      <c r="AA17" s="9">
        <f t="shared" si="6"/>
        <v>1870083.98</v>
      </c>
      <c r="AB17" s="9">
        <f t="shared" si="6"/>
        <v>2051256.05</v>
      </c>
      <c r="AC17" s="9">
        <f t="shared" si="6"/>
        <v>2182335.08</v>
      </c>
      <c r="AD17" s="9">
        <f t="shared" si="6"/>
        <v>2396536.7000000002</v>
      </c>
      <c r="AE17" s="9">
        <f t="shared" si="6"/>
        <v>2227542.79</v>
      </c>
      <c r="AF17" s="9">
        <f t="shared" si="6"/>
        <v>2297953.58</v>
      </c>
      <c r="AG17" s="9">
        <f t="shared" si="6"/>
        <v>2256176.5300000003</v>
      </c>
      <c r="AH17" s="9">
        <f t="shared" si="6"/>
        <v>2237083.2000000002</v>
      </c>
      <c r="AI17" s="9">
        <f t="shared" si="6"/>
        <v>2289134.6999999997</v>
      </c>
      <c r="AJ17" s="9">
        <f t="shared" si="6"/>
        <v>2174838.81</v>
      </c>
      <c r="AK17" s="9">
        <f t="shared" si="6"/>
        <v>1935584.7799999998</v>
      </c>
      <c r="AL17" s="9">
        <f t="shared" si="6"/>
        <v>2000839.94</v>
      </c>
      <c r="AM17" s="9">
        <f t="shared" si="6"/>
        <v>1906317.91</v>
      </c>
      <c r="AN17" s="9">
        <f t="shared" si="6"/>
        <v>1863717.4000000001</v>
      </c>
      <c r="AO17" s="9">
        <f t="shared" si="6"/>
        <v>1940000.12</v>
      </c>
      <c r="AP17" s="9">
        <f t="shared" si="6"/>
        <v>2177155.65</v>
      </c>
      <c r="AQ17" s="9">
        <f t="shared" si="6"/>
        <v>1916272.6</v>
      </c>
      <c r="AR17" s="9">
        <f t="shared" si="6"/>
        <v>2004017.32</v>
      </c>
      <c r="AS17" s="9">
        <f t="shared" si="6"/>
        <v>2009220.66</v>
      </c>
      <c r="AT17" s="9">
        <f t="shared" si="6"/>
        <v>1868941</v>
      </c>
      <c r="AU17" s="9">
        <f t="shared" si="6"/>
        <v>1878213.7999999998</v>
      </c>
      <c r="AV17" s="9">
        <f t="shared" si="6"/>
        <v>1844739.62</v>
      </c>
      <c r="AW17" s="9">
        <f t="shared" si="6"/>
        <v>1366418.64</v>
      </c>
      <c r="AX17" s="9">
        <f t="shared" si="6"/>
        <v>1696278.09</v>
      </c>
      <c r="AY17" s="9">
        <f t="shared" si="6"/>
        <v>1650421.13</v>
      </c>
      <c r="AZ17" s="9">
        <f t="shared" si="6"/>
        <v>1783927.9100000001</v>
      </c>
      <c r="BA17" s="9">
        <f t="shared" si="6"/>
        <v>1738584.6099999999</v>
      </c>
      <c r="BB17" s="9">
        <f t="shared" si="6"/>
        <v>1779446.48</v>
      </c>
      <c r="BC17" s="9">
        <f t="shared" si="6"/>
        <v>1721964.4000000001</v>
      </c>
      <c r="BD17" s="9">
        <f t="shared" si="6"/>
        <v>1921034.09</v>
      </c>
      <c r="BE17" s="9">
        <f t="shared" si="6"/>
        <v>1906548.97</v>
      </c>
      <c r="BF17" s="9">
        <f t="shared" si="6"/>
        <v>1938619.0899999999</v>
      </c>
      <c r="BG17" s="9">
        <f t="shared" si="6"/>
        <v>1993072.35</v>
      </c>
      <c r="BH17" s="9">
        <f t="shared" si="6"/>
        <v>1970946.39</v>
      </c>
      <c r="BI17" s="9">
        <f t="shared" si="6"/>
        <v>1525714.6500000001</v>
      </c>
      <c r="BJ17" s="9">
        <f t="shared" si="6"/>
        <v>1808215.4500000002</v>
      </c>
      <c r="BK17" s="9">
        <f t="shared" si="6"/>
        <v>1661290.01</v>
      </c>
      <c r="BL17" s="9">
        <f t="shared" si="6"/>
        <v>1739156.76</v>
      </c>
      <c r="BM17" s="9">
        <f t="shared" si="6"/>
        <v>1893314.63</v>
      </c>
      <c r="BN17" s="9">
        <f t="shared" si="6"/>
        <v>1762179.96</v>
      </c>
      <c r="BO17" s="9">
        <f t="shared" ref="BO17:CS17" si="7">SUM(BO15:BO16)</f>
        <v>1785373.46</v>
      </c>
      <c r="BP17" s="9">
        <f t="shared" si="7"/>
        <v>1771870.31</v>
      </c>
      <c r="BQ17" s="9">
        <f t="shared" si="7"/>
        <v>1812930.32</v>
      </c>
      <c r="BR17" s="9">
        <f t="shared" si="7"/>
        <v>1732407.62</v>
      </c>
      <c r="BS17" s="9">
        <f t="shared" si="7"/>
        <v>1806578.81</v>
      </c>
      <c r="BT17" s="9">
        <f t="shared" si="7"/>
        <v>1705404.02</v>
      </c>
      <c r="BU17" s="9">
        <f t="shared" si="7"/>
        <v>1416073.37</v>
      </c>
      <c r="BV17" s="9">
        <f t="shared" si="7"/>
        <v>2158658.4699999997</v>
      </c>
      <c r="BW17" s="9">
        <f t="shared" si="7"/>
        <v>1831008.2</v>
      </c>
      <c r="BX17" s="9">
        <f t="shared" si="7"/>
        <v>1903023.12</v>
      </c>
      <c r="BY17" s="9">
        <f t="shared" si="7"/>
        <v>1845031.4</v>
      </c>
      <c r="BZ17" s="9">
        <f t="shared" si="7"/>
        <v>1855861.67</v>
      </c>
      <c r="CA17" s="9"/>
      <c r="CB17" s="9"/>
      <c r="CC17" s="9"/>
      <c r="CD17" s="9"/>
      <c r="CE17" s="9"/>
      <c r="CF17" s="9"/>
      <c r="CG17" s="9"/>
      <c r="CH17" s="9">
        <f t="shared" si="7"/>
        <v>1770443.5</v>
      </c>
      <c r="CI17" s="9">
        <f t="shared" si="7"/>
        <v>1795443.5</v>
      </c>
      <c r="CJ17" s="9">
        <f t="shared" si="7"/>
        <v>1838343.5</v>
      </c>
      <c r="CK17" s="9">
        <f t="shared" si="7"/>
        <v>1916943.5</v>
      </c>
      <c r="CL17" s="9">
        <f t="shared" si="7"/>
        <v>1838443.5</v>
      </c>
      <c r="CM17" s="9">
        <f t="shared" si="7"/>
        <v>1877043.5</v>
      </c>
      <c r="CN17" s="9">
        <f t="shared" si="7"/>
        <v>1889943.5</v>
      </c>
      <c r="CO17" s="9">
        <f t="shared" si="7"/>
        <v>1895643.5</v>
      </c>
      <c r="CP17" s="9">
        <f t="shared" si="7"/>
        <v>1899943.5</v>
      </c>
      <c r="CQ17" s="9">
        <f t="shared" si="7"/>
        <v>1925743.5</v>
      </c>
      <c r="CR17" s="9">
        <f t="shared" si="7"/>
        <v>1930043.5</v>
      </c>
      <c r="CS17" s="9">
        <f t="shared" si="7"/>
        <v>1938643.5</v>
      </c>
    </row>
    <row r="18" spans="1:97" ht="28.8" x14ac:dyDescent="0.3">
      <c r="A18" s="5" t="s">
        <v>27</v>
      </c>
    </row>
    <row r="19" spans="1:97" x14ac:dyDescent="0.3">
      <c r="A19" s="4" t="s">
        <v>9</v>
      </c>
      <c r="B19" s="8">
        <f>B17/B5</f>
        <v>0.25979833342402064</v>
      </c>
      <c r="C19" s="8">
        <f t="shared" ref="C19:BN19" si="8">C17/C5</f>
        <v>0.26999920617772832</v>
      </c>
      <c r="D19" s="8">
        <f t="shared" si="8"/>
        <v>0.23105858873713456</v>
      </c>
      <c r="E19" s="8">
        <f t="shared" si="8"/>
        <v>0.23253889629173916</v>
      </c>
      <c r="F19" s="8">
        <f t="shared" si="8"/>
        <v>0.25428462667429863</v>
      </c>
      <c r="G19" s="8">
        <f t="shared" si="8"/>
        <v>0.2565099780651518</v>
      </c>
      <c r="H19" s="8">
        <f t="shared" si="8"/>
        <v>0.25692106623307326</v>
      </c>
      <c r="I19" s="8">
        <f t="shared" si="8"/>
        <v>0.268983205605552</v>
      </c>
      <c r="J19" s="8">
        <f t="shared" si="8"/>
        <v>0.27242740944276705</v>
      </c>
      <c r="K19" s="8">
        <f t="shared" si="8"/>
        <v>0.28072647673438211</v>
      </c>
      <c r="L19" s="8">
        <f t="shared" si="8"/>
        <v>0.30552226936245247</v>
      </c>
      <c r="M19" s="8">
        <f t="shared" si="8"/>
        <v>0.29397895468959939</v>
      </c>
      <c r="N19" s="8">
        <f t="shared" si="8"/>
        <v>0.29801577808282809</v>
      </c>
      <c r="O19" s="8">
        <f t="shared" si="8"/>
        <v>0.27988626528534838</v>
      </c>
      <c r="P19" s="8">
        <f t="shared" si="8"/>
        <v>0.28349335706150786</v>
      </c>
      <c r="Q19" s="8">
        <f t="shared" si="8"/>
        <v>0.23409726640218184</v>
      </c>
      <c r="R19" s="8">
        <f t="shared" si="8"/>
        <v>0.25913518050490125</v>
      </c>
      <c r="S19" s="8">
        <f t="shared" si="8"/>
        <v>0.25224225825624097</v>
      </c>
      <c r="T19" s="8">
        <f t="shared" si="8"/>
        <v>0.27227146212291659</v>
      </c>
      <c r="U19" s="8">
        <f t="shared" si="8"/>
        <v>0.2630200503045026</v>
      </c>
      <c r="V19" s="8">
        <f t="shared" si="8"/>
        <v>0.28280817069818132</v>
      </c>
      <c r="W19" s="8">
        <f t="shared" si="8"/>
        <v>0.2957044111645783</v>
      </c>
      <c r="X19" s="8">
        <f t="shared" si="8"/>
        <v>0.31510726208213841</v>
      </c>
      <c r="Y19" s="8">
        <f t="shared" si="8"/>
        <v>0.17834596825995935</v>
      </c>
      <c r="Z19" s="8">
        <f t="shared" si="8"/>
        <v>0.2633194055938467</v>
      </c>
      <c r="AA19" s="8">
        <f t="shared" si="8"/>
        <v>0.2832776580391812</v>
      </c>
      <c r="AB19" s="8">
        <f t="shared" si="8"/>
        <v>0.29526445518097288</v>
      </c>
      <c r="AC19" s="8">
        <f t="shared" si="8"/>
        <v>0.3082888313793572</v>
      </c>
      <c r="AD19" s="8">
        <f t="shared" si="8"/>
        <v>0.29823317476016964</v>
      </c>
      <c r="AE19" s="8">
        <f t="shared" si="8"/>
        <v>0.28067591969923328</v>
      </c>
      <c r="AF19" s="8">
        <f t="shared" si="8"/>
        <v>0.26813288908284666</v>
      </c>
      <c r="AG19" s="8">
        <f t="shared" si="8"/>
        <v>0.28020106266035799</v>
      </c>
      <c r="AH19" s="8">
        <f t="shared" si="8"/>
        <v>0.26963742461529266</v>
      </c>
      <c r="AI19" s="8">
        <f t="shared" si="8"/>
        <v>0.28252196583626249</v>
      </c>
      <c r="AJ19" s="8">
        <f t="shared" si="8"/>
        <v>0.30527005103029548</v>
      </c>
      <c r="AK19" s="8">
        <f t="shared" si="8"/>
        <v>0.33738398976588269</v>
      </c>
      <c r="AL19" s="8">
        <f t="shared" si="8"/>
        <v>0.29386298888439166</v>
      </c>
      <c r="AM19" s="8">
        <f t="shared" si="8"/>
        <v>0.28145361336197322</v>
      </c>
      <c r="AN19" s="8">
        <f t="shared" si="8"/>
        <v>0.26533524750679882</v>
      </c>
      <c r="AO19" s="8">
        <f t="shared" si="8"/>
        <v>0.24620524138742139</v>
      </c>
      <c r="AP19" s="8">
        <f t="shared" si="8"/>
        <v>0.28411670370742476</v>
      </c>
      <c r="AQ19" s="8">
        <f t="shared" si="8"/>
        <v>0.24635267293618052</v>
      </c>
      <c r="AR19" s="8">
        <f t="shared" si="8"/>
        <v>0.26709709586984615</v>
      </c>
      <c r="AS19" s="8">
        <f t="shared" si="8"/>
        <v>0.25107596823751716</v>
      </c>
      <c r="AT19" s="8">
        <f t="shared" si="8"/>
        <v>0.23455905680115471</v>
      </c>
      <c r="AU19" s="8">
        <f t="shared" si="8"/>
        <v>0.23557183353075842</v>
      </c>
      <c r="AV19" s="8">
        <f t="shared" si="8"/>
        <v>0.25017422110091225</v>
      </c>
      <c r="AW19" s="8">
        <f t="shared" si="8"/>
        <v>0.24296829621185284</v>
      </c>
      <c r="AX19" s="8">
        <f t="shared" si="8"/>
        <v>0.24560619494731478</v>
      </c>
      <c r="AY19" s="8">
        <f t="shared" si="8"/>
        <v>0.2474625146171045</v>
      </c>
      <c r="AZ19" s="8">
        <f t="shared" si="8"/>
        <v>0.25798699565734229</v>
      </c>
      <c r="BA19" s="8">
        <f t="shared" si="8"/>
        <v>0.2588889486902935</v>
      </c>
      <c r="BB19" s="8">
        <f t="shared" si="8"/>
        <v>0.26698735841127269</v>
      </c>
      <c r="BC19" s="8">
        <f t="shared" si="8"/>
        <v>0.25671810163898323</v>
      </c>
      <c r="BD19" s="8">
        <f t="shared" si="8"/>
        <v>0.28746370163660001</v>
      </c>
      <c r="BE19" s="8">
        <f t="shared" si="8"/>
        <v>0.28680704136540969</v>
      </c>
      <c r="BF19" s="8">
        <f t="shared" si="8"/>
        <v>0.30658467334893424</v>
      </c>
      <c r="BG19" s="8">
        <f t="shared" si="8"/>
        <v>0.2944285176495704</v>
      </c>
      <c r="BH19" s="8">
        <f t="shared" si="8"/>
        <v>0.28613790307171294</v>
      </c>
      <c r="BI19" s="8">
        <f t="shared" si="8"/>
        <v>0.25597912125682826</v>
      </c>
      <c r="BJ19" s="8">
        <f t="shared" si="8"/>
        <v>0.26440114121119962</v>
      </c>
      <c r="BK19" s="8">
        <f t="shared" si="8"/>
        <v>0.26245435142073292</v>
      </c>
      <c r="BL19" s="8">
        <f t="shared" si="8"/>
        <v>0.26259174262876295</v>
      </c>
      <c r="BM19" s="8">
        <f t="shared" si="8"/>
        <v>0.33649474094846044</v>
      </c>
      <c r="BN19" s="8">
        <f t="shared" si="8"/>
        <v>0.25908455698820848</v>
      </c>
      <c r="BO19" s="8">
        <f t="shared" ref="BO19:CS19" si="9">BO17/BO5</f>
        <v>0.26890305054020008</v>
      </c>
      <c r="BP19" s="8">
        <f t="shared" si="9"/>
        <v>0.28440747643524833</v>
      </c>
      <c r="BQ19" s="8">
        <f t="shared" si="9"/>
        <v>0.26590370929544166</v>
      </c>
      <c r="BR19" s="8">
        <f t="shared" si="9"/>
        <v>0.28414829172894579</v>
      </c>
      <c r="BS19" s="8">
        <f t="shared" si="9"/>
        <v>0.30439669929752977</v>
      </c>
      <c r="BT19" s="8">
        <f t="shared" si="9"/>
        <v>0.27624163039155891</v>
      </c>
      <c r="BU19" s="8">
        <f t="shared" si="9"/>
        <v>0.29321934624286372</v>
      </c>
      <c r="BV19" s="8">
        <f t="shared" si="9"/>
        <v>0.25890766798325709</v>
      </c>
      <c r="BW19" s="8">
        <f t="shared" si="9"/>
        <v>0.2606152982066306</v>
      </c>
      <c r="BX19" s="8">
        <f t="shared" si="9"/>
        <v>0.26590130497828685</v>
      </c>
      <c r="BY19" s="8">
        <f t="shared" ref="BY19" si="10">BY17/BY5</f>
        <v>0.23838896312357086</v>
      </c>
      <c r="BZ19" s="8">
        <v>0.24399990282400291</v>
      </c>
      <c r="CA19" s="8"/>
      <c r="CB19" s="8"/>
      <c r="CC19" s="8"/>
      <c r="CD19" s="8"/>
      <c r="CE19" s="8"/>
      <c r="CF19" s="8"/>
      <c r="CG19" s="8"/>
      <c r="CH19" s="8">
        <f t="shared" si="9"/>
        <v>0.2537726424743546</v>
      </c>
      <c r="CI19" s="8">
        <f t="shared" si="9"/>
        <v>0.25643717121962806</v>
      </c>
      <c r="CJ19" s="8">
        <f t="shared" si="9"/>
        <v>0.25672159810585882</v>
      </c>
      <c r="CK19" s="8">
        <f t="shared" si="9"/>
        <v>0.26138716860756439</v>
      </c>
      <c r="CL19" s="8">
        <f t="shared" si="9"/>
        <v>0.2472997388427855</v>
      </c>
      <c r="CM19" s="8">
        <f t="shared" si="9"/>
        <v>0.24908946709656879</v>
      </c>
      <c r="CN19" s="8">
        <f t="shared" si="9"/>
        <v>0.24656894538836974</v>
      </c>
      <c r="CO19" s="8">
        <f t="shared" si="9"/>
        <v>0.24886454811682029</v>
      </c>
      <c r="CP19" s="8">
        <f t="shared" si="9"/>
        <v>0.24756876275004083</v>
      </c>
      <c r="CQ19" s="8">
        <f t="shared" si="9"/>
        <v>0.24273182370476806</v>
      </c>
      <c r="CR19" s="8">
        <f t="shared" si="9"/>
        <v>0.24189908655644654</v>
      </c>
      <c r="CS19" s="8">
        <f t="shared" si="9"/>
        <v>0.23988359577300575</v>
      </c>
    </row>
    <row r="20" spans="1:97" x14ac:dyDescent="0.3">
      <c r="A20" s="6" t="s">
        <v>10</v>
      </c>
      <c r="B20" s="10">
        <f>B4-B5</f>
        <v>838786.92000000086</v>
      </c>
      <c r="C20" s="10">
        <f t="shared" ref="C20:BN20" si="11">C4-C5</f>
        <v>723297.87000000104</v>
      </c>
      <c r="D20" s="10">
        <f t="shared" si="11"/>
        <v>687003.08000000007</v>
      </c>
      <c r="E20" s="10">
        <f t="shared" si="11"/>
        <v>1132528.4900000002</v>
      </c>
      <c r="F20" s="10">
        <f t="shared" si="11"/>
        <v>1037265.7800000012</v>
      </c>
      <c r="G20" s="10">
        <f t="shared" si="11"/>
        <v>931468.23000000045</v>
      </c>
      <c r="H20" s="10">
        <f t="shared" si="11"/>
        <v>961410.40000000224</v>
      </c>
      <c r="I20" s="10">
        <f t="shared" si="11"/>
        <v>925875.48999999929</v>
      </c>
      <c r="J20" s="10">
        <f t="shared" si="11"/>
        <v>988083.29999999981</v>
      </c>
      <c r="K20" s="10">
        <f t="shared" si="11"/>
        <v>755703.24000000209</v>
      </c>
      <c r="L20" s="10">
        <f t="shared" si="11"/>
        <v>608347.48000000138</v>
      </c>
      <c r="M20" s="10">
        <f t="shared" si="11"/>
        <v>376722.1400000006</v>
      </c>
      <c r="N20" s="10">
        <f t="shared" si="11"/>
        <v>378780</v>
      </c>
      <c r="O20" s="10">
        <f t="shared" si="11"/>
        <v>673404.30000000075</v>
      </c>
      <c r="P20" s="10">
        <f t="shared" si="11"/>
        <v>1064026.4400000004</v>
      </c>
      <c r="Q20" s="10">
        <f t="shared" si="11"/>
        <v>1211515.589999998</v>
      </c>
      <c r="R20" s="10">
        <f t="shared" si="11"/>
        <v>1140897.8500000015</v>
      </c>
      <c r="S20" s="10">
        <f t="shared" si="11"/>
        <v>1093203.0999999996</v>
      </c>
      <c r="T20" s="10">
        <f t="shared" si="11"/>
        <v>1019185.5899999999</v>
      </c>
      <c r="U20" s="10">
        <f t="shared" si="11"/>
        <v>960528</v>
      </c>
      <c r="V20" s="10">
        <f t="shared" si="11"/>
        <v>747167.73999999929</v>
      </c>
      <c r="W20" s="10">
        <f t="shared" si="11"/>
        <v>683916.29999999981</v>
      </c>
      <c r="X20" s="10">
        <f t="shared" si="11"/>
        <v>542738.31000000052</v>
      </c>
      <c r="Y20" s="10">
        <f t="shared" si="11"/>
        <v>1213275.75</v>
      </c>
      <c r="Z20" s="10">
        <f t="shared" si="11"/>
        <v>900863.43999999948</v>
      </c>
      <c r="AA20" s="10">
        <f t="shared" si="11"/>
        <v>813938.70000000112</v>
      </c>
      <c r="AB20" s="10">
        <f t="shared" si="11"/>
        <v>647467.10000000149</v>
      </c>
      <c r="AC20" s="10">
        <f t="shared" si="11"/>
        <v>435358.22999999672</v>
      </c>
      <c r="AD20" s="10">
        <f t="shared" si="11"/>
        <v>369847.62000000104</v>
      </c>
      <c r="AE20" s="10">
        <f t="shared" si="11"/>
        <v>-29239.149999999441</v>
      </c>
      <c r="AF20" s="10">
        <f t="shared" si="11"/>
        <v>-343917.69000000041</v>
      </c>
      <c r="AG20" s="10">
        <f t="shared" si="11"/>
        <v>-419437.37000000104</v>
      </c>
      <c r="AH20" s="10">
        <f t="shared" si="11"/>
        <v>-257432.75</v>
      </c>
      <c r="AI20" s="10">
        <f t="shared" si="11"/>
        <v>-318346.40999999922</v>
      </c>
      <c r="AJ20" s="10">
        <f t="shared" si="11"/>
        <v>213431.59000000171</v>
      </c>
      <c r="AK20" s="10">
        <f t="shared" si="11"/>
        <v>336784.84000000078</v>
      </c>
      <c r="AL20" s="10">
        <f t="shared" si="11"/>
        <v>377380.49999999907</v>
      </c>
      <c r="AM20" s="10">
        <f t="shared" si="11"/>
        <v>640605.95999999903</v>
      </c>
      <c r="AN20" s="10">
        <f t="shared" si="11"/>
        <v>945552.7799999984</v>
      </c>
      <c r="AO20" s="10">
        <f t="shared" si="11"/>
        <v>626856.04999999981</v>
      </c>
      <c r="AP20" s="10">
        <f t="shared" si="11"/>
        <v>439218.23000000045</v>
      </c>
      <c r="AQ20" s="10">
        <f t="shared" si="11"/>
        <v>351230.99000000022</v>
      </c>
      <c r="AR20" s="10">
        <f t="shared" si="11"/>
        <v>543823.41000000015</v>
      </c>
      <c r="AS20" s="10">
        <f t="shared" si="11"/>
        <v>601666.99000000115</v>
      </c>
      <c r="AT20" s="10">
        <f t="shared" si="11"/>
        <v>794873.65000000037</v>
      </c>
      <c r="AU20" s="10">
        <f t="shared" si="11"/>
        <v>1007030.3499999996</v>
      </c>
      <c r="AV20" s="10">
        <f t="shared" si="11"/>
        <v>1216899.4899999993</v>
      </c>
      <c r="AW20" s="10">
        <f t="shared" si="11"/>
        <v>1142910.3500000006</v>
      </c>
      <c r="AX20" s="10">
        <f t="shared" si="11"/>
        <v>1496825.38</v>
      </c>
      <c r="AY20" s="10">
        <f t="shared" si="11"/>
        <v>1310003.0299999984</v>
      </c>
      <c r="AZ20" s="10">
        <f t="shared" si="11"/>
        <v>1631834.79</v>
      </c>
      <c r="BA20" s="10">
        <f t="shared" si="11"/>
        <v>1338133.1399999997</v>
      </c>
      <c r="BB20" s="10">
        <f t="shared" si="11"/>
        <v>1423042.3200000003</v>
      </c>
      <c r="BC20" s="10">
        <f t="shared" si="11"/>
        <v>1295968.7000000011</v>
      </c>
      <c r="BD20" s="10">
        <f t="shared" si="11"/>
        <v>1385609.4299999988</v>
      </c>
      <c r="BE20" s="10">
        <f t="shared" si="11"/>
        <v>1273952.9700000016</v>
      </c>
      <c r="BF20" s="10">
        <f t="shared" si="11"/>
        <v>1248447.4799999995</v>
      </c>
      <c r="BG20" s="10">
        <f t="shared" si="11"/>
        <v>1308958.7799999993</v>
      </c>
      <c r="BH20" s="10">
        <f t="shared" si="11"/>
        <v>1128941.6099999975</v>
      </c>
      <c r="BI20" s="10">
        <f t="shared" si="11"/>
        <v>955720.54999999888</v>
      </c>
      <c r="BJ20" s="10">
        <f t="shared" si="11"/>
        <v>1516013.0300000003</v>
      </c>
      <c r="BK20" s="10">
        <f t="shared" si="11"/>
        <v>1154346.9900000002</v>
      </c>
      <c r="BL20" s="10">
        <f t="shared" si="11"/>
        <v>1400672.5499999998</v>
      </c>
      <c r="BM20" s="10">
        <f t="shared" si="11"/>
        <v>881423.27999999933</v>
      </c>
      <c r="BN20" s="10">
        <f t="shared" si="11"/>
        <v>1512336.7699999996</v>
      </c>
      <c r="BO20" s="10">
        <f t="shared" ref="BO20:CS20" si="12">BO4-BO5</f>
        <v>1411334.2000000002</v>
      </c>
      <c r="BP20" s="10">
        <f t="shared" si="12"/>
        <v>1106230.6200000001</v>
      </c>
      <c r="BQ20" s="10">
        <f t="shared" si="12"/>
        <v>1452928.5000000009</v>
      </c>
      <c r="BR20" s="10">
        <f t="shared" si="12"/>
        <v>1106298.21</v>
      </c>
      <c r="BS20" s="10">
        <f t="shared" si="12"/>
        <v>1079509.5300000012</v>
      </c>
      <c r="BT20" s="10">
        <f t="shared" si="12"/>
        <v>1102834.1300000008</v>
      </c>
      <c r="BU20" s="10">
        <f t="shared" si="12"/>
        <v>726214.61999999918</v>
      </c>
      <c r="BV20" s="10">
        <f t="shared" si="12"/>
        <v>1696702.3599999985</v>
      </c>
      <c r="BW20" s="10">
        <f t="shared" si="12"/>
        <v>1275902.3200000003</v>
      </c>
      <c r="BX20" s="10">
        <f>BX4-BX5</f>
        <v>1155763.9499999993</v>
      </c>
      <c r="BY20" s="10">
        <f>BY4-BY5</f>
        <v>1385949.7800000012</v>
      </c>
      <c r="BZ20" s="10">
        <v>1512689.7599999998</v>
      </c>
      <c r="CA20" s="10"/>
      <c r="CB20" s="10"/>
      <c r="CC20" s="10"/>
      <c r="CD20" s="10"/>
      <c r="CE20" s="10"/>
      <c r="CF20" s="10"/>
      <c r="CG20" s="10"/>
      <c r="CH20" s="10">
        <f>CH4-CH5</f>
        <v>1403505.2811931251</v>
      </c>
      <c r="CI20" s="10">
        <f t="shared" si="12"/>
        <v>1378505.2811931251</v>
      </c>
      <c r="CJ20" s="10">
        <f t="shared" si="12"/>
        <v>1411655.2811931251</v>
      </c>
      <c r="CK20" s="10">
        <f t="shared" si="12"/>
        <v>1363767.7811931251</v>
      </c>
      <c r="CL20" s="10">
        <f t="shared" si="12"/>
        <v>1572430.2811931251</v>
      </c>
      <c r="CM20" s="10">
        <f t="shared" si="12"/>
        <v>1570880.2811931251</v>
      </c>
      <c r="CN20" s="10">
        <f t="shared" si="12"/>
        <v>1634030.2811931251</v>
      </c>
      <c r="CO20" s="10">
        <f t="shared" si="12"/>
        <v>1589330.2811931251</v>
      </c>
      <c r="CP20" s="10">
        <f t="shared" si="12"/>
        <v>1641092.7811931251</v>
      </c>
      <c r="CQ20" s="10">
        <f t="shared" si="12"/>
        <v>1719374.0311931251</v>
      </c>
      <c r="CR20" s="10">
        <f t="shared" si="12"/>
        <v>1706786.5311931251</v>
      </c>
      <c r="CS20" s="10">
        <f t="shared" si="12"/>
        <v>1728899.0311931251</v>
      </c>
    </row>
    <row r="21" spans="1:97" x14ac:dyDescent="0.3">
      <c r="A21" s="4" t="s">
        <v>28</v>
      </c>
      <c r="B21" s="11">
        <f t="shared" ref="B21:BM21" si="13">B20/(B4)</f>
        <v>0.10755606721195753</v>
      </c>
      <c r="C21" s="11">
        <f t="shared" si="13"/>
        <v>9.3122182978882237E-2</v>
      </c>
      <c r="D21" s="11">
        <f t="shared" si="13"/>
        <v>8.3314456185328289E-2</v>
      </c>
      <c r="E21" s="11">
        <f t="shared" si="13"/>
        <v>0.12874578074312279</v>
      </c>
      <c r="F21" s="11">
        <f t="shared" si="13"/>
        <v>0.12153449299257023</v>
      </c>
      <c r="G21" s="11">
        <f t="shared" si="13"/>
        <v>0.11052598568967523</v>
      </c>
      <c r="H21" s="11">
        <f t="shared" si="13"/>
        <v>0.11262875710793399</v>
      </c>
      <c r="I21" s="11">
        <f t="shared" si="13"/>
        <v>0.11148715632274228</v>
      </c>
      <c r="J21" s="11">
        <f t="shared" si="13"/>
        <v>0.11927175868158145</v>
      </c>
      <c r="K21" s="11">
        <f t="shared" si="13"/>
        <v>9.8874371849013834E-2</v>
      </c>
      <c r="L21" s="11">
        <f t="shared" si="13"/>
        <v>8.5585231224706806E-2</v>
      </c>
      <c r="M21" s="11">
        <f t="shared" si="13"/>
        <v>5.2787934533580438E-2</v>
      </c>
      <c r="N21" s="11">
        <f t="shared" si="13"/>
        <v>5.486373706342397E-2</v>
      </c>
      <c r="O21" s="11">
        <f t="shared" si="13"/>
        <v>9.963732909619849E-2</v>
      </c>
      <c r="P21" s="11">
        <f t="shared" si="13"/>
        <v>0.14298434950074318</v>
      </c>
      <c r="Q21" s="11">
        <f t="shared" si="13"/>
        <v>0.14562081854494199</v>
      </c>
      <c r="R21" s="11">
        <f t="shared" si="13"/>
        <v>0.14252527800314324</v>
      </c>
      <c r="S21" s="11">
        <f t="shared" si="13"/>
        <v>0.14516448524980169</v>
      </c>
      <c r="T21" s="11">
        <f t="shared" si="13"/>
        <v>0.13958586171078902</v>
      </c>
      <c r="U21" s="11">
        <f t="shared" si="13"/>
        <v>0.13438580218130045</v>
      </c>
      <c r="V21" s="11">
        <f t="shared" si="13"/>
        <v>0.10536375713631418</v>
      </c>
      <c r="W21" s="11">
        <f t="shared" si="13"/>
        <v>9.7426085396274856E-2</v>
      </c>
      <c r="X21" s="11">
        <f t="shared" si="13"/>
        <v>7.6879465825518467E-2</v>
      </c>
      <c r="Y21" s="11">
        <f t="shared" si="13"/>
        <v>0.21735613561393544</v>
      </c>
      <c r="Z21" s="11">
        <f t="shared" si="13"/>
        <v>0.12856429540281994</v>
      </c>
      <c r="AA21" s="11">
        <f t="shared" si="13"/>
        <v>0.10976133133487591</v>
      </c>
      <c r="AB21" s="11">
        <f t="shared" si="13"/>
        <v>8.5253057850761482E-2</v>
      </c>
      <c r="AC21" s="11">
        <f t="shared" si="13"/>
        <v>5.79378872688108E-2</v>
      </c>
      <c r="AD21" s="11">
        <f t="shared" si="13"/>
        <v>4.3999991453346807E-2</v>
      </c>
      <c r="AE21" s="11">
        <f t="shared" si="13"/>
        <v>-3.6978290255683488E-3</v>
      </c>
      <c r="AF21" s="11">
        <f t="shared" si="13"/>
        <v>-4.1807162271674865E-2</v>
      </c>
      <c r="AG21" s="11">
        <f t="shared" si="13"/>
        <v>-5.4953737850870522E-2</v>
      </c>
      <c r="AH21" s="11">
        <f t="shared" si="13"/>
        <v>-3.2022177475104836E-2</v>
      </c>
      <c r="AI21" s="11">
        <f t="shared" si="13"/>
        <v>-4.08967189588147E-2</v>
      </c>
      <c r="AJ21" s="11">
        <f t="shared" si="13"/>
        <v>2.9086818563662371E-2</v>
      </c>
      <c r="AK21" s="11">
        <f t="shared" si="13"/>
        <v>5.5448577808131033E-2</v>
      </c>
      <c r="AL21" s="11">
        <f t="shared" si="13"/>
        <v>5.2515111409238938E-2</v>
      </c>
      <c r="AM21" s="11">
        <f t="shared" si="13"/>
        <v>8.6408147279614392E-2</v>
      </c>
      <c r="AN21" s="11">
        <f t="shared" si="13"/>
        <v>0.11864550419382719</v>
      </c>
      <c r="AO21" s="11">
        <f t="shared" si="13"/>
        <v>7.3691753325116197E-2</v>
      </c>
      <c r="AP21" s="11">
        <f t="shared" si="13"/>
        <v>5.4210349035791701E-2</v>
      </c>
      <c r="AQ21" s="11">
        <f t="shared" si="13"/>
        <v>4.3202877841082329E-2</v>
      </c>
      <c r="AR21" s="11">
        <f t="shared" si="13"/>
        <v>6.7582754929244204E-2</v>
      </c>
      <c r="AS21" s="11">
        <f t="shared" si="13"/>
        <v>6.9927874012053165E-2</v>
      </c>
      <c r="AT21" s="11">
        <f t="shared" si="13"/>
        <v>9.0710372906443015E-2</v>
      </c>
      <c r="AU21" s="11">
        <f t="shared" si="13"/>
        <v>0.11214110808621225</v>
      </c>
      <c r="AV21" s="11">
        <f t="shared" si="13"/>
        <v>0.1416528059821002</v>
      </c>
      <c r="AW21" s="11">
        <f t="shared" si="13"/>
        <v>0.16890052646507489</v>
      </c>
      <c r="AX21" s="11">
        <f t="shared" si="13"/>
        <v>0.17812307708462477</v>
      </c>
      <c r="AY21" s="11">
        <f t="shared" si="13"/>
        <v>0.16417350826326887</v>
      </c>
      <c r="AZ21" s="11">
        <f t="shared" si="13"/>
        <v>0.19093306899717799</v>
      </c>
      <c r="BA21" s="11">
        <f t="shared" si="13"/>
        <v>0.1661514658454028</v>
      </c>
      <c r="BB21" s="11">
        <f t="shared" si="13"/>
        <v>0.17594595251427478</v>
      </c>
      <c r="BC21" s="11">
        <f t="shared" si="13"/>
        <v>0.16192369283376645</v>
      </c>
      <c r="BD21" s="11">
        <f t="shared" si="13"/>
        <v>0.17173476010566097</v>
      </c>
      <c r="BE21" s="11">
        <f t="shared" si="13"/>
        <v>0.16082320306999873</v>
      </c>
      <c r="BF21" s="11">
        <f t="shared" si="13"/>
        <v>0.16488289720806601</v>
      </c>
      <c r="BG21" s="11">
        <f t="shared" si="13"/>
        <v>0.16203494521752781</v>
      </c>
      <c r="BH21" s="11">
        <f t="shared" si="13"/>
        <v>0.14081773729077676</v>
      </c>
      <c r="BI21" s="11">
        <f t="shared" si="13"/>
        <v>0.13818919491568205</v>
      </c>
      <c r="BJ21" s="11">
        <f t="shared" si="13"/>
        <v>0.18145147877812198</v>
      </c>
      <c r="BK21" s="11">
        <f t="shared" si="13"/>
        <v>0.15423844524655003</v>
      </c>
      <c r="BL21" s="11">
        <f t="shared" si="13"/>
        <v>0.1745665463663523</v>
      </c>
      <c r="BM21" s="11">
        <f t="shared" si="13"/>
        <v>0.13543681860044737</v>
      </c>
      <c r="BN21" s="11">
        <f t="shared" ref="BN21:BX21" si="14">BN20/(BN4)</f>
        <v>0.18190461702289493</v>
      </c>
      <c r="BO21" s="11">
        <f t="shared" si="14"/>
        <v>0.17530352813233666</v>
      </c>
      <c r="BP21" s="11">
        <f t="shared" si="14"/>
        <v>0.15078920732527326</v>
      </c>
      <c r="BQ21" s="11">
        <f t="shared" si="14"/>
        <v>0.17566700920396558</v>
      </c>
      <c r="BR21" s="11">
        <f t="shared" si="14"/>
        <v>0.15358551575319243</v>
      </c>
      <c r="BS21" s="11">
        <f t="shared" si="14"/>
        <v>0.15389777612306235</v>
      </c>
      <c r="BT21" s="11">
        <f t="shared" si="14"/>
        <v>0.15156254130846458</v>
      </c>
      <c r="BU21" s="11">
        <f t="shared" si="14"/>
        <v>0.13071725316042182</v>
      </c>
      <c r="BV21" s="11">
        <f t="shared" si="14"/>
        <v>0.16909087418867749</v>
      </c>
      <c r="BW21" s="11">
        <f t="shared" si="14"/>
        <v>0.15369326607821074</v>
      </c>
      <c r="BX21" s="11">
        <f t="shared" si="14"/>
        <v>0.13903690290799428</v>
      </c>
      <c r="BY21" s="11">
        <f>BY20/(BY4)</f>
        <v>0.15187602352369151</v>
      </c>
      <c r="BZ21" s="11">
        <v>0.165889056587078</v>
      </c>
      <c r="CA21" s="11"/>
      <c r="CB21" s="11"/>
      <c r="CC21" s="11"/>
      <c r="CD21" s="11"/>
      <c r="CE21" s="11"/>
      <c r="CF21" s="11"/>
      <c r="CG21" s="11"/>
      <c r="CH21" s="11">
        <f>CH20/(CH4)</f>
        <v>0.16748273045264023</v>
      </c>
      <c r="CI21" s="11">
        <f t="shared" ref="CI21:CS21" si="15">CI20/(CI4)</f>
        <v>0.1644994368965543</v>
      </c>
      <c r="CJ21" s="11">
        <f t="shared" si="15"/>
        <v>0.16467253207268884</v>
      </c>
      <c r="CK21" s="11">
        <f t="shared" si="15"/>
        <v>0.15679997484255534</v>
      </c>
      <c r="CL21" s="11">
        <f t="shared" si="15"/>
        <v>0.17458838407740243</v>
      </c>
      <c r="CM21" s="11">
        <f t="shared" si="15"/>
        <v>0.17250099173042607</v>
      </c>
      <c r="CN21" s="11">
        <f t="shared" si="15"/>
        <v>0.17572107551275676</v>
      </c>
      <c r="CO21" s="11">
        <f t="shared" si="15"/>
        <v>0.17263132365102102</v>
      </c>
      <c r="CP21" s="11">
        <f t="shared" si="15"/>
        <v>0.17616797608213461</v>
      </c>
      <c r="CQ21" s="11">
        <f t="shared" si="15"/>
        <v>0.17811810123206517</v>
      </c>
      <c r="CR21" s="11">
        <f t="shared" si="15"/>
        <v>0.17622079719096848</v>
      </c>
      <c r="CS21" s="11">
        <f t="shared" si="15"/>
        <v>0.17622945121993019</v>
      </c>
    </row>
    <row r="22" spans="1:97" x14ac:dyDescent="0.3">
      <c r="A22" s="4" t="s">
        <v>29</v>
      </c>
      <c r="B22" s="10">
        <f>B20+B11</f>
        <v>1306973.8800000008</v>
      </c>
      <c r="C22" s="10">
        <f t="shared" ref="C22:BN22" si="16">C20+C11</f>
        <v>1187591.4500000011</v>
      </c>
      <c r="D22" s="10">
        <f t="shared" si="16"/>
        <v>1154455.6400000001</v>
      </c>
      <c r="E22" s="10">
        <f t="shared" si="16"/>
        <v>1601941.1300000001</v>
      </c>
      <c r="F22" s="10">
        <f t="shared" si="16"/>
        <v>1506689.5300000012</v>
      </c>
      <c r="G22" s="10">
        <f t="shared" si="16"/>
        <v>1400413.3600000006</v>
      </c>
      <c r="H22" s="10">
        <f t="shared" si="16"/>
        <v>1470936.9500000023</v>
      </c>
      <c r="I22" s="10">
        <f t="shared" si="16"/>
        <v>1435392.0799999994</v>
      </c>
      <c r="J22" s="10">
        <f t="shared" si="16"/>
        <v>1497973.91</v>
      </c>
      <c r="K22" s="10">
        <f t="shared" si="16"/>
        <v>1265170.5100000021</v>
      </c>
      <c r="L22" s="10">
        <f t="shared" si="16"/>
        <v>1102795.3600000013</v>
      </c>
      <c r="M22" s="10">
        <f t="shared" si="16"/>
        <v>877083.95000000065</v>
      </c>
      <c r="N22" s="10">
        <f t="shared" si="16"/>
        <v>843254.27</v>
      </c>
      <c r="O22" s="10">
        <f t="shared" si="16"/>
        <v>1145282.5800000008</v>
      </c>
      <c r="P22" s="10">
        <f t="shared" si="16"/>
        <v>1538401.1900000004</v>
      </c>
      <c r="Q22" s="10">
        <f t="shared" si="16"/>
        <v>1683786.639999998</v>
      </c>
      <c r="R22" s="10">
        <f t="shared" si="16"/>
        <v>1612918.2000000016</v>
      </c>
      <c r="S22" s="10">
        <f t="shared" si="16"/>
        <v>1906802.8599999994</v>
      </c>
      <c r="T22" s="10">
        <f t="shared" si="16"/>
        <v>1548093.0299999998</v>
      </c>
      <c r="U22" s="10">
        <f t="shared" si="16"/>
        <v>1488548.75</v>
      </c>
      <c r="V22" s="10">
        <f t="shared" si="16"/>
        <v>1388581.2199999993</v>
      </c>
      <c r="W22" s="10">
        <f t="shared" si="16"/>
        <v>1216683.6999999997</v>
      </c>
      <c r="X22" s="10">
        <f t="shared" si="16"/>
        <v>1080254.9900000005</v>
      </c>
      <c r="Y22" s="10">
        <f t="shared" si="16"/>
        <v>1716983.62</v>
      </c>
      <c r="Z22" s="10">
        <f t="shared" si="16"/>
        <v>1427890.5399999996</v>
      </c>
      <c r="AA22" s="10">
        <f t="shared" si="16"/>
        <v>1339478.4600000011</v>
      </c>
      <c r="AB22" s="10">
        <f t="shared" si="16"/>
        <v>1169648.7800000017</v>
      </c>
      <c r="AC22" s="10">
        <f t="shared" si="16"/>
        <v>956502.28999999678</v>
      </c>
      <c r="AD22" s="10">
        <f t="shared" si="16"/>
        <v>887059.45000000112</v>
      </c>
      <c r="AE22" s="10">
        <f t="shared" si="16"/>
        <v>486632.86000000063</v>
      </c>
      <c r="AF22" s="10">
        <f t="shared" si="16"/>
        <v>168635.34999999963</v>
      </c>
      <c r="AG22" s="10">
        <f t="shared" si="16"/>
        <v>92403.099999999045</v>
      </c>
      <c r="AH22" s="10">
        <f t="shared" si="16"/>
        <v>256123.19</v>
      </c>
      <c r="AI22" s="10">
        <f t="shared" si="16"/>
        <v>200018.39000000083</v>
      </c>
      <c r="AJ22" s="10">
        <f t="shared" si="16"/>
        <v>725291.50000000175</v>
      </c>
      <c r="AK22" s="10">
        <f t="shared" si="16"/>
        <v>902485.54000000085</v>
      </c>
      <c r="AL22" s="10">
        <f t="shared" si="16"/>
        <v>910937.78999999899</v>
      </c>
      <c r="AM22" s="10">
        <f t="shared" si="16"/>
        <v>1175922.4899999991</v>
      </c>
      <c r="AN22" s="10">
        <f t="shared" si="16"/>
        <v>1508338.2099999986</v>
      </c>
      <c r="AO22" s="10">
        <f t="shared" si="16"/>
        <v>1189147.3999999999</v>
      </c>
      <c r="AP22" s="10">
        <f t="shared" si="16"/>
        <v>997750.35000000044</v>
      </c>
      <c r="AQ22" s="10">
        <f t="shared" si="16"/>
        <v>909219.67000000016</v>
      </c>
      <c r="AR22" s="10">
        <f t="shared" si="16"/>
        <v>1101390.4300000002</v>
      </c>
      <c r="AS22" s="10">
        <f t="shared" si="16"/>
        <v>1169786.6100000013</v>
      </c>
      <c r="AT22" s="10">
        <f t="shared" si="16"/>
        <v>1344611.5200000005</v>
      </c>
      <c r="AU22" s="10">
        <f t="shared" si="16"/>
        <v>1558261.3099999996</v>
      </c>
      <c r="AV22" s="10">
        <f t="shared" si="16"/>
        <v>1753950.2999999993</v>
      </c>
      <c r="AW22" s="10">
        <f t="shared" si="16"/>
        <v>1694776.1200000006</v>
      </c>
      <c r="AX22" s="10">
        <f t="shared" si="16"/>
        <v>2036958.5</v>
      </c>
      <c r="AY22" s="10">
        <f t="shared" si="16"/>
        <v>1851134.7599999984</v>
      </c>
      <c r="AZ22" s="10">
        <f t="shared" si="16"/>
        <v>2172914.56</v>
      </c>
      <c r="BA22" s="10">
        <f t="shared" si="16"/>
        <v>1874523.1199999996</v>
      </c>
      <c r="BB22" s="10">
        <f t="shared" si="16"/>
        <v>1957106.7600000002</v>
      </c>
      <c r="BC22" s="10">
        <f t="shared" si="16"/>
        <v>1829667.0600000012</v>
      </c>
      <c r="BD22" s="10">
        <f t="shared" si="16"/>
        <v>1920546.7099999988</v>
      </c>
      <c r="BE22" s="10">
        <f t="shared" si="16"/>
        <v>1806672.3400000017</v>
      </c>
      <c r="BF22" s="10">
        <f t="shared" si="16"/>
        <v>1782500.0499999993</v>
      </c>
      <c r="BG22" s="10">
        <f t="shared" si="16"/>
        <v>1843222.6199999992</v>
      </c>
      <c r="BH22" s="10">
        <f t="shared" si="16"/>
        <v>1660051.6799999974</v>
      </c>
      <c r="BI22" s="10">
        <f t="shared" si="16"/>
        <v>1475535.7899999989</v>
      </c>
      <c r="BJ22" s="10">
        <f t="shared" si="16"/>
        <v>2028697.4100000001</v>
      </c>
      <c r="BK22" s="10">
        <f t="shared" si="16"/>
        <v>1663736.9700000002</v>
      </c>
      <c r="BL22" s="10">
        <f t="shared" si="16"/>
        <v>1911540.9</v>
      </c>
      <c r="BM22" s="10">
        <f t="shared" si="16"/>
        <v>1392516.8799999994</v>
      </c>
      <c r="BN22" s="10">
        <f t="shared" si="16"/>
        <v>2025511.0799999996</v>
      </c>
      <c r="BO22" s="10">
        <f t="shared" ref="BO22:CS22" si="17">BO20+BO11</f>
        <v>1931685.8800000001</v>
      </c>
      <c r="BP22" s="10">
        <f t="shared" si="17"/>
        <v>1626828.3800000001</v>
      </c>
      <c r="BQ22" s="10">
        <f t="shared" si="17"/>
        <v>1981486.580000001</v>
      </c>
      <c r="BR22" s="10">
        <f t="shared" si="17"/>
        <v>1638257.9100000001</v>
      </c>
      <c r="BS22" s="10">
        <f t="shared" si="17"/>
        <v>1612166.2700000009</v>
      </c>
      <c r="BT22" s="10">
        <f t="shared" si="17"/>
        <v>1625390.2300000009</v>
      </c>
      <c r="BU22" s="10">
        <f t="shared" si="17"/>
        <v>1194716.2599999991</v>
      </c>
      <c r="BV22" s="10">
        <f t="shared" si="17"/>
        <v>2223336.1899999985</v>
      </c>
      <c r="BW22" s="10">
        <f t="shared" si="17"/>
        <v>1808453.0800000003</v>
      </c>
      <c r="BX22" s="10">
        <f t="shared" si="17"/>
        <v>1699700.6099999994</v>
      </c>
      <c r="BY22" s="10">
        <f t="shared" ref="BY22" si="18">BY20+BY11</f>
        <v>1942471.5300000012</v>
      </c>
      <c r="BZ22" s="10">
        <v>2070510.1599999997</v>
      </c>
      <c r="CA22" s="10"/>
      <c r="CB22" s="10"/>
      <c r="CC22" s="10"/>
      <c r="CD22" s="10"/>
      <c r="CE22" s="10"/>
      <c r="CF22" s="10"/>
      <c r="CG22" s="10"/>
      <c r="CH22" s="10">
        <f t="shared" si="17"/>
        <v>1972021.5311931251</v>
      </c>
      <c r="CI22" s="10">
        <f t="shared" si="17"/>
        <v>1947021.5311931251</v>
      </c>
      <c r="CJ22" s="10">
        <f t="shared" si="17"/>
        <v>1980171.5311931251</v>
      </c>
      <c r="CK22" s="10">
        <f t="shared" si="17"/>
        <v>1932284.0311931251</v>
      </c>
      <c r="CL22" s="10">
        <f t="shared" si="17"/>
        <v>2140946.5311931251</v>
      </c>
      <c r="CM22" s="10">
        <f t="shared" si="17"/>
        <v>2139396.5311931251</v>
      </c>
      <c r="CN22" s="10">
        <f t="shared" si="17"/>
        <v>2202546.5311931251</v>
      </c>
      <c r="CO22" s="10">
        <f t="shared" si="17"/>
        <v>2157846.5311931251</v>
      </c>
      <c r="CP22" s="10">
        <f t="shared" si="17"/>
        <v>2209609.0311931251</v>
      </c>
      <c r="CQ22" s="10">
        <f t="shared" si="17"/>
        <v>2287890.2811931251</v>
      </c>
      <c r="CR22" s="10">
        <f t="shared" si="17"/>
        <v>2275302.7811931251</v>
      </c>
      <c r="CS22" s="10">
        <f t="shared" si="17"/>
        <v>2297415.2811931251</v>
      </c>
    </row>
    <row r="23" spans="1:97" x14ac:dyDescent="0.3">
      <c r="A23" s="4" t="s">
        <v>30</v>
      </c>
      <c r="B23" s="11">
        <f>B22/B4</f>
        <v>0.16759079943873331</v>
      </c>
      <c r="C23" s="11">
        <f t="shared" ref="C23:BN23" si="19">C22/C4</f>
        <v>0.15289842939957229</v>
      </c>
      <c r="D23" s="11">
        <f t="shared" si="19"/>
        <v>0.1400035118280476</v>
      </c>
      <c r="E23" s="11">
        <f t="shared" si="19"/>
        <v>0.18210858561833648</v>
      </c>
      <c r="F23" s="11">
        <f t="shared" si="19"/>
        <v>0.17653599651746332</v>
      </c>
      <c r="G23" s="11">
        <f t="shared" si="19"/>
        <v>0.16616999056101997</v>
      </c>
      <c r="H23" s="11">
        <f t="shared" si="19"/>
        <v>0.17231954268711377</v>
      </c>
      <c r="I23" s="11">
        <f t="shared" si="19"/>
        <v>0.17283941840536921</v>
      </c>
      <c r="J23" s="11">
        <f t="shared" si="19"/>
        <v>0.18082076956955453</v>
      </c>
      <c r="K23" s="11">
        <f t="shared" si="19"/>
        <v>0.16553182894669916</v>
      </c>
      <c r="L23" s="11">
        <f t="shared" si="19"/>
        <v>0.15514652231177758</v>
      </c>
      <c r="M23" s="11">
        <f t="shared" si="19"/>
        <v>0.12290079402568189</v>
      </c>
      <c r="N23" s="11">
        <f t="shared" si="19"/>
        <v>0.12213971314982186</v>
      </c>
      <c r="O23" s="11">
        <f t="shared" si="19"/>
        <v>0.16945673992815791</v>
      </c>
      <c r="P23" s="11">
        <f t="shared" si="19"/>
        <v>0.20673104084078886</v>
      </c>
      <c r="Q23" s="11">
        <f t="shared" si="19"/>
        <v>0.2023864907688375</v>
      </c>
      <c r="R23" s="11">
        <f t="shared" si="19"/>
        <v>0.20149184683916208</v>
      </c>
      <c r="S23" s="11">
        <f t="shared" si="19"/>
        <v>0.2532009428483597</v>
      </c>
      <c r="T23" s="11">
        <f t="shared" si="19"/>
        <v>0.2120240922961012</v>
      </c>
      <c r="U23" s="11">
        <f t="shared" si="19"/>
        <v>0.20826026711842036</v>
      </c>
      <c r="V23" s="11">
        <f t="shared" si="19"/>
        <v>0.19581430861579613</v>
      </c>
      <c r="W23" s="11">
        <f t="shared" si="19"/>
        <v>0.17332052190663633</v>
      </c>
      <c r="X23" s="11">
        <f t="shared" si="19"/>
        <v>0.15301928214087329</v>
      </c>
      <c r="Y23" s="11">
        <f t="shared" si="19"/>
        <v>0.30759448093776359</v>
      </c>
      <c r="Z23" s="11">
        <f t="shared" si="19"/>
        <v>0.2037775461144834</v>
      </c>
      <c r="AA23" s="11">
        <f t="shared" si="19"/>
        <v>0.18063146409427303</v>
      </c>
      <c r="AB23" s="11">
        <f t="shared" si="19"/>
        <v>0.15400957841164825</v>
      </c>
      <c r="AC23" s="11">
        <f t="shared" si="19"/>
        <v>0.12729223437530884</v>
      </c>
      <c r="AD23" s="11">
        <f t="shared" si="19"/>
        <v>0.10553159222333365</v>
      </c>
      <c r="AE23" s="11">
        <f t="shared" si="19"/>
        <v>6.1543687641514043E-2</v>
      </c>
      <c r="AF23" s="11">
        <f t="shared" si="19"/>
        <v>2.0499571982443419E-2</v>
      </c>
      <c r="AG23" s="11">
        <f t="shared" si="19"/>
        <v>1.2106445675090201E-2</v>
      </c>
      <c r="AH23" s="11">
        <f t="shared" si="19"/>
        <v>3.1859280707951868E-2</v>
      </c>
      <c r="AI23" s="11">
        <f t="shared" si="19"/>
        <v>2.5695580743079989E-2</v>
      </c>
      <c r="AJ23" s="11">
        <f t="shared" si="19"/>
        <v>9.8843954010118223E-2</v>
      </c>
      <c r="AK23" s="11">
        <f t="shared" si="19"/>
        <v>0.14858608150355901</v>
      </c>
      <c r="AL23" s="11">
        <f t="shared" si="19"/>
        <v>0.12676330528136978</v>
      </c>
      <c r="AM23" s="11">
        <f t="shared" si="19"/>
        <v>0.15861432776137604</v>
      </c>
      <c r="AN23" s="11">
        <f t="shared" si="19"/>
        <v>0.18926235658708013</v>
      </c>
      <c r="AO23" s="11">
        <f t="shared" si="19"/>
        <v>0.13979342923786617</v>
      </c>
      <c r="AP23" s="11">
        <f t="shared" si="19"/>
        <v>0.12314697120855685</v>
      </c>
      <c r="AQ23" s="11">
        <f t="shared" si="19"/>
        <v>0.11183781457814747</v>
      </c>
      <c r="AR23" s="11">
        <f t="shared" si="19"/>
        <v>0.13687347426272967</v>
      </c>
      <c r="AS23" s="11">
        <f t="shared" si="19"/>
        <v>0.13595675356074746</v>
      </c>
      <c r="AT23" s="11">
        <f t="shared" si="19"/>
        <v>0.15344603811372934</v>
      </c>
      <c r="AU23" s="11">
        <f t="shared" si="19"/>
        <v>0.17352520705187555</v>
      </c>
      <c r="AV23" s="11">
        <f t="shared" si="19"/>
        <v>0.20416803819035742</v>
      </c>
      <c r="AW23" s="11">
        <f t="shared" si="19"/>
        <v>0.25045584625988981</v>
      </c>
      <c r="AX23" s="11">
        <f t="shared" si="19"/>
        <v>0.2423992275663322</v>
      </c>
      <c r="AY23" s="11">
        <f t="shared" si="19"/>
        <v>0.23198975945672765</v>
      </c>
      <c r="AZ23" s="11">
        <f t="shared" si="19"/>
        <v>0.2542421868634463</v>
      </c>
      <c r="BA23" s="11">
        <f t="shared" si="19"/>
        <v>0.23275319535774885</v>
      </c>
      <c r="BB23" s="11">
        <f t="shared" si="19"/>
        <v>0.2419780551995995</v>
      </c>
      <c r="BC23" s="11">
        <f t="shared" si="19"/>
        <v>0.2286061746796049</v>
      </c>
      <c r="BD23" s="11">
        <f t="shared" si="19"/>
        <v>0.23803578510112081</v>
      </c>
      <c r="BE23" s="11">
        <f t="shared" si="19"/>
        <v>0.22807343713541456</v>
      </c>
      <c r="BF23" s="11">
        <f t="shared" si="19"/>
        <v>0.23541540771704914</v>
      </c>
      <c r="BG23" s="11">
        <f t="shared" si="19"/>
        <v>0.22817103244107359</v>
      </c>
      <c r="BH23" s="11">
        <f t="shared" si="19"/>
        <v>0.20706537813178197</v>
      </c>
      <c r="BI23" s="11">
        <f t="shared" si="19"/>
        <v>0.2133501292709202</v>
      </c>
      <c r="BJ23" s="11">
        <f t="shared" si="19"/>
        <v>0.24281463137414194</v>
      </c>
      <c r="BK23" s="11">
        <f t="shared" si="19"/>
        <v>0.22230075165874172</v>
      </c>
      <c r="BL23" s="11">
        <f t="shared" si="19"/>
        <v>0.23823633378909925</v>
      </c>
      <c r="BM23" s="11">
        <f t="shared" si="19"/>
        <v>0.21396990566736679</v>
      </c>
      <c r="BN23" s="11">
        <f t="shared" si="19"/>
        <v>0.24362947763481962</v>
      </c>
      <c r="BO23" s="11">
        <f t="shared" ref="BO23:CS23" si="20">BO22/BO4</f>
        <v>0.23993703972270883</v>
      </c>
      <c r="BP23" s="11">
        <f t="shared" si="20"/>
        <v>0.2217513757433856</v>
      </c>
      <c r="BQ23" s="11">
        <f t="shared" si="20"/>
        <v>0.23957257448414995</v>
      </c>
      <c r="BR23" s="11">
        <f t="shared" si="20"/>
        <v>0.22743658424982641</v>
      </c>
      <c r="BS23" s="11">
        <f t="shared" si="20"/>
        <v>0.22983475068868764</v>
      </c>
      <c r="BT23" s="11">
        <f t="shared" si="20"/>
        <v>0.22337744831740899</v>
      </c>
      <c r="BU23" s="11">
        <f t="shared" si="20"/>
        <v>0.21504665908997042</v>
      </c>
      <c r="BV23" s="11">
        <f t="shared" si="20"/>
        <v>0.22157443099355603</v>
      </c>
      <c r="BW23" s="11">
        <f t="shared" si="20"/>
        <v>0.21784352615206448</v>
      </c>
      <c r="BX23" s="11">
        <f t="shared" si="20"/>
        <v>0.20447177703131225</v>
      </c>
      <c r="BY23" s="11">
        <f t="shared" ref="BY23" si="21">BY22/BY4</f>
        <v>0.21286114117668892</v>
      </c>
      <c r="BZ23" s="11">
        <v>0.2270624064357783</v>
      </c>
      <c r="CA23" s="11"/>
      <c r="CB23" s="11"/>
      <c r="CC23" s="11"/>
      <c r="CD23" s="11"/>
      <c r="CE23" s="11"/>
      <c r="CF23" s="11"/>
      <c r="CG23" s="11"/>
      <c r="CH23" s="11">
        <f t="shared" si="20"/>
        <v>0.23532476505884548</v>
      </c>
      <c r="CI23" s="11">
        <f t="shared" si="20"/>
        <v>0.23234147150275955</v>
      </c>
      <c r="CJ23" s="11">
        <f t="shared" si="20"/>
        <v>0.23099113808027122</v>
      </c>
      <c r="CK23" s="11">
        <f t="shared" si="20"/>
        <v>0.22216545342835586</v>
      </c>
      <c r="CL23" s="11">
        <f t="shared" si="20"/>
        <v>0.23771126755044969</v>
      </c>
      <c r="CM23" s="11">
        <f t="shared" si="20"/>
        <v>0.23493071225971834</v>
      </c>
      <c r="CN23" s="11">
        <f t="shared" si="20"/>
        <v>0.23685842899162546</v>
      </c>
      <c r="CO23" s="11">
        <f t="shared" si="20"/>
        <v>0.2343829393573155</v>
      </c>
      <c r="CP23" s="11">
        <f t="shared" si="20"/>
        <v>0.23719704054458968</v>
      </c>
      <c r="CQ23" s="11">
        <f t="shared" si="20"/>
        <v>0.23701339285125092</v>
      </c>
      <c r="CR23" s="11">
        <f t="shared" si="20"/>
        <v>0.23491846380601156</v>
      </c>
      <c r="CS23" s="11">
        <f t="shared" si="20"/>
        <v>0.23417922442211153</v>
      </c>
    </row>
    <row r="24" spans="1:97" x14ac:dyDescent="0.3">
      <c r="A24" s="4"/>
    </row>
    <row r="25" spans="1:97" x14ac:dyDescent="0.3">
      <c r="A25" s="4" t="s">
        <v>31</v>
      </c>
      <c r="B25" s="12">
        <v>193176.86000000002</v>
      </c>
      <c r="C25" s="12">
        <v>202149.97</v>
      </c>
      <c r="D25" s="12">
        <v>187344.53</v>
      </c>
      <c r="E25" s="12">
        <v>214266.33</v>
      </c>
      <c r="F25" s="12">
        <v>207953.87</v>
      </c>
      <c r="G25" s="12">
        <v>195324.87</v>
      </c>
      <c r="H25" s="12">
        <v>186577.96000000002</v>
      </c>
      <c r="I25" s="12">
        <v>161379.56999999998</v>
      </c>
      <c r="J25" s="12">
        <v>184989.14</v>
      </c>
      <c r="K25" s="12">
        <v>187826.21</v>
      </c>
      <c r="L25" s="12">
        <v>214075.74000000002</v>
      </c>
      <c r="M25" s="12">
        <v>361152.06999999995</v>
      </c>
      <c r="N25" s="12">
        <v>215928.86000000002</v>
      </c>
      <c r="O25" s="12">
        <v>218635.98</v>
      </c>
      <c r="P25" s="12">
        <v>196674.95</v>
      </c>
      <c r="Q25" s="12">
        <v>197236.1</v>
      </c>
      <c r="R25" s="12">
        <v>163488.97000000003</v>
      </c>
      <c r="S25" s="12">
        <v>161398.46000000002</v>
      </c>
      <c r="T25" s="12">
        <v>161530.18</v>
      </c>
      <c r="U25" s="12">
        <v>148146.89000000001</v>
      </c>
      <c r="V25" s="12">
        <v>183129.37000000002</v>
      </c>
      <c r="W25" s="12">
        <v>177911.02000000002</v>
      </c>
      <c r="X25" s="12">
        <v>184654.42</v>
      </c>
      <c r="Y25" s="12">
        <v>-24642.109999999997</v>
      </c>
      <c r="Z25" s="12">
        <v>214669.97999999998</v>
      </c>
      <c r="AA25" s="12">
        <v>221232.51</v>
      </c>
      <c r="AB25" s="12">
        <v>212707.81</v>
      </c>
      <c r="AC25" s="12">
        <v>214358.18</v>
      </c>
      <c r="AD25" s="12">
        <v>161280.63999999998</v>
      </c>
      <c r="AE25" s="12">
        <v>204261.66999999998</v>
      </c>
      <c r="AF25" s="12">
        <v>196976.71</v>
      </c>
      <c r="AG25" s="12">
        <v>198029.44999999998</v>
      </c>
      <c r="AH25" s="12">
        <v>188322.15000000002</v>
      </c>
      <c r="AI25" s="12">
        <v>215174.34000000003</v>
      </c>
      <c r="AJ25" s="12">
        <v>201867.84</v>
      </c>
      <c r="AK25" s="12">
        <v>88414.579999999987</v>
      </c>
      <c r="AL25" s="12">
        <v>201059.09</v>
      </c>
      <c r="AM25" s="12">
        <v>197237.21</v>
      </c>
      <c r="AN25" s="12">
        <v>187998.43</v>
      </c>
      <c r="AO25" s="12">
        <v>194484.18</v>
      </c>
      <c r="AP25" s="12">
        <v>200749.08</v>
      </c>
      <c r="AQ25" s="12">
        <v>191671.52</v>
      </c>
      <c r="AR25" s="12">
        <v>196814.71</v>
      </c>
      <c r="AS25" s="12">
        <v>177916.84000000003</v>
      </c>
      <c r="AT25" s="12">
        <v>151368.68999999997</v>
      </c>
      <c r="AU25" s="12">
        <v>177679.77</v>
      </c>
      <c r="AV25" s="12">
        <v>166495.31999999998</v>
      </c>
      <c r="AW25" s="12">
        <v>120960.89</v>
      </c>
      <c r="AX25" s="12">
        <v>190423.19</v>
      </c>
      <c r="AY25" s="12">
        <v>202217.53999999998</v>
      </c>
      <c r="AZ25" s="12">
        <v>188660.99</v>
      </c>
      <c r="BA25" s="12">
        <v>195495.49</v>
      </c>
      <c r="BB25" s="12">
        <v>189968.22</v>
      </c>
      <c r="BC25" s="12">
        <v>190090.50999999998</v>
      </c>
      <c r="BD25" s="12">
        <v>211363.00999999998</v>
      </c>
      <c r="BE25" s="12">
        <v>163102.99999999997</v>
      </c>
      <c r="BF25" s="12">
        <v>210531.00999999998</v>
      </c>
      <c r="BG25" s="12">
        <v>215039.68</v>
      </c>
      <c r="BH25" s="12">
        <v>215546.21999999997</v>
      </c>
      <c r="BI25" s="12">
        <v>44936.999999999985</v>
      </c>
      <c r="BJ25" s="12">
        <v>209557.31</v>
      </c>
      <c r="BK25" s="12">
        <v>215024.13</v>
      </c>
      <c r="BL25" s="12">
        <v>170410.60999999996</v>
      </c>
      <c r="BM25" s="12">
        <v>169481.37999999995</v>
      </c>
      <c r="BN25" s="12">
        <v>188806.25000000003</v>
      </c>
      <c r="BO25" s="12">
        <v>165451.90000000002</v>
      </c>
      <c r="BP25" s="12">
        <v>165918.81000000003</v>
      </c>
      <c r="BQ25" s="12">
        <v>112022.99</v>
      </c>
      <c r="BR25" s="12">
        <v>148609.61999999997</v>
      </c>
      <c r="BS25" s="12">
        <v>146701.84999999998</v>
      </c>
      <c r="BT25" s="12">
        <v>144899.94999999998</v>
      </c>
      <c r="BU25" s="12">
        <v>135815.76999999999</v>
      </c>
      <c r="BV25" s="12">
        <v>147551.63999999998</v>
      </c>
      <c r="BW25" s="12">
        <v>147589.20000000001</v>
      </c>
      <c r="BX25" s="12">
        <v>151432.77999999997</v>
      </c>
      <c r="BY25" s="12">
        <v>151414.57999999996</v>
      </c>
      <c r="BZ25" s="12">
        <v>153726.18999999994</v>
      </c>
      <c r="CA25" s="1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32</v>
      </c>
      <c r="B26" s="12">
        <v>78752</v>
      </c>
      <c r="C26" s="12">
        <v>59052</v>
      </c>
      <c r="D26" s="12">
        <v>73341</v>
      </c>
      <c r="E26" s="12">
        <v>73590</v>
      </c>
      <c r="F26" s="12">
        <v>79159</v>
      </c>
      <c r="G26" s="12">
        <v>62811</v>
      </c>
      <c r="H26" s="12">
        <v>84643</v>
      </c>
      <c r="I26" s="12">
        <v>60690</v>
      </c>
      <c r="J26" s="12">
        <v>69897</v>
      </c>
      <c r="K26" s="12">
        <v>57723</v>
      </c>
      <c r="L26" s="12">
        <v>53170</v>
      </c>
      <c r="M26" s="12">
        <v>-8443.4</v>
      </c>
      <c r="N26" s="12">
        <v>55062</v>
      </c>
      <c r="O26" s="12">
        <v>53186</v>
      </c>
      <c r="P26" s="12">
        <v>56080</v>
      </c>
      <c r="Q26" s="12">
        <v>74277</v>
      </c>
      <c r="R26" s="12">
        <v>68499.78</v>
      </c>
      <c r="S26" s="12">
        <v>76335.78</v>
      </c>
      <c r="T26" s="12">
        <v>80499.78</v>
      </c>
      <c r="U26" s="12">
        <v>77978.78</v>
      </c>
      <c r="V26" s="12">
        <v>78825.78</v>
      </c>
      <c r="W26" s="12">
        <v>93029.78</v>
      </c>
      <c r="X26" s="12">
        <v>95643.78</v>
      </c>
      <c r="Y26" s="12">
        <v>18963.87</v>
      </c>
      <c r="Z26" s="12">
        <v>71419</v>
      </c>
      <c r="AA26" s="12">
        <v>80740</v>
      </c>
      <c r="AB26" s="12">
        <v>75536</v>
      </c>
      <c r="AC26" s="12">
        <v>80963</v>
      </c>
      <c r="AD26" s="12">
        <v>42001</v>
      </c>
      <c r="AE26" s="12">
        <v>40969</v>
      </c>
      <c r="AF26" s="12">
        <v>46726</v>
      </c>
      <c r="AG26" s="12">
        <v>40741</v>
      </c>
      <c r="AH26" s="12">
        <v>41573</v>
      </c>
      <c r="AI26" s="12">
        <v>38259</v>
      </c>
      <c r="AJ26" s="12">
        <v>33150</v>
      </c>
      <c r="AK26" s="12">
        <v>116146</v>
      </c>
      <c r="AL26" s="12">
        <v>44564</v>
      </c>
      <c r="AM26" s="12">
        <v>56371</v>
      </c>
      <c r="AN26" s="12">
        <v>91983</v>
      </c>
      <c r="AO26" s="12">
        <v>49770</v>
      </c>
      <c r="AP26" s="12">
        <v>52246</v>
      </c>
      <c r="AQ26" s="12">
        <v>48534</v>
      </c>
      <c r="AR26" s="12">
        <v>60282</v>
      </c>
      <c r="AS26" s="12">
        <v>86373</v>
      </c>
      <c r="AT26" s="12">
        <v>70651</v>
      </c>
      <c r="AU26" s="12">
        <v>94193</v>
      </c>
      <c r="AV26" s="12">
        <v>60821</v>
      </c>
      <c r="AW26" s="12">
        <v>35937</v>
      </c>
      <c r="AX26" s="12">
        <v>62952</v>
      </c>
      <c r="AY26" s="12">
        <v>66319</v>
      </c>
      <c r="AZ26" s="12">
        <v>66172</v>
      </c>
      <c r="BA26" s="12">
        <v>60288</v>
      </c>
      <c r="BB26" s="12">
        <v>60699</v>
      </c>
      <c r="BC26" s="12">
        <v>58680</v>
      </c>
      <c r="BD26" s="12">
        <v>58659</v>
      </c>
      <c r="BE26" s="12">
        <v>58261</v>
      </c>
      <c r="BF26" s="12">
        <v>61656</v>
      </c>
      <c r="BG26" s="12">
        <v>48912</v>
      </c>
      <c r="BH26" s="12">
        <v>50228</v>
      </c>
      <c r="BI26" s="12">
        <v>27789.43</v>
      </c>
      <c r="BJ26" s="12">
        <v>61379</v>
      </c>
      <c r="BK26" s="12">
        <v>55374</v>
      </c>
      <c r="BL26" s="12">
        <v>70198</v>
      </c>
      <c r="BM26" s="12">
        <v>72590</v>
      </c>
      <c r="BN26" s="12">
        <v>80767.25</v>
      </c>
      <c r="BO26" s="12">
        <v>82311.25</v>
      </c>
      <c r="BP26" s="12">
        <v>77893.25</v>
      </c>
      <c r="BQ26" s="12">
        <v>79031.25</v>
      </c>
      <c r="BR26" s="12">
        <v>77868.25</v>
      </c>
      <c r="BS26" s="12">
        <v>72273.25</v>
      </c>
      <c r="BT26" s="12">
        <v>82438.25</v>
      </c>
      <c r="BU26" s="12">
        <v>82371.839999999997</v>
      </c>
      <c r="BV26" s="12">
        <v>79239</v>
      </c>
      <c r="BW26" s="12">
        <v>85228</v>
      </c>
      <c r="BX26" s="12">
        <v>84554</v>
      </c>
      <c r="BY26" s="12">
        <v>76945</v>
      </c>
      <c r="BZ26" s="12">
        <v>79714</v>
      </c>
      <c r="CA26" s="1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34</v>
      </c>
      <c r="B28" s="12">
        <v>17379.599999999999</v>
      </c>
      <c r="C28" s="12">
        <v>24246.55</v>
      </c>
      <c r="D28" s="12">
        <v>19524</v>
      </c>
      <c r="E28" s="12">
        <v>42900.67</v>
      </c>
      <c r="F28" s="12">
        <v>9907.5</v>
      </c>
      <c r="G28" s="12">
        <v>15008</v>
      </c>
      <c r="H28" s="12">
        <v>28364.83</v>
      </c>
      <c r="I28" s="12">
        <v>19486.75</v>
      </c>
      <c r="J28" s="12">
        <v>6102.3099999999995</v>
      </c>
      <c r="K28" s="12">
        <v>17916</v>
      </c>
      <c r="L28" s="12">
        <v>60909.93</v>
      </c>
      <c r="M28" s="12">
        <v>28738.870000000003</v>
      </c>
      <c r="N28" s="12">
        <v>21930.75</v>
      </c>
      <c r="O28" s="12">
        <v>12110.5</v>
      </c>
      <c r="P28" s="12">
        <v>2650</v>
      </c>
      <c r="Q28" s="12">
        <v>2829</v>
      </c>
      <c r="R28" s="12">
        <v>0</v>
      </c>
      <c r="S28" s="12">
        <v>3859</v>
      </c>
      <c r="T28" s="12">
        <v>0</v>
      </c>
      <c r="U28" s="12">
        <v>0</v>
      </c>
      <c r="V28" s="12">
        <v>1398.75</v>
      </c>
      <c r="W28" s="12">
        <v>16782.5</v>
      </c>
      <c r="X28" s="12">
        <v>398.99</v>
      </c>
      <c r="Y28" s="12">
        <v>3674.05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2685</v>
      </c>
      <c r="AF28" s="12">
        <v>0</v>
      </c>
      <c r="AG28" s="12">
        <v>0</v>
      </c>
      <c r="AH28" s="12">
        <v>1990</v>
      </c>
      <c r="AI28" s="12">
        <v>5210</v>
      </c>
      <c r="AJ28" s="12">
        <v>3881.65</v>
      </c>
      <c r="AK28" s="12">
        <v>14875.25</v>
      </c>
      <c r="AL28" s="12">
        <v>22275.35</v>
      </c>
      <c r="AM28" s="12">
        <v>15021.18</v>
      </c>
      <c r="AN28" s="12">
        <v>7251</v>
      </c>
      <c r="AO28" s="12">
        <v>7081</v>
      </c>
      <c r="AP28" s="12">
        <v>27311.25</v>
      </c>
      <c r="AQ28" s="12">
        <v>27638.61</v>
      </c>
      <c r="AR28" s="12">
        <v>3778.75</v>
      </c>
      <c r="AS28" s="12">
        <v>11380</v>
      </c>
      <c r="AT28" s="12">
        <v>8528.9699999999993</v>
      </c>
      <c r="AU28" s="12">
        <v>9791.75</v>
      </c>
      <c r="AV28" s="12">
        <v>21522.89</v>
      </c>
      <c r="AW28" s="12">
        <v>7602.75</v>
      </c>
      <c r="AX28" s="12">
        <v>14260</v>
      </c>
      <c r="AY28" s="12">
        <v>9708.6</v>
      </c>
      <c r="AZ28" s="12">
        <v>31204.77</v>
      </c>
      <c r="BA28" s="12">
        <v>5224.8999999999996</v>
      </c>
      <c r="BB28" s="12">
        <v>24564</v>
      </c>
      <c r="BC28" s="12">
        <v>15986.75</v>
      </c>
      <c r="BD28" s="12">
        <v>6011</v>
      </c>
      <c r="BE28" s="12">
        <v>30605.940000000002</v>
      </c>
      <c r="BF28" s="12">
        <v>18528</v>
      </c>
      <c r="BG28" s="12">
        <v>29425.5</v>
      </c>
      <c r="BH28" s="12">
        <v>18426</v>
      </c>
      <c r="BI28" s="12">
        <v>27199.920000000002</v>
      </c>
      <c r="BJ28" s="12">
        <v>7070.5</v>
      </c>
      <c r="BK28" s="12">
        <v>11683</v>
      </c>
      <c r="BL28" s="12">
        <v>39460.25</v>
      </c>
      <c r="BM28" s="12">
        <v>25000</v>
      </c>
      <c r="BN28" s="12">
        <v>29637</v>
      </c>
      <c r="BO28" s="12">
        <v>12640</v>
      </c>
      <c r="BP28" s="12">
        <v>4315.5</v>
      </c>
      <c r="BQ28" s="12">
        <v>-4000</v>
      </c>
      <c r="BR28" s="12">
        <v>1076.8200000000002</v>
      </c>
      <c r="BS28" s="12">
        <v>8128.67</v>
      </c>
      <c r="BT28" s="12">
        <v>15478.04</v>
      </c>
      <c r="BU28" s="12">
        <v>24384.9</v>
      </c>
      <c r="BV28" s="12">
        <v>19110</v>
      </c>
      <c r="BW28" s="12">
        <v>20012.87</v>
      </c>
      <c r="BX28" s="12">
        <v>184</v>
      </c>
      <c r="BY28" s="12">
        <v>11831.630000000001</v>
      </c>
      <c r="BZ28" s="12">
        <v>39748.61</v>
      </c>
      <c r="CA28" s="1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/>
      <c r="BZ29" s="12">
        <v>0</v>
      </c>
      <c r="CA29" s="1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36</v>
      </c>
      <c r="B30" s="12">
        <v>33867.240000000049</v>
      </c>
      <c r="C30" s="12">
        <v>36551.629999999946</v>
      </c>
      <c r="D30" s="12">
        <v>34949.040000000037</v>
      </c>
      <c r="E30" s="12">
        <v>29300.820000000123</v>
      </c>
      <c r="F30" s="12">
        <v>41223.039999999979</v>
      </c>
      <c r="G30" s="12">
        <v>28515.319999999949</v>
      </c>
      <c r="H30" s="12">
        <v>63188.880000000063</v>
      </c>
      <c r="I30" s="12">
        <v>33941.060000000027</v>
      </c>
      <c r="J30" s="12">
        <v>45132.520000000019</v>
      </c>
      <c r="K30" s="12">
        <v>62850.010000000009</v>
      </c>
      <c r="L30" s="12">
        <v>75593.130000000063</v>
      </c>
      <c r="M30" s="12">
        <v>100702.59999999998</v>
      </c>
      <c r="N30" s="12">
        <v>14365.829999999958</v>
      </c>
      <c r="O30" s="12">
        <v>26320.73000000004</v>
      </c>
      <c r="P30" s="12">
        <v>24149.639999999956</v>
      </c>
      <c r="Q30" s="12">
        <v>17269.5</v>
      </c>
      <c r="R30" s="12">
        <v>17732.289999999979</v>
      </c>
      <c r="S30" s="12">
        <v>33866.170000000013</v>
      </c>
      <c r="T30" s="12">
        <v>23945.370000000083</v>
      </c>
      <c r="U30" s="12">
        <v>26200.180000000022</v>
      </c>
      <c r="V30" s="12">
        <v>40893.820000000007</v>
      </c>
      <c r="W30" s="12">
        <v>77324.989999999874</v>
      </c>
      <c r="X30" s="12">
        <v>88163.68</v>
      </c>
      <c r="Y30" s="12">
        <v>55496.639999999992</v>
      </c>
      <c r="Z30" s="12">
        <v>37442.180000000051</v>
      </c>
      <c r="AA30" s="12">
        <v>41320.050000000047</v>
      </c>
      <c r="AB30" s="12">
        <v>46190.580000000016</v>
      </c>
      <c r="AC30" s="12">
        <v>14511.780000000086</v>
      </c>
      <c r="AD30" s="12">
        <v>96580.889999999985</v>
      </c>
      <c r="AE30" s="12">
        <v>46353.539999999921</v>
      </c>
      <c r="AF30" s="12">
        <v>24652.930000000022</v>
      </c>
      <c r="AG30" s="12">
        <v>30226.51999999999</v>
      </c>
      <c r="AH30" s="12">
        <v>30562.469999999972</v>
      </c>
      <c r="AI30" s="12">
        <v>72466.760000000068</v>
      </c>
      <c r="AJ30" s="12">
        <v>126724.00000000006</v>
      </c>
      <c r="AK30" s="12">
        <v>95858.549999999959</v>
      </c>
      <c r="AL30" s="12">
        <v>51673.52999999997</v>
      </c>
      <c r="AM30" s="12">
        <v>59503.159999999974</v>
      </c>
      <c r="AN30" s="12">
        <v>64513.650000000081</v>
      </c>
      <c r="AO30" s="12">
        <v>101771.03000000003</v>
      </c>
      <c r="AP30" s="12">
        <v>47088.75</v>
      </c>
      <c r="AQ30" s="12">
        <v>59986.0799999999</v>
      </c>
      <c r="AR30" s="12">
        <v>57126.000000000029</v>
      </c>
      <c r="AS30" s="12">
        <v>105558.15999999992</v>
      </c>
      <c r="AT30" s="12">
        <v>72010.839999999967</v>
      </c>
      <c r="AU30" s="12">
        <v>73258.169999999984</v>
      </c>
      <c r="AV30" s="12">
        <v>116262.63000000006</v>
      </c>
      <c r="AW30" s="12">
        <v>106566.01999999996</v>
      </c>
      <c r="AX30" s="12">
        <v>54687.679999999993</v>
      </c>
      <c r="AY30" s="12">
        <v>49967.899999999965</v>
      </c>
      <c r="AZ30" s="12">
        <v>39883.379999999946</v>
      </c>
      <c r="BA30" s="12">
        <v>50276.619999999966</v>
      </c>
      <c r="BB30" s="12">
        <v>44354.260000000009</v>
      </c>
      <c r="BC30" s="12">
        <v>53958.02999999997</v>
      </c>
      <c r="BD30" s="12">
        <v>64275.44</v>
      </c>
      <c r="BE30" s="12">
        <v>69700.959999999992</v>
      </c>
      <c r="BF30" s="12">
        <v>80050.27999999997</v>
      </c>
      <c r="BG30" s="12">
        <v>81595.479999999981</v>
      </c>
      <c r="BH30" s="12">
        <v>100571.26000000007</v>
      </c>
      <c r="BI30" s="12">
        <v>63361.200000000026</v>
      </c>
      <c r="BJ30" s="12">
        <v>72272.639999999956</v>
      </c>
      <c r="BK30" s="12">
        <v>35961.570000000007</v>
      </c>
      <c r="BL30" s="12">
        <v>63086.869999999995</v>
      </c>
      <c r="BM30" s="12">
        <v>37228.609999999986</v>
      </c>
      <c r="BN30" s="12">
        <v>7730.5799999999581</v>
      </c>
      <c r="BO30" s="12">
        <v>42760.239999999991</v>
      </c>
      <c r="BP30" s="12">
        <v>37451.610000000073</v>
      </c>
      <c r="BQ30" s="12">
        <v>53643.24000000002</v>
      </c>
      <c r="BR30" s="12">
        <v>44977.020000000048</v>
      </c>
      <c r="BS30" s="12">
        <v>46190.09</v>
      </c>
      <c r="BT30" s="12">
        <v>51822.739999999991</v>
      </c>
      <c r="BU30" s="12">
        <v>26916.670000000129</v>
      </c>
      <c r="BV30" s="12">
        <v>111621.91999999995</v>
      </c>
      <c r="BW30" s="12">
        <v>52926.669999999984</v>
      </c>
      <c r="BX30" s="12">
        <v>38568.610000000044</v>
      </c>
      <c r="BY30" s="12">
        <v>33068</v>
      </c>
      <c r="BZ30" s="12">
        <v>36858.829999999958</v>
      </c>
      <c r="CA30" s="1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323175.7</v>
      </c>
      <c r="C32" s="13">
        <f t="shared" ref="C32:BN32" si="22">SUM(C25:C31)</f>
        <v>322000.14999999997</v>
      </c>
      <c r="D32" s="13">
        <f t="shared" si="22"/>
        <v>315158.57000000007</v>
      </c>
      <c r="E32" s="13">
        <f t="shared" si="22"/>
        <v>360057.82000000007</v>
      </c>
      <c r="F32" s="13">
        <f t="shared" si="22"/>
        <v>338243.41</v>
      </c>
      <c r="G32" s="13">
        <f t="shared" si="22"/>
        <v>301659.18999999994</v>
      </c>
      <c r="H32" s="13">
        <f t="shared" si="22"/>
        <v>362774.6700000001</v>
      </c>
      <c r="I32" s="13">
        <f t="shared" si="22"/>
        <v>275497.38</v>
      </c>
      <c r="J32" s="13">
        <f t="shared" si="22"/>
        <v>306120.97000000003</v>
      </c>
      <c r="K32" s="13">
        <f t="shared" si="22"/>
        <v>326315.21999999997</v>
      </c>
      <c r="L32" s="13">
        <f t="shared" si="22"/>
        <v>403748.80000000005</v>
      </c>
      <c r="M32" s="13">
        <f t="shared" si="22"/>
        <v>482150.1399999999</v>
      </c>
      <c r="N32" s="13">
        <f t="shared" si="22"/>
        <v>307287.43999999994</v>
      </c>
      <c r="O32" s="13">
        <f t="shared" si="22"/>
        <v>310253.21000000002</v>
      </c>
      <c r="P32" s="13">
        <f t="shared" si="22"/>
        <v>279554.58999999997</v>
      </c>
      <c r="Q32" s="13">
        <f t="shared" si="22"/>
        <v>291611.59999999998</v>
      </c>
      <c r="R32" s="13">
        <f t="shared" si="22"/>
        <v>249721.04</v>
      </c>
      <c r="S32" s="13">
        <f t="shared" si="22"/>
        <v>275459.41000000003</v>
      </c>
      <c r="T32" s="13">
        <f t="shared" si="22"/>
        <v>265975.33000000007</v>
      </c>
      <c r="U32" s="13">
        <f t="shared" si="22"/>
        <v>252325.85000000003</v>
      </c>
      <c r="V32" s="13">
        <f t="shared" si="22"/>
        <v>304247.72000000003</v>
      </c>
      <c r="W32" s="13">
        <f t="shared" si="22"/>
        <v>365048.28999999992</v>
      </c>
      <c r="X32" s="13">
        <f t="shared" si="22"/>
        <v>368860.87</v>
      </c>
      <c r="Y32" s="13">
        <f t="shared" si="22"/>
        <v>53492.45</v>
      </c>
      <c r="Z32" s="13">
        <f t="shared" si="22"/>
        <v>323531.16000000003</v>
      </c>
      <c r="AA32" s="13">
        <f t="shared" si="22"/>
        <v>343292.56000000006</v>
      </c>
      <c r="AB32" s="13">
        <f t="shared" si="22"/>
        <v>334434.39</v>
      </c>
      <c r="AC32" s="13">
        <f t="shared" si="22"/>
        <v>309832.96000000008</v>
      </c>
      <c r="AD32" s="13">
        <f t="shared" si="22"/>
        <v>299862.52999999997</v>
      </c>
      <c r="AE32" s="13">
        <f t="shared" si="22"/>
        <v>294269.2099999999</v>
      </c>
      <c r="AF32" s="13">
        <f t="shared" si="22"/>
        <v>268355.64</v>
      </c>
      <c r="AG32" s="13">
        <f t="shared" si="22"/>
        <v>268996.96999999997</v>
      </c>
      <c r="AH32" s="13">
        <f t="shared" si="22"/>
        <v>262447.62</v>
      </c>
      <c r="AI32" s="13">
        <f t="shared" si="22"/>
        <v>331110.10000000009</v>
      </c>
      <c r="AJ32" s="13">
        <f t="shared" si="22"/>
        <v>365623.49000000005</v>
      </c>
      <c r="AK32" s="13">
        <f t="shared" si="22"/>
        <v>315294.37999999995</v>
      </c>
      <c r="AL32" s="13">
        <f t="shared" si="22"/>
        <v>319571.96999999997</v>
      </c>
      <c r="AM32" s="13">
        <f t="shared" si="22"/>
        <v>328132.55</v>
      </c>
      <c r="AN32" s="13">
        <f t="shared" si="22"/>
        <v>351746.08000000007</v>
      </c>
      <c r="AO32" s="13">
        <f t="shared" si="22"/>
        <v>353106.21</v>
      </c>
      <c r="AP32" s="13">
        <f t="shared" si="22"/>
        <v>327395.07999999996</v>
      </c>
      <c r="AQ32" s="13">
        <f t="shared" si="22"/>
        <v>327830.2099999999</v>
      </c>
      <c r="AR32" s="13">
        <f t="shared" si="22"/>
        <v>318001.46000000002</v>
      </c>
      <c r="AS32" s="13">
        <f t="shared" si="22"/>
        <v>381227.99999999994</v>
      </c>
      <c r="AT32" s="13">
        <f t="shared" si="22"/>
        <v>302559.49999999994</v>
      </c>
      <c r="AU32" s="13">
        <f t="shared" si="22"/>
        <v>354922.69</v>
      </c>
      <c r="AV32" s="13">
        <f t="shared" si="22"/>
        <v>365101.84</v>
      </c>
      <c r="AW32" s="13">
        <f t="shared" si="22"/>
        <v>271066.65999999997</v>
      </c>
      <c r="AX32" s="13">
        <f t="shared" si="22"/>
        <v>322322.87</v>
      </c>
      <c r="AY32" s="13">
        <f t="shared" si="22"/>
        <v>328213.03999999992</v>
      </c>
      <c r="AZ32" s="13">
        <f t="shared" si="22"/>
        <v>325921.13999999996</v>
      </c>
      <c r="BA32" s="13">
        <f t="shared" si="22"/>
        <v>311285.00999999995</v>
      </c>
      <c r="BB32" s="13">
        <f t="shared" si="22"/>
        <v>319585.48</v>
      </c>
      <c r="BC32" s="13">
        <f t="shared" si="22"/>
        <v>318715.28999999998</v>
      </c>
      <c r="BD32" s="13">
        <f t="shared" si="22"/>
        <v>340308.45</v>
      </c>
      <c r="BE32" s="13">
        <f t="shared" si="22"/>
        <v>321670.89999999997</v>
      </c>
      <c r="BF32" s="13">
        <f t="shared" si="22"/>
        <v>370765.29</v>
      </c>
      <c r="BG32" s="13">
        <f t="shared" si="22"/>
        <v>374972.66</v>
      </c>
      <c r="BH32" s="13">
        <f t="shared" si="22"/>
        <v>384771.48000000004</v>
      </c>
      <c r="BI32" s="13">
        <f t="shared" si="22"/>
        <v>163287.55000000002</v>
      </c>
      <c r="BJ32" s="13">
        <f t="shared" si="22"/>
        <v>350279.44999999995</v>
      </c>
      <c r="BK32" s="13">
        <f t="shared" si="22"/>
        <v>318042.7</v>
      </c>
      <c r="BL32" s="13">
        <f t="shared" si="22"/>
        <v>343155.73</v>
      </c>
      <c r="BM32" s="13">
        <f t="shared" si="22"/>
        <v>304299.98999999993</v>
      </c>
      <c r="BN32" s="13">
        <f t="shared" si="22"/>
        <v>306941.07999999996</v>
      </c>
      <c r="BO32" s="13">
        <f t="shared" ref="BO32:BZ32" si="23">SUM(BO25:BO31)</f>
        <v>303163.39</v>
      </c>
      <c r="BP32" s="13">
        <f t="shared" si="23"/>
        <v>285579.1700000001</v>
      </c>
      <c r="BQ32" s="13">
        <f t="shared" si="23"/>
        <v>240697.48</v>
      </c>
      <c r="BR32" s="13">
        <f t="shared" si="23"/>
        <v>272531.71000000002</v>
      </c>
      <c r="BS32" s="13">
        <f t="shared" si="23"/>
        <v>273293.86</v>
      </c>
      <c r="BT32" s="13">
        <f t="shared" si="23"/>
        <v>294638.98</v>
      </c>
      <c r="BU32" s="13">
        <f t="shared" si="23"/>
        <v>269489.18000000011</v>
      </c>
      <c r="BV32" s="13">
        <f t="shared" si="23"/>
        <v>357522.55999999994</v>
      </c>
      <c r="BW32" s="13">
        <f t="shared" si="23"/>
        <v>305756.74</v>
      </c>
      <c r="BX32" s="13">
        <f t="shared" si="23"/>
        <v>274739.39</v>
      </c>
      <c r="BY32" s="13">
        <f t="shared" si="23"/>
        <v>273259.20999999996</v>
      </c>
      <c r="BZ32" s="13">
        <f t="shared" si="23"/>
        <v>310047.62999999989</v>
      </c>
      <c r="CA32" s="13"/>
      <c r="CB32" s="13"/>
      <c r="CC32" s="13"/>
      <c r="CD32" s="13"/>
      <c r="CE32" s="13"/>
      <c r="CF32" s="13"/>
      <c r="CG32" s="13"/>
      <c r="CH32" s="15">
        <v>287418.17855999997</v>
      </c>
      <c r="CI32" s="15">
        <v>287418.17855999997</v>
      </c>
      <c r="CJ32" s="15">
        <v>294020.56511999998</v>
      </c>
      <c r="CK32" s="15">
        <v>298307.82912000001</v>
      </c>
      <c r="CL32" s="15">
        <v>308905.94572799996</v>
      </c>
      <c r="CM32" s="15">
        <v>312335.75692799996</v>
      </c>
      <c r="CN32" s="15">
        <v>318938.14348799997</v>
      </c>
      <c r="CO32" s="15">
        <v>315765.56812800001</v>
      </c>
      <c r="CP32" s="15">
        <v>319504.06233599997</v>
      </c>
      <c r="CQ32" s="15">
        <v>331079.67513599998</v>
      </c>
      <c r="CR32" s="15">
        <v>332194.36377599998</v>
      </c>
      <c r="CS32" s="15">
        <v>336481.62777600001</v>
      </c>
    </row>
    <row r="33" spans="1:97" x14ac:dyDescent="0.3">
      <c r="A33" s="6" t="s">
        <v>12</v>
      </c>
      <c r="B33" s="1">
        <v>166983.84000000003</v>
      </c>
      <c r="C33" s="1">
        <v>202347.37</v>
      </c>
      <c r="D33" s="1">
        <v>158546.80000000002</v>
      </c>
      <c r="E33" s="1">
        <v>157313.56999999998</v>
      </c>
      <c r="F33" s="1">
        <v>215103.19999999998</v>
      </c>
      <c r="G33" s="1">
        <v>206508.36</v>
      </c>
      <c r="H33" s="1">
        <v>154921.12</v>
      </c>
      <c r="I33" s="1">
        <v>194659.76</v>
      </c>
      <c r="J33" s="1">
        <v>160434.81999999998</v>
      </c>
      <c r="K33" s="1">
        <v>148787.22</v>
      </c>
      <c r="L33" s="1">
        <v>160752.84</v>
      </c>
      <c r="M33" s="1">
        <v>68415.31</v>
      </c>
      <c r="N33" s="1">
        <v>182968.51</v>
      </c>
      <c r="O33" s="1">
        <v>210546.96000000002</v>
      </c>
      <c r="P33" s="1">
        <v>237894.75</v>
      </c>
      <c r="Q33" s="1">
        <v>227629.78</v>
      </c>
      <c r="R33" s="1">
        <v>240265.52000000002</v>
      </c>
      <c r="S33" s="1">
        <v>275950.07000000007</v>
      </c>
      <c r="T33" s="1">
        <v>273788.78999999998</v>
      </c>
      <c r="U33" s="1">
        <v>294098.91000000003</v>
      </c>
      <c r="V33" s="1">
        <v>140891.4</v>
      </c>
      <c r="W33" s="1">
        <v>186386.83</v>
      </c>
      <c r="X33" s="1">
        <v>172258.72</v>
      </c>
      <c r="Y33" s="1">
        <v>156543.36000000002</v>
      </c>
      <c r="Z33" s="1">
        <v>214944.66999999998</v>
      </c>
      <c r="AA33" s="1">
        <v>131981.18</v>
      </c>
      <c r="AB33" s="1">
        <v>222277.63000000003</v>
      </c>
      <c r="AC33" s="1">
        <v>76058.76999999999</v>
      </c>
      <c r="AD33" s="1">
        <v>257139.41999999998</v>
      </c>
      <c r="AE33" s="1">
        <v>186572.13999999998</v>
      </c>
      <c r="AF33" s="1">
        <v>132603.72999999998</v>
      </c>
      <c r="AG33" s="1">
        <v>221078.88</v>
      </c>
      <c r="AH33" s="1">
        <v>133903.59</v>
      </c>
      <c r="AI33" s="1">
        <v>187702.65</v>
      </c>
      <c r="AJ33" s="1">
        <v>208260.59</v>
      </c>
      <c r="AK33" s="1">
        <v>197748.66</v>
      </c>
      <c r="AL33" s="1">
        <v>166954.12999999998</v>
      </c>
      <c r="AM33" s="1">
        <v>120505.90000000001</v>
      </c>
      <c r="AN33" s="1">
        <v>297770.87999999995</v>
      </c>
      <c r="AO33" s="1">
        <v>182037.97999999998</v>
      </c>
      <c r="AP33" s="1">
        <v>207069.77000000002</v>
      </c>
      <c r="AQ33" s="1">
        <v>128666.15000000001</v>
      </c>
      <c r="AR33" s="1">
        <v>208320.38999999998</v>
      </c>
      <c r="AS33" s="1">
        <v>317581.88</v>
      </c>
      <c r="AT33" s="1">
        <v>205062.46999999997</v>
      </c>
      <c r="AU33" s="1">
        <v>254866.09000000003</v>
      </c>
      <c r="AV33" s="1">
        <v>333633.75</v>
      </c>
      <c r="AW33" s="1">
        <v>209732.31</v>
      </c>
      <c r="AX33" s="1">
        <v>207065.26</v>
      </c>
      <c r="AY33" s="1">
        <v>182410.5</v>
      </c>
      <c r="AZ33" s="1">
        <v>208369.48</v>
      </c>
      <c r="BA33" s="1">
        <v>187444.31</v>
      </c>
      <c r="BB33" s="1">
        <v>195778.52000000002</v>
      </c>
      <c r="BC33" s="1">
        <v>241594.05</v>
      </c>
      <c r="BD33" s="1">
        <v>210469.27000000002</v>
      </c>
      <c r="BE33" s="1">
        <v>241755.74000000002</v>
      </c>
      <c r="BF33" s="1">
        <v>203802.76</v>
      </c>
      <c r="BG33" s="1">
        <v>224911.14</v>
      </c>
      <c r="BH33" s="1">
        <v>228617.08000000002</v>
      </c>
      <c r="BI33" s="1">
        <v>171824.91</v>
      </c>
      <c r="BJ33" s="1">
        <v>221650.12000000002</v>
      </c>
      <c r="BK33" s="1">
        <v>242449.49</v>
      </c>
      <c r="BL33" s="1">
        <v>221744.86</v>
      </c>
      <c r="BM33" s="1">
        <v>221245.43</v>
      </c>
      <c r="BN33" s="1">
        <v>209466.27</v>
      </c>
      <c r="BO33" s="1">
        <v>200633.34</v>
      </c>
      <c r="BP33" s="1">
        <v>137889.37</v>
      </c>
      <c r="BQ33" s="1">
        <v>93862.48</v>
      </c>
      <c r="BR33" s="1">
        <v>77642.989999999991</v>
      </c>
      <c r="BS33" s="1">
        <v>64871.010000000017</v>
      </c>
      <c r="BT33" s="1">
        <v>87430.450000000012</v>
      </c>
      <c r="BU33" s="1">
        <v>65316.009999999995</v>
      </c>
      <c r="BV33" s="1">
        <v>103197.47</v>
      </c>
      <c r="BW33" s="1">
        <v>99252.49</v>
      </c>
      <c r="BX33" s="1">
        <v>148500.86000000002</v>
      </c>
      <c r="BY33" s="1">
        <v>179850.97</v>
      </c>
      <c r="BZ33" s="12">
        <v>231167.66</v>
      </c>
      <c r="CA33" s="1"/>
      <c r="CB33" s="1"/>
      <c r="CC33" s="1"/>
      <c r="CD33" s="1"/>
      <c r="CE33" s="1"/>
      <c r="CF33" s="1"/>
      <c r="CG33" s="1"/>
      <c r="CH33" s="1">
        <v>185080.34480000002</v>
      </c>
      <c r="CI33" s="1">
        <v>185080.34480000002</v>
      </c>
      <c r="CJ33" s="1">
        <v>189331.89210000003</v>
      </c>
      <c r="CK33" s="1">
        <v>192092.63710000002</v>
      </c>
      <c r="CL33" s="1">
        <v>198917.19874000002</v>
      </c>
      <c r="CM33" s="1">
        <v>201125.79474000001</v>
      </c>
      <c r="CN33" s="1">
        <v>205377.34204000002</v>
      </c>
      <c r="CO33" s="1">
        <v>203334.39074</v>
      </c>
      <c r="CP33" s="1">
        <v>205741.76038000002</v>
      </c>
      <c r="CQ33" s="1">
        <v>213195.77188000001</v>
      </c>
      <c r="CR33" s="1">
        <v>213913.56558000002</v>
      </c>
      <c r="CS33" s="1">
        <v>216674.31058000002</v>
      </c>
    </row>
    <row r="34" spans="1:97" x14ac:dyDescent="0.3">
      <c r="A34" s="4"/>
    </row>
    <row r="35" spans="1:97" x14ac:dyDescent="0.3">
      <c r="A35" s="4" t="s">
        <v>37</v>
      </c>
      <c r="B35" s="12">
        <v>45849.57</v>
      </c>
      <c r="C35" s="12">
        <v>44968.740000000005</v>
      </c>
      <c r="D35" s="12">
        <v>46416.43</v>
      </c>
      <c r="E35" s="12">
        <v>41038.25</v>
      </c>
      <c r="F35" s="12">
        <v>46377.67</v>
      </c>
      <c r="G35" s="12">
        <v>46086.94</v>
      </c>
      <c r="H35" s="12">
        <v>47146.94</v>
      </c>
      <c r="I35" s="12">
        <v>36146.490000000005</v>
      </c>
      <c r="J35" s="12">
        <v>56451.11</v>
      </c>
      <c r="K35" s="12">
        <v>54687.83</v>
      </c>
      <c r="L35" s="12">
        <v>55117.429999999993</v>
      </c>
      <c r="M35" s="12">
        <v>46171.160000000011</v>
      </c>
      <c r="N35" s="12">
        <v>47973.03</v>
      </c>
      <c r="O35" s="12">
        <v>50823.46</v>
      </c>
      <c r="P35" s="12">
        <v>53937.119999999995</v>
      </c>
      <c r="Q35" s="12">
        <v>53020.25</v>
      </c>
      <c r="R35" s="12">
        <v>40085.050000000003</v>
      </c>
      <c r="S35" s="12">
        <v>29507.89</v>
      </c>
      <c r="T35" s="12">
        <v>29019.119999999999</v>
      </c>
      <c r="U35" s="12">
        <v>25004.12</v>
      </c>
      <c r="V35" s="12">
        <v>31701.32</v>
      </c>
      <c r="W35" s="12">
        <v>40047.32</v>
      </c>
      <c r="X35" s="12">
        <v>40971.32</v>
      </c>
      <c r="Y35" s="12">
        <v>46143.360000000001</v>
      </c>
      <c r="Z35" s="12">
        <v>34915.699999999997</v>
      </c>
      <c r="AA35" s="12">
        <v>33189.699999999997</v>
      </c>
      <c r="AB35" s="12">
        <v>35211.449999999997</v>
      </c>
      <c r="AC35" s="12">
        <v>34881.199999999997</v>
      </c>
      <c r="AD35" s="12">
        <v>32071.200000000001</v>
      </c>
      <c r="AE35" s="12">
        <v>34656.42</v>
      </c>
      <c r="AF35" s="12">
        <v>34926.42</v>
      </c>
      <c r="AG35" s="12">
        <v>28668.19</v>
      </c>
      <c r="AH35" s="12">
        <v>35319.199999999997</v>
      </c>
      <c r="AI35" s="12">
        <v>36092.619999999995</v>
      </c>
      <c r="AJ35" s="12">
        <v>35718.449999999997</v>
      </c>
      <c r="AK35" s="12">
        <v>38757.03</v>
      </c>
      <c r="AL35" s="12">
        <v>41606.559999999998</v>
      </c>
      <c r="AM35" s="12">
        <v>33718.949999999997</v>
      </c>
      <c r="AN35" s="12">
        <v>37945.230000000003</v>
      </c>
      <c r="AO35" s="12">
        <v>33558.39</v>
      </c>
      <c r="AP35" s="12">
        <v>36192.65</v>
      </c>
      <c r="AQ35" s="12">
        <v>36133.14</v>
      </c>
      <c r="AR35" s="12">
        <v>35855.65</v>
      </c>
      <c r="AS35" s="12">
        <v>12438.36</v>
      </c>
      <c r="AT35" s="12">
        <v>44172.65</v>
      </c>
      <c r="AU35" s="12">
        <v>36373.9</v>
      </c>
      <c r="AV35" s="12">
        <v>35970.15</v>
      </c>
      <c r="AW35" s="12">
        <v>43929.500000000007</v>
      </c>
      <c r="AX35" s="12">
        <v>38029.58</v>
      </c>
      <c r="AY35" s="12">
        <v>36904.19</v>
      </c>
      <c r="AZ35" s="12">
        <v>37372.69</v>
      </c>
      <c r="BA35" s="12">
        <v>38178.130000000005</v>
      </c>
      <c r="BB35" s="12">
        <v>38137.69</v>
      </c>
      <c r="BC35" s="12">
        <v>37580.270000000004</v>
      </c>
      <c r="BD35" s="12">
        <v>60434.110000000008</v>
      </c>
      <c r="BE35" s="12">
        <v>22247.1</v>
      </c>
      <c r="BF35" s="12">
        <v>45353.720000000008</v>
      </c>
      <c r="BG35" s="12">
        <v>37387.209999999992</v>
      </c>
      <c r="BH35" s="12">
        <v>36522.83</v>
      </c>
      <c r="BI35" s="12">
        <v>44313.479999999996</v>
      </c>
      <c r="BJ35" s="12">
        <v>37554.909999999996</v>
      </c>
      <c r="BK35" s="12">
        <v>38565.020000000004</v>
      </c>
      <c r="BL35" s="12">
        <v>38738.11</v>
      </c>
      <c r="BM35" s="12">
        <v>38507.61</v>
      </c>
      <c r="BN35" s="12">
        <v>38275.149999999994</v>
      </c>
      <c r="BO35" s="12">
        <v>38208.019999999997</v>
      </c>
      <c r="BP35" s="12">
        <v>39466.699999999997</v>
      </c>
      <c r="BQ35" s="12">
        <v>40852.1</v>
      </c>
      <c r="BR35" s="12">
        <v>37299.949999999997</v>
      </c>
      <c r="BS35" s="12">
        <v>37387.81</v>
      </c>
      <c r="BT35" s="12">
        <v>36778.799999999996</v>
      </c>
      <c r="BU35" s="12">
        <v>36077.899999999994</v>
      </c>
      <c r="BV35" s="12">
        <v>40518.61</v>
      </c>
      <c r="BW35" s="12">
        <v>38011.53</v>
      </c>
      <c r="BX35" s="12">
        <v>39342.53</v>
      </c>
      <c r="BY35" s="12">
        <v>37342.44</v>
      </c>
      <c r="BZ35" s="12">
        <v>38115.239999999991</v>
      </c>
      <c r="CA35" s="1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38</v>
      </c>
      <c r="B36" s="12">
        <v>16636.04</v>
      </c>
      <c r="C36" s="12">
        <v>21151.820000000003</v>
      </c>
      <c r="D36" s="12">
        <v>40639.660000000003</v>
      </c>
      <c r="E36" s="12">
        <v>38112.85</v>
      </c>
      <c r="F36" s="12">
        <v>23751.35</v>
      </c>
      <c r="G36" s="12">
        <v>29210.03</v>
      </c>
      <c r="H36" s="12">
        <v>39761.21</v>
      </c>
      <c r="I36" s="12">
        <v>36424.040000000008</v>
      </c>
      <c r="J36" s="12">
        <v>34392.340000000004</v>
      </c>
      <c r="K36" s="12">
        <v>36738.080000000002</v>
      </c>
      <c r="L36" s="12">
        <v>32237.77</v>
      </c>
      <c r="M36" s="12">
        <v>46231.58</v>
      </c>
      <c r="N36" s="12">
        <v>35158.39</v>
      </c>
      <c r="O36" s="12">
        <v>17355.710000000003</v>
      </c>
      <c r="P36" s="12">
        <v>7138.48</v>
      </c>
      <c r="Q36" s="12">
        <v>8391.3000000000011</v>
      </c>
      <c r="R36" s="12">
        <v>10432.84</v>
      </c>
      <c r="S36" s="12">
        <v>12313.640000000001</v>
      </c>
      <c r="T36" s="12">
        <v>13613.1</v>
      </c>
      <c r="U36" s="12">
        <v>15269.539999999999</v>
      </c>
      <c r="V36" s="12">
        <v>11900.35</v>
      </c>
      <c r="W36" s="12">
        <v>14306.67</v>
      </c>
      <c r="X36" s="12">
        <v>12557.11</v>
      </c>
      <c r="Y36" s="12">
        <v>21863.390000000003</v>
      </c>
      <c r="Z36" s="12">
        <v>8703.41</v>
      </c>
      <c r="AA36" s="12">
        <v>10327.209999999999</v>
      </c>
      <c r="AB36" s="12">
        <v>9337</v>
      </c>
      <c r="AC36" s="12">
        <v>11402.38</v>
      </c>
      <c r="AD36" s="12">
        <v>11918.52</v>
      </c>
      <c r="AE36" s="12">
        <v>14203.87</v>
      </c>
      <c r="AF36" s="12">
        <v>13279.76</v>
      </c>
      <c r="AG36" s="12">
        <v>11313.13</v>
      </c>
      <c r="AH36" s="12">
        <v>12025.45</v>
      </c>
      <c r="AI36" s="12">
        <v>15289.15</v>
      </c>
      <c r="AJ36" s="12">
        <v>14147.67</v>
      </c>
      <c r="AK36" s="12">
        <v>17291.580000000002</v>
      </c>
      <c r="AL36" s="12">
        <v>8775.09</v>
      </c>
      <c r="AM36" s="12">
        <v>8643</v>
      </c>
      <c r="AN36" s="12">
        <v>13658.68</v>
      </c>
      <c r="AO36" s="12">
        <v>12052.21</v>
      </c>
      <c r="AP36" s="12">
        <v>12631.41</v>
      </c>
      <c r="AQ36" s="12">
        <v>12976.41</v>
      </c>
      <c r="AR36" s="12">
        <v>13323.93</v>
      </c>
      <c r="AS36" s="12">
        <v>8310.17</v>
      </c>
      <c r="AT36" s="12">
        <v>8184.88</v>
      </c>
      <c r="AU36" s="12">
        <v>12981.49</v>
      </c>
      <c r="AV36" s="12">
        <v>11096.74</v>
      </c>
      <c r="AW36" s="12">
        <v>22745.5</v>
      </c>
      <c r="AX36" s="12">
        <v>9615.6</v>
      </c>
      <c r="AY36" s="12">
        <v>8663.26</v>
      </c>
      <c r="AZ36" s="12">
        <v>8524.2199999999993</v>
      </c>
      <c r="BA36" s="12">
        <v>10126.02</v>
      </c>
      <c r="BB36" s="12">
        <v>28410.14</v>
      </c>
      <c r="BC36" s="12">
        <v>8950.5499999999993</v>
      </c>
      <c r="BD36" s="12">
        <v>16111.05</v>
      </c>
      <c r="BE36" s="12">
        <v>11602.34</v>
      </c>
      <c r="BF36" s="12">
        <v>13172.28</v>
      </c>
      <c r="BG36" s="12">
        <v>12661.47</v>
      </c>
      <c r="BH36" s="12">
        <v>7954.21</v>
      </c>
      <c r="BI36" s="12">
        <v>12391.27</v>
      </c>
      <c r="BJ36" s="12">
        <v>9080.2199999999993</v>
      </c>
      <c r="BK36" s="12">
        <v>7858.8899999999994</v>
      </c>
      <c r="BL36" s="12">
        <v>11605.14</v>
      </c>
      <c r="BM36" s="12">
        <v>9403.7900000000009</v>
      </c>
      <c r="BN36" s="12">
        <v>14814.92</v>
      </c>
      <c r="BO36" s="12">
        <v>8595.2999999999993</v>
      </c>
      <c r="BP36" s="12">
        <v>12561.6</v>
      </c>
      <c r="BQ36" s="12">
        <v>8733.56</v>
      </c>
      <c r="BR36" s="12">
        <v>11531.41</v>
      </c>
      <c r="BS36" s="12">
        <v>10942.19</v>
      </c>
      <c r="BT36" s="12">
        <v>6391.04</v>
      </c>
      <c r="BU36" s="12">
        <v>5480.94</v>
      </c>
      <c r="BV36" s="12">
        <v>8882.14</v>
      </c>
      <c r="BW36" s="12">
        <v>7928.3099999999995</v>
      </c>
      <c r="BX36" s="12">
        <v>9053.74</v>
      </c>
      <c r="BY36" s="12">
        <v>10399.339999999998</v>
      </c>
      <c r="BZ36" s="12">
        <v>8460.35</v>
      </c>
      <c r="CA36" s="1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39</v>
      </c>
      <c r="B38" s="12">
        <v>196589.75</v>
      </c>
      <c r="C38" s="12">
        <v>206769.18</v>
      </c>
      <c r="D38" s="12">
        <v>187399.21</v>
      </c>
      <c r="E38" s="12">
        <v>188042.62999999998</v>
      </c>
      <c r="F38" s="12">
        <v>193395.12000000002</v>
      </c>
      <c r="G38" s="12">
        <v>177610.83000000002</v>
      </c>
      <c r="H38" s="12">
        <v>204012.02</v>
      </c>
      <c r="I38" s="12">
        <v>182334.88</v>
      </c>
      <c r="J38" s="12">
        <v>216896.70999999996</v>
      </c>
      <c r="K38" s="12">
        <v>212463.02</v>
      </c>
      <c r="L38" s="12">
        <v>218867.78999999998</v>
      </c>
      <c r="M38" s="12">
        <v>187641.19999999992</v>
      </c>
      <c r="N38" s="12">
        <v>196817.84000000003</v>
      </c>
      <c r="O38" s="12">
        <v>192945.66999999998</v>
      </c>
      <c r="P38" s="12">
        <v>186449.65000000002</v>
      </c>
      <c r="Q38" s="12">
        <v>186860.7</v>
      </c>
      <c r="R38" s="12">
        <v>166167.20999999996</v>
      </c>
      <c r="S38" s="12">
        <v>178816.5</v>
      </c>
      <c r="T38" s="12">
        <v>178010.37</v>
      </c>
      <c r="U38" s="12">
        <v>182503.3</v>
      </c>
      <c r="V38" s="12">
        <v>189783.02000000002</v>
      </c>
      <c r="W38" s="12">
        <v>188218.69999999998</v>
      </c>
      <c r="X38" s="12">
        <v>195366.63999999998</v>
      </c>
      <c r="Y38" s="12">
        <v>96178.850000000035</v>
      </c>
      <c r="Z38" s="12">
        <v>179099.03999999998</v>
      </c>
      <c r="AA38" s="12">
        <v>184688.29</v>
      </c>
      <c r="AB38" s="12">
        <v>185070.87</v>
      </c>
      <c r="AC38" s="12">
        <v>161976.41999999998</v>
      </c>
      <c r="AD38" s="12">
        <v>210267.12</v>
      </c>
      <c r="AE38" s="12">
        <v>191808.98</v>
      </c>
      <c r="AF38" s="12">
        <v>189418.39</v>
      </c>
      <c r="AG38" s="12">
        <v>183184.04</v>
      </c>
      <c r="AH38" s="12">
        <v>173618.75</v>
      </c>
      <c r="AI38" s="12">
        <v>212136.91000000006</v>
      </c>
      <c r="AJ38" s="12">
        <v>197593.84</v>
      </c>
      <c r="AK38" s="12">
        <v>37848.910000000003</v>
      </c>
      <c r="AL38" s="12">
        <v>179227.31</v>
      </c>
      <c r="AM38" s="12">
        <v>168661.55</v>
      </c>
      <c r="AN38" s="12">
        <v>196554.13999999998</v>
      </c>
      <c r="AO38" s="12">
        <v>199346.38999999998</v>
      </c>
      <c r="AP38" s="12">
        <v>197465.50000000003</v>
      </c>
      <c r="AQ38" s="12">
        <v>211367.80000000005</v>
      </c>
      <c r="AR38" s="12">
        <v>205996.02000000002</v>
      </c>
      <c r="AS38" s="12">
        <v>169589.47999999998</v>
      </c>
      <c r="AT38" s="12">
        <v>200069.13</v>
      </c>
      <c r="AU38" s="12">
        <v>194665.18</v>
      </c>
      <c r="AV38" s="12">
        <v>217990.41000000003</v>
      </c>
      <c r="AW38" s="12">
        <v>130175.73000000001</v>
      </c>
      <c r="AX38" s="12">
        <v>182982.83</v>
      </c>
      <c r="AY38" s="12">
        <v>181436.94</v>
      </c>
      <c r="AZ38" s="12">
        <v>195240.06</v>
      </c>
      <c r="BA38" s="12">
        <v>179392.02000000002</v>
      </c>
      <c r="BB38" s="12">
        <v>183852.13</v>
      </c>
      <c r="BC38" s="12">
        <v>177502.95</v>
      </c>
      <c r="BD38" s="12">
        <v>181389.03000000003</v>
      </c>
      <c r="BE38" s="12">
        <v>197689.81999999998</v>
      </c>
      <c r="BF38" s="12">
        <v>206044.42000000004</v>
      </c>
      <c r="BG38" s="12">
        <v>228570.7</v>
      </c>
      <c r="BH38" s="12">
        <v>229821.31999999998</v>
      </c>
      <c r="BI38" s="12">
        <v>193143.91999999998</v>
      </c>
      <c r="BJ38" s="12">
        <v>232784.75</v>
      </c>
      <c r="BK38" s="12">
        <v>233149.05000000002</v>
      </c>
      <c r="BL38" s="12">
        <v>241368.49</v>
      </c>
      <c r="BM38" s="12">
        <v>207579.91000000003</v>
      </c>
      <c r="BN38" s="12">
        <v>237351.82</v>
      </c>
      <c r="BO38" s="12">
        <v>228253.09000000003</v>
      </c>
      <c r="BP38" s="12">
        <v>187193.24</v>
      </c>
      <c r="BQ38" s="12">
        <v>215874.29999999996</v>
      </c>
      <c r="BR38" s="12">
        <v>235962.62</v>
      </c>
      <c r="BS38" s="12">
        <v>224603.52999999997</v>
      </c>
      <c r="BT38" s="12">
        <v>215825.89999999997</v>
      </c>
      <c r="BU38" s="12">
        <v>-21191.69</v>
      </c>
      <c r="BV38" s="12">
        <v>309211.96999999997</v>
      </c>
      <c r="BW38" s="12">
        <v>232147.26999999993</v>
      </c>
      <c r="BX38" s="12">
        <v>253617.86000000002</v>
      </c>
      <c r="BY38" s="12">
        <v>245518.9</v>
      </c>
      <c r="BZ38" s="12">
        <v>247292.42000000007</v>
      </c>
      <c r="CA38" s="1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40</v>
      </c>
      <c r="B39" s="14">
        <f>B35+B36</f>
        <v>62485.61</v>
      </c>
      <c r="C39" s="14">
        <f t="shared" ref="C39:BN39" si="24">C35+C36</f>
        <v>66120.560000000012</v>
      </c>
      <c r="D39" s="14">
        <f t="shared" si="24"/>
        <v>87056.09</v>
      </c>
      <c r="E39" s="14">
        <f t="shared" si="24"/>
        <v>79151.100000000006</v>
      </c>
      <c r="F39" s="14">
        <f t="shared" si="24"/>
        <v>70129.01999999999</v>
      </c>
      <c r="G39" s="14">
        <f t="shared" si="24"/>
        <v>75296.97</v>
      </c>
      <c r="H39" s="14">
        <f t="shared" si="24"/>
        <v>86908.15</v>
      </c>
      <c r="I39" s="14">
        <f t="shared" si="24"/>
        <v>72570.530000000013</v>
      </c>
      <c r="J39" s="14">
        <f t="shared" si="24"/>
        <v>90843.450000000012</v>
      </c>
      <c r="K39" s="14">
        <f t="shared" si="24"/>
        <v>91425.91</v>
      </c>
      <c r="L39" s="14">
        <f t="shared" si="24"/>
        <v>87355.199999999997</v>
      </c>
      <c r="M39" s="14">
        <f t="shared" si="24"/>
        <v>92402.74000000002</v>
      </c>
      <c r="N39" s="14">
        <f t="shared" si="24"/>
        <v>83131.42</v>
      </c>
      <c r="O39" s="14">
        <f t="shared" si="24"/>
        <v>68179.17</v>
      </c>
      <c r="P39" s="14">
        <f t="shared" si="24"/>
        <v>61075.599999999991</v>
      </c>
      <c r="Q39" s="14">
        <f t="shared" si="24"/>
        <v>61411.55</v>
      </c>
      <c r="R39" s="14">
        <f t="shared" si="24"/>
        <v>50517.89</v>
      </c>
      <c r="S39" s="14">
        <f t="shared" si="24"/>
        <v>41821.53</v>
      </c>
      <c r="T39" s="14">
        <f t="shared" si="24"/>
        <v>42632.22</v>
      </c>
      <c r="U39" s="14">
        <f t="shared" si="24"/>
        <v>40273.659999999996</v>
      </c>
      <c r="V39" s="14">
        <f t="shared" si="24"/>
        <v>43601.67</v>
      </c>
      <c r="W39" s="14">
        <f t="shared" si="24"/>
        <v>54353.99</v>
      </c>
      <c r="X39" s="14">
        <f t="shared" si="24"/>
        <v>53528.43</v>
      </c>
      <c r="Y39" s="14">
        <f t="shared" si="24"/>
        <v>68006.75</v>
      </c>
      <c r="Z39" s="14">
        <f t="shared" si="24"/>
        <v>43619.11</v>
      </c>
      <c r="AA39" s="14">
        <f t="shared" si="24"/>
        <v>43516.909999999996</v>
      </c>
      <c r="AB39" s="14">
        <f t="shared" si="24"/>
        <v>44548.45</v>
      </c>
      <c r="AC39" s="14">
        <f t="shared" si="24"/>
        <v>46283.579999999994</v>
      </c>
      <c r="AD39" s="14">
        <f t="shared" si="24"/>
        <v>43989.72</v>
      </c>
      <c r="AE39" s="14">
        <f t="shared" si="24"/>
        <v>48860.29</v>
      </c>
      <c r="AF39" s="14">
        <f t="shared" si="24"/>
        <v>48206.18</v>
      </c>
      <c r="AG39" s="14">
        <f t="shared" si="24"/>
        <v>39981.32</v>
      </c>
      <c r="AH39" s="14">
        <f t="shared" si="24"/>
        <v>47344.649999999994</v>
      </c>
      <c r="AI39" s="14">
        <f t="shared" si="24"/>
        <v>51381.77</v>
      </c>
      <c r="AJ39" s="14">
        <f t="shared" si="24"/>
        <v>49866.119999999995</v>
      </c>
      <c r="AK39" s="14">
        <f t="shared" si="24"/>
        <v>56048.61</v>
      </c>
      <c r="AL39" s="14">
        <f t="shared" si="24"/>
        <v>50381.649999999994</v>
      </c>
      <c r="AM39" s="14">
        <f t="shared" si="24"/>
        <v>42361.95</v>
      </c>
      <c r="AN39" s="14">
        <f t="shared" si="24"/>
        <v>51603.91</v>
      </c>
      <c r="AO39" s="14">
        <f t="shared" si="24"/>
        <v>45610.6</v>
      </c>
      <c r="AP39" s="14">
        <f t="shared" si="24"/>
        <v>48824.06</v>
      </c>
      <c r="AQ39" s="14">
        <f t="shared" si="24"/>
        <v>49109.55</v>
      </c>
      <c r="AR39" s="14">
        <f t="shared" si="24"/>
        <v>49179.58</v>
      </c>
      <c r="AS39" s="14">
        <f t="shared" si="24"/>
        <v>20748.53</v>
      </c>
      <c r="AT39" s="14">
        <f t="shared" si="24"/>
        <v>52357.53</v>
      </c>
      <c r="AU39" s="14">
        <f t="shared" si="24"/>
        <v>49355.39</v>
      </c>
      <c r="AV39" s="14">
        <f t="shared" si="24"/>
        <v>47066.89</v>
      </c>
      <c r="AW39" s="14">
        <f t="shared" si="24"/>
        <v>66675</v>
      </c>
      <c r="AX39" s="14">
        <f t="shared" si="24"/>
        <v>47645.18</v>
      </c>
      <c r="AY39" s="14">
        <f t="shared" si="24"/>
        <v>45567.450000000004</v>
      </c>
      <c r="AZ39" s="14">
        <f t="shared" si="24"/>
        <v>45896.91</v>
      </c>
      <c r="BA39" s="14">
        <f t="shared" si="24"/>
        <v>48304.150000000009</v>
      </c>
      <c r="BB39" s="14">
        <f t="shared" si="24"/>
        <v>66547.83</v>
      </c>
      <c r="BC39" s="14">
        <f t="shared" si="24"/>
        <v>46530.820000000007</v>
      </c>
      <c r="BD39" s="14">
        <f t="shared" si="24"/>
        <v>76545.16</v>
      </c>
      <c r="BE39" s="14">
        <f t="shared" si="24"/>
        <v>33849.440000000002</v>
      </c>
      <c r="BF39" s="14">
        <f t="shared" si="24"/>
        <v>58526.000000000007</v>
      </c>
      <c r="BG39" s="14">
        <f t="shared" si="24"/>
        <v>50048.679999999993</v>
      </c>
      <c r="BH39" s="14">
        <f t="shared" si="24"/>
        <v>44477.04</v>
      </c>
      <c r="BI39" s="14">
        <f t="shared" si="24"/>
        <v>56704.75</v>
      </c>
      <c r="BJ39" s="14">
        <f t="shared" si="24"/>
        <v>46635.13</v>
      </c>
      <c r="BK39" s="14">
        <f t="shared" si="24"/>
        <v>46423.91</v>
      </c>
      <c r="BL39" s="14">
        <f t="shared" si="24"/>
        <v>50343.25</v>
      </c>
      <c r="BM39" s="14">
        <f t="shared" si="24"/>
        <v>47911.4</v>
      </c>
      <c r="BN39" s="14">
        <f t="shared" si="24"/>
        <v>53090.069999999992</v>
      </c>
      <c r="BO39" s="14">
        <f t="shared" ref="BO39:CH39" si="25">BO35+BO36</f>
        <v>46803.319999999992</v>
      </c>
      <c r="BP39" s="14">
        <f t="shared" si="25"/>
        <v>52028.299999999996</v>
      </c>
      <c r="BQ39" s="14">
        <f t="shared" si="25"/>
        <v>49585.659999999996</v>
      </c>
      <c r="BR39" s="14">
        <f t="shared" si="25"/>
        <v>48831.360000000001</v>
      </c>
      <c r="BS39" s="14">
        <f t="shared" si="25"/>
        <v>48330</v>
      </c>
      <c r="BT39" s="14">
        <f t="shared" si="25"/>
        <v>43169.84</v>
      </c>
      <c r="BU39" s="14">
        <f t="shared" si="25"/>
        <v>41558.839999999997</v>
      </c>
      <c r="BV39" s="14">
        <f t="shared" si="25"/>
        <v>49400.75</v>
      </c>
      <c r="BW39" s="14">
        <f t="shared" si="25"/>
        <v>45939.839999999997</v>
      </c>
      <c r="BX39" s="14">
        <f t="shared" si="25"/>
        <v>48396.27</v>
      </c>
      <c r="BY39" s="14">
        <f t="shared" si="25"/>
        <v>47741.78</v>
      </c>
      <c r="BZ39" s="14">
        <f t="shared" ref="BZ39" si="26">BZ35+BZ36</f>
        <v>46575.589999999989</v>
      </c>
      <c r="CA39" s="14"/>
      <c r="CB39" s="14"/>
      <c r="CC39" s="14"/>
      <c r="CD39" s="14"/>
      <c r="CE39" s="14"/>
      <c r="CF39" s="14"/>
      <c r="CG39" s="14"/>
      <c r="CH39" s="14">
        <f t="shared" si="25"/>
        <v>0</v>
      </c>
      <c r="CI39" s="14">
        <f t="shared" ref="CI39:CS39" si="27">CI35+CI36</f>
        <v>0</v>
      </c>
      <c r="CJ39" s="14">
        <f t="shared" si="27"/>
        <v>0</v>
      </c>
      <c r="CK39" s="14">
        <f t="shared" si="27"/>
        <v>0</v>
      </c>
      <c r="CL39" s="14">
        <f t="shared" si="27"/>
        <v>0</v>
      </c>
      <c r="CM39" s="14">
        <f t="shared" si="27"/>
        <v>0</v>
      </c>
      <c r="CN39" s="14">
        <f t="shared" si="27"/>
        <v>0</v>
      </c>
      <c r="CO39" s="14">
        <f t="shared" si="27"/>
        <v>0</v>
      </c>
      <c r="CP39" s="14">
        <f t="shared" si="27"/>
        <v>0</v>
      </c>
      <c r="CQ39" s="14">
        <f t="shared" si="27"/>
        <v>0</v>
      </c>
      <c r="CR39" s="14">
        <f t="shared" si="27"/>
        <v>0</v>
      </c>
      <c r="CS39" s="14">
        <f t="shared" si="27"/>
        <v>0</v>
      </c>
    </row>
    <row r="40" spans="1:97" x14ac:dyDescent="0.3">
      <c r="A40" s="4"/>
    </row>
    <row r="41" spans="1:97" x14ac:dyDescent="0.3">
      <c r="A41" s="6" t="s">
        <v>13</v>
      </c>
      <c r="B41" s="13">
        <f>SUM(B38:B40)</f>
        <v>259075.36</v>
      </c>
      <c r="C41" s="13">
        <f t="shared" ref="C41:BN41" si="28">SUM(C38:C40)</f>
        <v>272889.74</v>
      </c>
      <c r="D41" s="13">
        <f t="shared" si="28"/>
        <v>274455.3</v>
      </c>
      <c r="E41" s="13">
        <f t="shared" si="28"/>
        <v>267193.73</v>
      </c>
      <c r="F41" s="13">
        <f t="shared" si="28"/>
        <v>263524.14</v>
      </c>
      <c r="G41" s="13">
        <f t="shared" si="28"/>
        <v>252907.80000000002</v>
      </c>
      <c r="H41" s="13">
        <f t="shared" si="28"/>
        <v>290920.17</v>
      </c>
      <c r="I41" s="13">
        <f t="shared" si="28"/>
        <v>254905.41000000003</v>
      </c>
      <c r="J41" s="13">
        <f t="shared" si="28"/>
        <v>307740.15999999997</v>
      </c>
      <c r="K41" s="13">
        <f t="shared" si="28"/>
        <v>303888.93</v>
      </c>
      <c r="L41" s="13">
        <f t="shared" si="28"/>
        <v>306222.99</v>
      </c>
      <c r="M41" s="13">
        <f t="shared" si="28"/>
        <v>280043.93999999994</v>
      </c>
      <c r="N41" s="13">
        <f t="shared" si="28"/>
        <v>279949.26</v>
      </c>
      <c r="O41" s="13">
        <f t="shared" si="28"/>
        <v>261124.83999999997</v>
      </c>
      <c r="P41" s="13">
        <f t="shared" si="28"/>
        <v>247525.25</v>
      </c>
      <c r="Q41" s="13">
        <f t="shared" si="28"/>
        <v>248272.25</v>
      </c>
      <c r="R41" s="13">
        <f t="shared" si="28"/>
        <v>216685.09999999998</v>
      </c>
      <c r="S41" s="13">
        <f t="shared" si="28"/>
        <v>220638.03</v>
      </c>
      <c r="T41" s="13">
        <f t="shared" si="28"/>
        <v>220642.59</v>
      </c>
      <c r="U41" s="13">
        <f t="shared" si="28"/>
        <v>222776.95999999999</v>
      </c>
      <c r="V41" s="13">
        <f t="shared" si="28"/>
        <v>233384.69</v>
      </c>
      <c r="W41" s="13">
        <f t="shared" si="28"/>
        <v>242572.68999999997</v>
      </c>
      <c r="X41" s="13">
        <f t="shared" si="28"/>
        <v>248895.06999999998</v>
      </c>
      <c r="Y41" s="13">
        <f t="shared" si="28"/>
        <v>164185.60000000003</v>
      </c>
      <c r="Z41" s="13">
        <f t="shared" si="28"/>
        <v>222718.14999999997</v>
      </c>
      <c r="AA41" s="13">
        <f t="shared" si="28"/>
        <v>228205.2</v>
      </c>
      <c r="AB41" s="13">
        <f t="shared" si="28"/>
        <v>229619.32</v>
      </c>
      <c r="AC41" s="13">
        <f t="shared" si="28"/>
        <v>208259.99999999997</v>
      </c>
      <c r="AD41" s="13">
        <f t="shared" si="28"/>
        <v>254256.84</v>
      </c>
      <c r="AE41" s="13">
        <f t="shared" si="28"/>
        <v>240669.27000000002</v>
      </c>
      <c r="AF41" s="13">
        <f t="shared" si="28"/>
        <v>237624.57</v>
      </c>
      <c r="AG41" s="13">
        <f t="shared" si="28"/>
        <v>223165.36000000002</v>
      </c>
      <c r="AH41" s="13">
        <f t="shared" si="28"/>
        <v>220963.4</v>
      </c>
      <c r="AI41" s="13">
        <f t="shared" si="28"/>
        <v>263518.68000000005</v>
      </c>
      <c r="AJ41" s="13">
        <f t="shared" si="28"/>
        <v>247459.96</v>
      </c>
      <c r="AK41" s="13">
        <f t="shared" si="28"/>
        <v>93897.52</v>
      </c>
      <c r="AL41" s="13">
        <f t="shared" si="28"/>
        <v>229608.95999999999</v>
      </c>
      <c r="AM41" s="13">
        <f t="shared" si="28"/>
        <v>211023.5</v>
      </c>
      <c r="AN41" s="13">
        <f t="shared" si="28"/>
        <v>248158.05</v>
      </c>
      <c r="AO41" s="13">
        <f t="shared" si="28"/>
        <v>244956.99</v>
      </c>
      <c r="AP41" s="13">
        <f t="shared" si="28"/>
        <v>246289.56000000003</v>
      </c>
      <c r="AQ41" s="13">
        <f t="shared" si="28"/>
        <v>260477.35000000003</v>
      </c>
      <c r="AR41" s="13">
        <f t="shared" si="28"/>
        <v>255175.60000000003</v>
      </c>
      <c r="AS41" s="13">
        <f t="shared" si="28"/>
        <v>190338.00999999998</v>
      </c>
      <c r="AT41" s="13">
        <f t="shared" si="28"/>
        <v>252426.66</v>
      </c>
      <c r="AU41" s="13">
        <f t="shared" si="28"/>
        <v>244020.57</v>
      </c>
      <c r="AV41" s="13">
        <f t="shared" si="28"/>
        <v>265057.30000000005</v>
      </c>
      <c r="AW41" s="13">
        <f t="shared" si="28"/>
        <v>196850.73</v>
      </c>
      <c r="AX41" s="13">
        <f t="shared" si="28"/>
        <v>230628.00999999998</v>
      </c>
      <c r="AY41" s="13">
        <f t="shared" si="28"/>
        <v>227004.39</v>
      </c>
      <c r="AZ41" s="13">
        <f t="shared" si="28"/>
        <v>241136.97</v>
      </c>
      <c r="BA41" s="13">
        <f t="shared" si="28"/>
        <v>227696.17000000004</v>
      </c>
      <c r="BB41" s="13">
        <f t="shared" si="28"/>
        <v>250399.96000000002</v>
      </c>
      <c r="BC41" s="13">
        <f t="shared" si="28"/>
        <v>224033.77000000002</v>
      </c>
      <c r="BD41" s="13">
        <f t="shared" si="28"/>
        <v>257934.19000000003</v>
      </c>
      <c r="BE41" s="13">
        <f t="shared" si="28"/>
        <v>231539.25999999998</v>
      </c>
      <c r="BF41" s="13">
        <f t="shared" si="28"/>
        <v>264570.42000000004</v>
      </c>
      <c r="BG41" s="13">
        <f t="shared" si="28"/>
        <v>278619.38</v>
      </c>
      <c r="BH41" s="13">
        <f t="shared" si="28"/>
        <v>274298.36</v>
      </c>
      <c r="BI41" s="13">
        <f t="shared" si="28"/>
        <v>249848.66999999998</v>
      </c>
      <c r="BJ41" s="13">
        <f t="shared" si="28"/>
        <v>279419.88</v>
      </c>
      <c r="BK41" s="13">
        <f t="shared" si="28"/>
        <v>279572.96000000002</v>
      </c>
      <c r="BL41" s="13">
        <f t="shared" si="28"/>
        <v>291711.74</v>
      </c>
      <c r="BM41" s="13">
        <f t="shared" si="28"/>
        <v>255491.31000000003</v>
      </c>
      <c r="BN41" s="13">
        <f t="shared" si="28"/>
        <v>290441.89</v>
      </c>
      <c r="BO41" s="13">
        <f t="shared" ref="BO41:BY41" si="29">SUM(BO38:BO40)</f>
        <v>275056.41000000003</v>
      </c>
      <c r="BP41" s="13">
        <f t="shared" si="29"/>
        <v>239221.53999999998</v>
      </c>
      <c r="BQ41" s="13">
        <f t="shared" si="29"/>
        <v>265459.95999999996</v>
      </c>
      <c r="BR41" s="13">
        <f t="shared" si="29"/>
        <v>284793.98</v>
      </c>
      <c r="BS41" s="13">
        <f t="shared" si="29"/>
        <v>272933.52999999997</v>
      </c>
      <c r="BT41" s="13">
        <f t="shared" si="29"/>
        <v>258995.73999999996</v>
      </c>
      <c r="BU41" s="13">
        <f t="shared" si="29"/>
        <v>20367.149999999998</v>
      </c>
      <c r="BV41" s="13">
        <f t="shared" si="29"/>
        <v>358612.72</v>
      </c>
      <c r="BW41" s="13">
        <f t="shared" si="29"/>
        <v>278087.10999999993</v>
      </c>
      <c r="BX41" s="13">
        <f t="shared" si="29"/>
        <v>302014.13</v>
      </c>
      <c r="BY41" s="13">
        <f t="shared" si="29"/>
        <v>293260.68</v>
      </c>
      <c r="BZ41" s="13">
        <f t="shared" ref="BZ41" si="30">SUM(BZ38:BZ40)</f>
        <v>293868.01000000007</v>
      </c>
      <c r="CA41" s="13"/>
      <c r="CB41" s="13"/>
      <c r="CC41" s="13"/>
      <c r="CD41" s="13"/>
      <c r="CE41" s="13"/>
      <c r="CF41" s="13"/>
      <c r="CG41" s="13"/>
      <c r="CH41" s="13">
        <v>265442.61739999999</v>
      </c>
      <c r="CI41" s="13">
        <v>265442.61739999999</v>
      </c>
      <c r="CJ41" s="13">
        <v>271540.19542499998</v>
      </c>
      <c r="CK41" s="13">
        <v>275499.66167499998</v>
      </c>
      <c r="CL41" s="13">
        <v>285287.462245</v>
      </c>
      <c r="CM41" s="13">
        <v>288455.03524499998</v>
      </c>
      <c r="CN41" s="13">
        <v>294552.61326999997</v>
      </c>
      <c r="CO41" s="13">
        <v>291622.60824500001</v>
      </c>
      <c r="CP41" s="13">
        <v>295075.26281499997</v>
      </c>
      <c r="CQ41" s="13">
        <v>305765.82169000001</v>
      </c>
      <c r="CR41" s="13">
        <v>306795.28291499999</v>
      </c>
      <c r="CS41" s="13">
        <v>310754.74916499999</v>
      </c>
    </row>
    <row r="42" spans="1:97" x14ac:dyDescent="0.3">
      <c r="A42" s="6"/>
    </row>
    <row r="43" spans="1:97" x14ac:dyDescent="0.3">
      <c r="A43" s="4" t="s">
        <v>14</v>
      </c>
      <c r="B43" s="12">
        <v>276959.83</v>
      </c>
      <c r="C43" s="12">
        <v>271426.27</v>
      </c>
      <c r="D43" s="12">
        <v>335038.93</v>
      </c>
      <c r="E43" s="12">
        <v>275654.83</v>
      </c>
      <c r="F43" s="12">
        <v>282719.8</v>
      </c>
      <c r="G43" s="12">
        <v>276013.16000000003</v>
      </c>
      <c r="H43" s="12">
        <v>265617.12</v>
      </c>
      <c r="I43" s="12">
        <v>272333.71999999997</v>
      </c>
      <c r="J43" s="12">
        <v>261978.8</v>
      </c>
      <c r="K43" s="12">
        <v>267411.72000000003</v>
      </c>
      <c r="L43" s="12">
        <v>265216.06</v>
      </c>
      <c r="M43" s="12">
        <v>248753.44</v>
      </c>
      <c r="N43" s="12">
        <v>237973.72999999998</v>
      </c>
      <c r="O43" s="12">
        <v>222171.78</v>
      </c>
      <c r="P43" s="12">
        <v>232567.41</v>
      </c>
      <c r="Q43" s="12">
        <v>217461.66999999998</v>
      </c>
      <c r="R43" s="12">
        <v>211935.01</v>
      </c>
      <c r="S43" s="12">
        <v>252730.73</v>
      </c>
      <c r="T43" s="12">
        <v>245457.18</v>
      </c>
      <c r="U43" s="12">
        <v>246909.42</v>
      </c>
      <c r="V43" s="12">
        <v>248123.45</v>
      </c>
      <c r="W43" s="12">
        <v>232212.53999999998</v>
      </c>
      <c r="X43" s="12">
        <v>217553.62</v>
      </c>
      <c r="Y43" s="12">
        <v>-97924.39</v>
      </c>
      <c r="Z43" s="12">
        <v>165254.46000000002</v>
      </c>
      <c r="AA43" s="12">
        <v>153180.58000000002</v>
      </c>
      <c r="AB43" s="12">
        <v>180759.49</v>
      </c>
      <c r="AC43" s="12">
        <v>189221.41999999998</v>
      </c>
      <c r="AD43" s="12">
        <v>194090.15000000002</v>
      </c>
      <c r="AE43" s="12">
        <v>179471.55</v>
      </c>
      <c r="AF43" s="12">
        <v>211779.07</v>
      </c>
      <c r="AG43" s="12">
        <v>192631.62</v>
      </c>
      <c r="AH43" s="12">
        <v>189714.97</v>
      </c>
      <c r="AI43" s="12">
        <v>184319.14</v>
      </c>
      <c r="AJ43" s="12">
        <v>193103.39</v>
      </c>
      <c r="AK43" s="12">
        <v>96505.140000000014</v>
      </c>
      <c r="AL43" s="12">
        <v>186494.63</v>
      </c>
      <c r="AM43" s="12">
        <v>183392.18</v>
      </c>
      <c r="AN43" s="12">
        <v>194973.33000000002</v>
      </c>
      <c r="AO43" s="12">
        <v>213428.67</v>
      </c>
      <c r="AP43" s="12">
        <v>204844.52000000002</v>
      </c>
      <c r="AQ43" s="12">
        <v>241512.5</v>
      </c>
      <c r="AR43" s="12">
        <v>254476.08000000002</v>
      </c>
      <c r="AS43" s="12">
        <v>294584.08999999997</v>
      </c>
      <c r="AT43" s="12">
        <v>326260.02</v>
      </c>
      <c r="AU43" s="12">
        <v>392808.2</v>
      </c>
      <c r="AV43" s="12">
        <v>483124.27999999997</v>
      </c>
      <c r="AW43" s="12">
        <v>351665.93</v>
      </c>
      <c r="AX43" s="12">
        <v>364269.76999999996</v>
      </c>
      <c r="AY43" s="12">
        <v>370021.3</v>
      </c>
      <c r="AZ43" s="12">
        <v>397933.55</v>
      </c>
      <c r="BA43" s="12">
        <v>419256.78</v>
      </c>
      <c r="BB43" s="12">
        <v>427885.28</v>
      </c>
      <c r="BC43" s="12">
        <v>411114.63</v>
      </c>
      <c r="BD43" s="12">
        <v>422592.45</v>
      </c>
      <c r="BE43" s="12">
        <v>395248.93</v>
      </c>
      <c r="BF43" s="12">
        <v>386852.88</v>
      </c>
      <c r="BG43" s="12">
        <v>431102.34</v>
      </c>
      <c r="BH43" s="12">
        <v>357897.55000000005</v>
      </c>
      <c r="BI43" s="12">
        <v>-319697.46000000002</v>
      </c>
      <c r="BJ43" s="12">
        <v>397898.87</v>
      </c>
      <c r="BK43" s="12">
        <v>363170.36</v>
      </c>
      <c r="BL43" s="12">
        <v>350952.75</v>
      </c>
      <c r="BM43" s="12">
        <v>333387.13</v>
      </c>
      <c r="BN43" s="12">
        <v>318701.17000000004</v>
      </c>
      <c r="BO43" s="12">
        <v>370203.4</v>
      </c>
      <c r="BP43" s="12">
        <v>363225.03</v>
      </c>
      <c r="BQ43" s="12">
        <v>421235.52999999997</v>
      </c>
      <c r="BR43" s="12">
        <v>398546.28</v>
      </c>
      <c r="BS43" s="12">
        <v>406367.42</v>
      </c>
      <c r="BT43" s="12">
        <v>376117.51999999996</v>
      </c>
      <c r="BU43" s="12">
        <v>255249.5</v>
      </c>
      <c r="BV43" s="12">
        <v>461472.27999999997</v>
      </c>
      <c r="BW43" s="12">
        <v>278112.26</v>
      </c>
      <c r="BX43" s="12">
        <v>389838.77</v>
      </c>
      <c r="BY43" s="12">
        <v>335692.01</v>
      </c>
      <c r="BZ43" s="12">
        <v>335200.07</v>
      </c>
      <c r="CA43" s="12"/>
      <c r="CB43" s="12"/>
      <c r="CC43" s="12"/>
      <c r="CD43" s="12"/>
      <c r="CE43" s="12"/>
      <c r="CF43" s="12"/>
      <c r="CG43" s="12"/>
      <c r="CH43" s="12">
        <v>321140.20359999995</v>
      </c>
      <c r="CI43" s="12">
        <v>321140.20359999995</v>
      </c>
      <c r="CJ43" s="12">
        <v>328517.23095</v>
      </c>
      <c r="CK43" s="12">
        <v>333307.50844999996</v>
      </c>
      <c r="CL43" s="12">
        <v>345149.07442999998</v>
      </c>
      <c r="CM43" s="12">
        <v>348981.29642999999</v>
      </c>
      <c r="CN43" s="12">
        <v>356358.32377999998</v>
      </c>
      <c r="CO43" s="12">
        <v>352813.51843</v>
      </c>
      <c r="CP43" s="12">
        <v>356990.64040999999</v>
      </c>
      <c r="CQ43" s="12">
        <v>369924.38965999999</v>
      </c>
      <c r="CR43" s="12">
        <v>371169.86180999997</v>
      </c>
      <c r="CS43" s="12">
        <v>375960.13931</v>
      </c>
    </row>
    <row r="44" spans="1:97" x14ac:dyDescent="0.3">
      <c r="A44" s="4" t="s">
        <v>15</v>
      </c>
      <c r="B44" s="12">
        <v>12809.119999999999</v>
      </c>
      <c r="C44" s="12">
        <v>13045.02</v>
      </c>
      <c r="D44" s="12">
        <v>16735.45</v>
      </c>
      <c r="E44" s="12">
        <v>10713.73</v>
      </c>
      <c r="F44" s="12">
        <v>13148.94</v>
      </c>
      <c r="G44" s="12">
        <v>10361.81</v>
      </c>
      <c r="H44" s="12">
        <v>19625.150000000001</v>
      </c>
      <c r="I44" s="12">
        <v>14396.849999999999</v>
      </c>
      <c r="J44" s="12">
        <v>17664.489999999998</v>
      </c>
      <c r="K44" s="12">
        <v>19779.73</v>
      </c>
      <c r="L44" s="12">
        <v>16463.43</v>
      </c>
      <c r="M44" s="12">
        <v>29398.199999999997</v>
      </c>
      <c r="N44" s="12">
        <v>17940.04</v>
      </c>
      <c r="O44" s="12">
        <v>14863.1</v>
      </c>
      <c r="P44" s="12">
        <v>18432.21</v>
      </c>
      <c r="Q44" s="12">
        <v>14067.619999999999</v>
      </c>
      <c r="R44" s="12">
        <v>17524.96</v>
      </c>
      <c r="S44" s="12">
        <v>19045.43</v>
      </c>
      <c r="T44" s="12">
        <v>20671.68</v>
      </c>
      <c r="U44" s="12">
        <v>17865.45</v>
      </c>
      <c r="V44" s="12">
        <v>21026.99</v>
      </c>
      <c r="W44" s="12">
        <v>20562.91</v>
      </c>
      <c r="X44" s="12">
        <v>21853.72</v>
      </c>
      <c r="Y44" s="12">
        <v>-4154.18</v>
      </c>
      <c r="Z44" s="12">
        <v>14321.240000000002</v>
      </c>
      <c r="AA44" s="12">
        <v>16127.2</v>
      </c>
      <c r="AB44" s="12">
        <v>20062.800000000003</v>
      </c>
      <c r="AC44" s="12">
        <v>17241.11</v>
      </c>
      <c r="AD44" s="12">
        <v>19052.919999999998</v>
      </c>
      <c r="AE44" s="12">
        <v>18318.309999999998</v>
      </c>
      <c r="AF44" s="12">
        <v>16415.38</v>
      </c>
      <c r="AG44" s="12">
        <v>17551.7</v>
      </c>
      <c r="AH44" s="12">
        <v>19203.16</v>
      </c>
      <c r="AI44" s="12">
        <v>23549.86</v>
      </c>
      <c r="AJ44" s="12">
        <v>25145.73</v>
      </c>
      <c r="AK44" s="12">
        <v>4516.3899999999994</v>
      </c>
      <c r="AL44" s="12">
        <v>18795.41</v>
      </c>
      <c r="AM44" s="12">
        <v>20804.039999999997</v>
      </c>
      <c r="AN44" s="12">
        <v>22682.989999999998</v>
      </c>
      <c r="AO44" s="12">
        <v>25706.69</v>
      </c>
      <c r="AP44" s="12">
        <v>23827.279999999999</v>
      </c>
      <c r="AQ44" s="12">
        <v>22873.82</v>
      </c>
      <c r="AR44" s="12">
        <v>25067.46</v>
      </c>
      <c r="AS44" s="12">
        <v>29777.219999999998</v>
      </c>
      <c r="AT44" s="12">
        <v>26111.25</v>
      </c>
      <c r="AU44" s="12">
        <v>27907.260000000002</v>
      </c>
      <c r="AV44" s="12">
        <v>31838.030000000002</v>
      </c>
      <c r="AW44" s="12">
        <v>7805.2</v>
      </c>
      <c r="AX44" s="12">
        <v>19515.34</v>
      </c>
      <c r="AY44" s="12">
        <v>22385.8</v>
      </c>
      <c r="AZ44" s="12">
        <v>27719.73</v>
      </c>
      <c r="BA44" s="12">
        <v>32572.39</v>
      </c>
      <c r="BB44" s="12">
        <v>29333.09</v>
      </c>
      <c r="BC44" s="12">
        <v>27977.79</v>
      </c>
      <c r="BD44" s="12">
        <v>32035.06</v>
      </c>
      <c r="BE44" s="12">
        <v>30656.370000000003</v>
      </c>
      <c r="BF44" s="12">
        <v>35691.21</v>
      </c>
      <c r="BG44" s="12">
        <v>28291.41</v>
      </c>
      <c r="BH44" s="12">
        <v>27431.43</v>
      </c>
      <c r="BI44" s="12">
        <v>20588.48</v>
      </c>
      <c r="BJ44" s="12">
        <v>40354.42</v>
      </c>
      <c r="BK44" s="12">
        <v>29875.95</v>
      </c>
      <c r="BL44" s="12">
        <v>24604.77</v>
      </c>
      <c r="BM44" s="12">
        <v>31245.39</v>
      </c>
      <c r="BN44" s="12">
        <v>35060.519999999997</v>
      </c>
      <c r="BO44" s="12">
        <v>34588.519999999997</v>
      </c>
      <c r="BP44" s="12">
        <v>43134.080000000002</v>
      </c>
      <c r="BQ44" s="12">
        <v>36798.589999999997</v>
      </c>
      <c r="BR44" s="12">
        <v>31374.239999999998</v>
      </c>
      <c r="BS44" s="12">
        <v>34603.1</v>
      </c>
      <c r="BT44" s="12">
        <v>38874.86</v>
      </c>
      <c r="BU44" s="12">
        <v>-16547.73</v>
      </c>
      <c r="BV44" s="12">
        <v>37678.33</v>
      </c>
      <c r="BW44" s="12">
        <v>39307.019999999997</v>
      </c>
      <c r="BX44" s="12">
        <v>31066.46</v>
      </c>
      <c r="BY44" s="12">
        <v>37608.080000000002</v>
      </c>
      <c r="BZ44" s="12">
        <v>47216.090000000004</v>
      </c>
      <c r="CA44" s="12"/>
      <c r="CB44" s="12"/>
      <c r="CC44" s="12"/>
      <c r="CD44" s="12"/>
      <c r="CE44" s="12"/>
      <c r="CF44" s="12"/>
      <c r="CG44" s="12"/>
      <c r="CH44" s="12">
        <v>37241.055199999995</v>
      </c>
      <c r="CI44" s="12">
        <v>37241.055199999995</v>
      </c>
      <c r="CJ44" s="12">
        <v>38096.532899999998</v>
      </c>
      <c r="CK44" s="12">
        <v>38652.037899999996</v>
      </c>
      <c r="CL44" s="12">
        <v>40025.24626</v>
      </c>
      <c r="CM44" s="12">
        <v>40469.650259999995</v>
      </c>
      <c r="CN44" s="12">
        <v>41325.127959999998</v>
      </c>
      <c r="CO44" s="12">
        <v>40914.054259999997</v>
      </c>
      <c r="CP44" s="12">
        <v>41398.454619999997</v>
      </c>
      <c r="CQ44" s="12">
        <v>42898.318119999996</v>
      </c>
      <c r="CR44" s="12">
        <v>43042.74942</v>
      </c>
      <c r="CS44" s="12">
        <v>43598.254419999997</v>
      </c>
    </row>
    <row r="45" spans="1:97" x14ac:dyDescent="0.3">
      <c r="A45" s="4" t="s">
        <v>16</v>
      </c>
      <c r="B45" s="12">
        <v>16043.99</v>
      </c>
      <c r="C45" s="12">
        <v>32087.98</v>
      </c>
      <c r="D45" s="12">
        <v>14439.59</v>
      </c>
      <c r="E45" s="12">
        <v>14439.6</v>
      </c>
      <c r="F45" s="12">
        <v>14439.6</v>
      </c>
      <c r="G45" s="12">
        <v>14439.6</v>
      </c>
      <c r="H45" s="12">
        <v>14439.6</v>
      </c>
      <c r="I45" s="12">
        <v>14439.6</v>
      </c>
      <c r="J45" s="12">
        <v>14439.6</v>
      </c>
      <c r="K45" s="12">
        <v>14439.6</v>
      </c>
      <c r="L45" s="12">
        <v>14439.6</v>
      </c>
      <c r="M45" s="12">
        <v>14439.6</v>
      </c>
      <c r="N45" s="12">
        <v>16539.939999999999</v>
      </c>
      <c r="O45" s="12">
        <v>16539.939999999999</v>
      </c>
      <c r="P45" s="12">
        <v>16539.939999999999</v>
      </c>
      <c r="Q45" s="12">
        <v>16539.939999999999</v>
      </c>
      <c r="R45" s="12">
        <v>16539.939999999999</v>
      </c>
      <c r="S45" s="12">
        <v>16539.939999999999</v>
      </c>
      <c r="T45" s="12">
        <v>16539.939999999999</v>
      </c>
      <c r="U45" s="12">
        <v>16539.939999999999</v>
      </c>
      <c r="V45" s="12">
        <v>16539.939999999999</v>
      </c>
      <c r="W45" s="12">
        <v>16539.939999999999</v>
      </c>
      <c r="X45" s="12">
        <v>16539.939999999999</v>
      </c>
      <c r="Y45" s="12">
        <v>16539.939999999999</v>
      </c>
      <c r="Z45" s="12">
        <v>15111.56</v>
      </c>
      <c r="AA45" s="12">
        <v>15111.56</v>
      </c>
      <c r="AB45" s="12">
        <v>15111.56</v>
      </c>
      <c r="AC45" s="12">
        <v>15111.56</v>
      </c>
      <c r="AD45" s="12">
        <v>15111.56</v>
      </c>
      <c r="AE45" s="12">
        <v>15111.56</v>
      </c>
      <c r="AF45" s="12">
        <v>15111.56</v>
      </c>
      <c r="AG45" s="12">
        <v>15111.56</v>
      </c>
      <c r="AH45" s="12">
        <v>15111.56</v>
      </c>
      <c r="AI45" s="12">
        <v>15111.56</v>
      </c>
      <c r="AJ45" s="12">
        <v>15111.56</v>
      </c>
      <c r="AK45" s="12">
        <v>15111.56</v>
      </c>
      <c r="AL45" s="12">
        <v>14281.31</v>
      </c>
      <c r="AM45" s="12">
        <v>14281.31</v>
      </c>
      <c r="AN45" s="12">
        <v>14281.31</v>
      </c>
      <c r="AO45" s="12">
        <v>14915.52</v>
      </c>
      <c r="AP45" s="12">
        <v>14915.52</v>
      </c>
      <c r="AQ45" s="12">
        <v>14915.52</v>
      </c>
      <c r="AR45" s="12">
        <v>14915.52</v>
      </c>
      <c r="AS45" s="12">
        <v>14915.52</v>
      </c>
      <c r="AT45" s="12">
        <v>14915.52</v>
      </c>
      <c r="AU45" s="12">
        <v>14915.52</v>
      </c>
      <c r="AV45" s="12">
        <v>14915.52</v>
      </c>
      <c r="AW45" s="12">
        <v>14915.52</v>
      </c>
      <c r="AX45" s="12">
        <v>15366.96</v>
      </c>
      <c r="AY45" s="12">
        <v>15366.96</v>
      </c>
      <c r="AZ45" s="12">
        <v>15366.96</v>
      </c>
      <c r="BA45" s="12">
        <v>15366.96</v>
      </c>
      <c r="BB45" s="12">
        <v>15366.96</v>
      </c>
      <c r="BC45" s="12">
        <v>15366.96</v>
      </c>
      <c r="BD45" s="12">
        <v>15366.96</v>
      </c>
      <c r="BE45" s="12">
        <v>15366.96</v>
      </c>
      <c r="BF45" s="12">
        <v>15366.96</v>
      </c>
      <c r="BG45" s="12">
        <v>15366.96</v>
      </c>
      <c r="BH45" s="12">
        <v>15366.96</v>
      </c>
      <c r="BI45" s="12">
        <v>15366.96</v>
      </c>
      <c r="BJ45" s="12">
        <v>14052.84</v>
      </c>
      <c r="BK45" s="12">
        <v>14052.84</v>
      </c>
      <c r="BL45" s="12">
        <v>14052.84</v>
      </c>
      <c r="BM45" s="12">
        <v>14052.84</v>
      </c>
      <c r="BN45" s="12">
        <v>14052.84</v>
      </c>
      <c r="BO45" s="12">
        <v>14052.84</v>
      </c>
      <c r="BP45" s="12">
        <v>14052.84</v>
      </c>
      <c r="BQ45" s="12">
        <v>14052.84</v>
      </c>
      <c r="BR45" s="12">
        <v>14052.84</v>
      </c>
      <c r="BS45" s="12">
        <v>14052.84</v>
      </c>
      <c r="BT45" s="12">
        <v>14052.84</v>
      </c>
      <c r="BU45" s="12">
        <v>14052.84</v>
      </c>
      <c r="BV45" s="12">
        <v>13714.14</v>
      </c>
      <c r="BW45" s="12">
        <v>13714.14</v>
      </c>
      <c r="BX45" s="12">
        <v>13714.14</v>
      </c>
      <c r="BY45" s="12">
        <v>13714.14</v>
      </c>
      <c r="BZ45" s="12">
        <v>13714.14</v>
      </c>
      <c r="CA45" s="12"/>
      <c r="CB45" s="12"/>
      <c r="CC45" s="12"/>
      <c r="CD45" s="12"/>
      <c r="CE45" s="12"/>
      <c r="CF45" s="12"/>
      <c r="CG45" s="12"/>
      <c r="CH45" s="12">
        <v>12951.29</v>
      </c>
      <c r="CI45" s="12">
        <v>12951.29</v>
      </c>
      <c r="CJ45" s="12">
        <v>13248.79875</v>
      </c>
      <c r="CK45" s="12">
        <v>13441.98625</v>
      </c>
      <c r="CL45" s="12">
        <v>13919.545749999999</v>
      </c>
      <c r="CM45" s="12">
        <v>14074.09575</v>
      </c>
      <c r="CN45" s="12">
        <v>14371.604499999999</v>
      </c>
      <c r="CO45" s="12">
        <v>14228.64575</v>
      </c>
      <c r="CP45" s="12">
        <v>14397.105250000001</v>
      </c>
      <c r="CQ45" s="12">
        <v>14918.711499999999</v>
      </c>
      <c r="CR45" s="12">
        <v>14968.94025</v>
      </c>
      <c r="CS45" s="12">
        <v>15162.12775</v>
      </c>
    </row>
    <row r="46" spans="1:97" x14ac:dyDescent="0.3">
      <c r="A46" s="4"/>
    </row>
    <row r="47" spans="1:97" x14ac:dyDescent="0.3">
      <c r="A47" s="6" t="s">
        <v>60</v>
      </c>
      <c r="B47" s="9">
        <f t="shared" ref="B47:BM47" si="31">B43+B44+B45</f>
        <v>305812.94</v>
      </c>
      <c r="C47" s="9">
        <f t="shared" si="31"/>
        <v>316559.27</v>
      </c>
      <c r="D47" s="9">
        <f t="shared" si="31"/>
        <v>366213.97000000003</v>
      </c>
      <c r="E47" s="9">
        <f t="shared" si="31"/>
        <v>300808.15999999997</v>
      </c>
      <c r="F47" s="9">
        <f t="shared" si="31"/>
        <v>310308.33999999997</v>
      </c>
      <c r="G47" s="9">
        <f t="shared" si="31"/>
        <v>300814.57</v>
      </c>
      <c r="H47" s="9">
        <f t="shared" si="31"/>
        <v>299681.87</v>
      </c>
      <c r="I47" s="9">
        <f t="shared" si="31"/>
        <v>301170.16999999993</v>
      </c>
      <c r="J47" s="9">
        <f t="shared" si="31"/>
        <v>294082.88999999996</v>
      </c>
      <c r="K47" s="9">
        <f t="shared" si="31"/>
        <v>301631.05</v>
      </c>
      <c r="L47" s="9">
        <f t="shared" si="31"/>
        <v>296119.08999999997</v>
      </c>
      <c r="M47" s="9">
        <f t="shared" si="31"/>
        <v>292591.24</v>
      </c>
      <c r="N47" s="9">
        <f t="shared" si="31"/>
        <v>272453.70999999996</v>
      </c>
      <c r="O47" s="9">
        <f t="shared" si="31"/>
        <v>253574.82</v>
      </c>
      <c r="P47" s="9">
        <f t="shared" si="31"/>
        <v>267539.56</v>
      </c>
      <c r="Q47" s="9">
        <f t="shared" si="31"/>
        <v>248069.22999999998</v>
      </c>
      <c r="R47" s="9">
        <f t="shared" si="31"/>
        <v>245999.91</v>
      </c>
      <c r="S47" s="9">
        <f t="shared" si="31"/>
        <v>288316.10000000003</v>
      </c>
      <c r="T47" s="9">
        <f t="shared" si="31"/>
        <v>282668.79999999999</v>
      </c>
      <c r="U47" s="9">
        <f t="shared" si="31"/>
        <v>281314.81</v>
      </c>
      <c r="V47" s="9">
        <f t="shared" si="31"/>
        <v>285690.38</v>
      </c>
      <c r="W47" s="9">
        <f t="shared" si="31"/>
        <v>269315.38999999996</v>
      </c>
      <c r="X47" s="9">
        <f t="shared" si="31"/>
        <v>255947.28</v>
      </c>
      <c r="Y47" s="9">
        <f t="shared" si="31"/>
        <v>-85538.63</v>
      </c>
      <c r="Z47" s="9">
        <f t="shared" si="31"/>
        <v>194687.26</v>
      </c>
      <c r="AA47" s="9">
        <f t="shared" si="31"/>
        <v>184419.34000000003</v>
      </c>
      <c r="AB47" s="9">
        <f t="shared" si="31"/>
        <v>215933.84999999998</v>
      </c>
      <c r="AC47" s="9">
        <f t="shared" si="31"/>
        <v>221574.08999999997</v>
      </c>
      <c r="AD47" s="9">
        <f t="shared" si="31"/>
        <v>228254.63</v>
      </c>
      <c r="AE47" s="9">
        <f t="shared" si="31"/>
        <v>212901.41999999998</v>
      </c>
      <c r="AF47" s="9">
        <f t="shared" si="31"/>
        <v>243306.01</v>
      </c>
      <c r="AG47" s="9">
        <f t="shared" si="31"/>
        <v>225294.88</v>
      </c>
      <c r="AH47" s="9">
        <f t="shared" si="31"/>
        <v>224029.69</v>
      </c>
      <c r="AI47" s="9">
        <f t="shared" si="31"/>
        <v>222980.56</v>
      </c>
      <c r="AJ47" s="9">
        <f t="shared" si="31"/>
        <v>233360.68000000002</v>
      </c>
      <c r="AK47" s="9">
        <f t="shared" si="31"/>
        <v>116133.09000000001</v>
      </c>
      <c r="AL47" s="9">
        <f t="shared" si="31"/>
        <v>219571.35</v>
      </c>
      <c r="AM47" s="9">
        <f t="shared" si="31"/>
        <v>218477.53</v>
      </c>
      <c r="AN47" s="9">
        <f t="shared" si="31"/>
        <v>231937.63</v>
      </c>
      <c r="AO47" s="9">
        <f t="shared" si="31"/>
        <v>254050.88</v>
      </c>
      <c r="AP47" s="9">
        <f t="shared" si="31"/>
        <v>243587.32</v>
      </c>
      <c r="AQ47" s="9">
        <f t="shared" si="31"/>
        <v>279301.84000000003</v>
      </c>
      <c r="AR47" s="9">
        <f t="shared" si="31"/>
        <v>294459.06000000006</v>
      </c>
      <c r="AS47" s="9">
        <f t="shared" si="31"/>
        <v>339276.82999999996</v>
      </c>
      <c r="AT47" s="9">
        <f t="shared" si="31"/>
        <v>367286.79000000004</v>
      </c>
      <c r="AU47" s="9">
        <f t="shared" si="31"/>
        <v>435630.98000000004</v>
      </c>
      <c r="AV47" s="9">
        <f t="shared" si="31"/>
        <v>529877.82999999996</v>
      </c>
      <c r="AW47" s="9">
        <f t="shared" si="31"/>
        <v>374386.65</v>
      </c>
      <c r="AX47" s="9">
        <f t="shared" si="31"/>
        <v>399152.07</v>
      </c>
      <c r="AY47" s="9">
        <f t="shared" si="31"/>
        <v>407774.06</v>
      </c>
      <c r="AZ47" s="9">
        <f t="shared" si="31"/>
        <v>441020.24</v>
      </c>
      <c r="BA47" s="9">
        <f t="shared" si="31"/>
        <v>467196.13000000006</v>
      </c>
      <c r="BB47" s="9">
        <f t="shared" si="31"/>
        <v>472585.33000000007</v>
      </c>
      <c r="BC47" s="9">
        <f t="shared" si="31"/>
        <v>454459.38</v>
      </c>
      <c r="BD47" s="9">
        <f t="shared" si="31"/>
        <v>469994.47000000003</v>
      </c>
      <c r="BE47" s="9">
        <f t="shared" si="31"/>
        <v>441272.26</v>
      </c>
      <c r="BF47" s="9">
        <f t="shared" si="31"/>
        <v>437911.05000000005</v>
      </c>
      <c r="BG47" s="9">
        <f t="shared" si="31"/>
        <v>474760.71</v>
      </c>
      <c r="BH47" s="9">
        <f t="shared" si="31"/>
        <v>400695.94000000006</v>
      </c>
      <c r="BI47" s="9">
        <f t="shared" si="31"/>
        <v>-283742.02</v>
      </c>
      <c r="BJ47" s="9">
        <f t="shared" si="31"/>
        <v>452306.13</v>
      </c>
      <c r="BK47" s="9">
        <f t="shared" si="31"/>
        <v>407099.15</v>
      </c>
      <c r="BL47" s="9">
        <f t="shared" si="31"/>
        <v>389610.36000000004</v>
      </c>
      <c r="BM47" s="9">
        <f t="shared" si="31"/>
        <v>378685.36000000004</v>
      </c>
      <c r="BN47" s="9">
        <f t="shared" ref="BN47:BU47" si="32">BN43+BN44+BN45</f>
        <v>367814.53000000009</v>
      </c>
      <c r="BO47" s="9">
        <f t="shared" si="32"/>
        <v>418844.76000000007</v>
      </c>
      <c r="BP47" s="9">
        <f t="shared" si="32"/>
        <v>420411.95000000007</v>
      </c>
      <c r="BQ47" s="9">
        <f t="shared" si="32"/>
        <v>472086.96</v>
      </c>
      <c r="BR47" s="9">
        <f t="shared" si="32"/>
        <v>443973.36000000004</v>
      </c>
      <c r="BS47" s="9">
        <f t="shared" si="32"/>
        <v>455023.35999999999</v>
      </c>
      <c r="BT47" s="9">
        <f t="shared" si="32"/>
        <v>429045.22</v>
      </c>
      <c r="BU47" s="9">
        <f t="shared" si="32"/>
        <v>252754.61</v>
      </c>
      <c r="BV47" s="9">
        <f>BV43+BV44+BV45</f>
        <v>512864.75</v>
      </c>
      <c r="BW47" s="9">
        <f t="shared" ref="BW47:BZ47" si="33">BW43+BW44+BW45</f>
        <v>331133.42000000004</v>
      </c>
      <c r="BX47" s="9">
        <f t="shared" si="33"/>
        <v>434619.37000000005</v>
      </c>
      <c r="BY47" s="9">
        <f t="shared" si="33"/>
        <v>387014.23000000004</v>
      </c>
      <c r="BZ47" s="9">
        <f t="shared" si="33"/>
        <v>396130.30000000005</v>
      </c>
      <c r="CA47" s="9"/>
      <c r="CB47" s="9"/>
      <c r="CC47" s="9"/>
      <c r="CD47" s="9"/>
      <c r="CE47" s="9"/>
      <c r="CF47" s="9"/>
      <c r="CG47" s="9"/>
      <c r="CH47" s="9">
        <f t="shared" ref="CH47" si="34">CH43+CH44+CH45</f>
        <v>371332.54879999993</v>
      </c>
      <c r="CI47" s="9">
        <f t="shared" ref="CI47:CS47" si="35">CI43+CI44+CI45</f>
        <v>371332.54879999993</v>
      </c>
      <c r="CJ47" s="9">
        <f t="shared" si="35"/>
        <v>379862.5626</v>
      </c>
      <c r="CK47" s="9">
        <f t="shared" si="35"/>
        <v>385401.53259999998</v>
      </c>
      <c r="CL47" s="9">
        <f t="shared" si="35"/>
        <v>399093.86643999995</v>
      </c>
      <c r="CM47" s="9">
        <f t="shared" si="35"/>
        <v>403525.04243999999</v>
      </c>
      <c r="CN47" s="9">
        <f t="shared" si="35"/>
        <v>412055.05624000001</v>
      </c>
      <c r="CO47" s="9">
        <f t="shared" si="35"/>
        <v>407956.21844000003</v>
      </c>
      <c r="CP47" s="9">
        <f t="shared" si="35"/>
        <v>412786.20027999999</v>
      </c>
      <c r="CQ47" s="9">
        <f t="shared" si="35"/>
        <v>427741.41927999997</v>
      </c>
      <c r="CR47" s="9">
        <f t="shared" si="35"/>
        <v>429181.55147999997</v>
      </c>
      <c r="CS47" s="9">
        <f t="shared" si="35"/>
        <v>434720.52148</v>
      </c>
    </row>
    <row r="48" spans="1:97" x14ac:dyDescent="0.3">
      <c r="A48" s="4"/>
    </row>
    <row r="49" spans="1:97" x14ac:dyDescent="0.3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17</v>
      </c>
      <c r="B50" s="12">
        <v>60000</v>
      </c>
      <c r="C50" s="12">
        <v>60000</v>
      </c>
      <c r="D50" s="12">
        <v>60000</v>
      </c>
      <c r="E50" s="12">
        <v>60000</v>
      </c>
      <c r="F50" s="12">
        <v>60000</v>
      </c>
      <c r="G50" s="12">
        <v>60000</v>
      </c>
      <c r="H50" s="12">
        <v>60000</v>
      </c>
      <c r="I50" s="12">
        <v>60000</v>
      </c>
      <c r="J50" s="12">
        <v>60000</v>
      </c>
      <c r="K50" s="12">
        <v>60000</v>
      </c>
      <c r="L50" s="12">
        <v>60000</v>
      </c>
      <c r="M50" s="12">
        <v>16787.5</v>
      </c>
      <c r="N50" s="12">
        <v>65081.8</v>
      </c>
      <c r="O50" s="12">
        <v>65081.8</v>
      </c>
      <c r="P50" s="12">
        <v>65081.8</v>
      </c>
      <c r="Q50" s="12">
        <v>65081.8</v>
      </c>
      <c r="R50" s="12">
        <v>65081.8</v>
      </c>
      <c r="S50" s="12">
        <v>65081.8</v>
      </c>
      <c r="T50" s="12">
        <v>65081.8</v>
      </c>
      <c r="U50" s="12">
        <v>89057.8</v>
      </c>
      <c r="V50" s="12">
        <v>89057.8</v>
      </c>
      <c r="W50" s="12">
        <v>58976</v>
      </c>
      <c r="X50" s="12">
        <v>58976</v>
      </c>
      <c r="Y50" s="12">
        <v>-77441.990000000005</v>
      </c>
      <c r="Z50" s="12">
        <v>35000</v>
      </c>
      <c r="AA50" s="12">
        <v>35000</v>
      </c>
      <c r="AB50" s="12">
        <v>35000</v>
      </c>
      <c r="AC50" s="12">
        <v>35000</v>
      </c>
      <c r="AD50" s="12">
        <v>35000</v>
      </c>
      <c r="AE50" s="12">
        <v>35000</v>
      </c>
      <c r="AF50" s="12">
        <v>35800</v>
      </c>
      <c r="AG50" s="12">
        <v>35800</v>
      </c>
      <c r="AH50" s="12">
        <v>35800</v>
      </c>
      <c r="AI50" s="12">
        <v>35800</v>
      </c>
      <c r="AJ50" s="12">
        <v>35800</v>
      </c>
      <c r="AK50" s="12">
        <v>224753.29</v>
      </c>
      <c r="AL50" s="12">
        <v>35000</v>
      </c>
      <c r="AM50" s="12">
        <v>35000</v>
      </c>
      <c r="AN50" s="12">
        <v>35000</v>
      </c>
      <c r="AO50" s="12">
        <v>35000</v>
      </c>
      <c r="AP50" s="12">
        <v>35000</v>
      </c>
      <c r="AQ50" s="12">
        <v>35000</v>
      </c>
      <c r="AR50" s="12">
        <v>35000</v>
      </c>
      <c r="AS50" s="12">
        <v>35000</v>
      </c>
      <c r="AT50" s="12">
        <v>35000</v>
      </c>
      <c r="AU50" s="12">
        <v>35000</v>
      </c>
      <c r="AV50" s="12">
        <v>35000</v>
      </c>
      <c r="AW50" s="12">
        <v>30744.29</v>
      </c>
      <c r="AX50" s="12">
        <v>35000</v>
      </c>
      <c r="AY50" s="12">
        <v>35000</v>
      </c>
      <c r="AZ50" s="12">
        <v>35000</v>
      </c>
      <c r="BA50" s="12">
        <v>35000</v>
      </c>
      <c r="BB50" s="12">
        <v>35000</v>
      </c>
      <c r="BC50" s="12">
        <v>35000</v>
      </c>
      <c r="BD50" s="12">
        <v>35000</v>
      </c>
      <c r="BE50" s="12">
        <v>35000</v>
      </c>
      <c r="BF50" s="12">
        <v>35000</v>
      </c>
      <c r="BG50" s="12">
        <v>35000</v>
      </c>
      <c r="BH50" s="12">
        <v>35000</v>
      </c>
      <c r="BI50" s="12">
        <v>-62193.58</v>
      </c>
      <c r="BJ50" s="12">
        <v>35000</v>
      </c>
      <c r="BK50" s="12">
        <v>35000</v>
      </c>
      <c r="BL50" s="12">
        <v>35000</v>
      </c>
      <c r="BM50" s="12">
        <v>35000</v>
      </c>
      <c r="BN50" s="12">
        <v>35000</v>
      </c>
      <c r="BO50" s="12">
        <v>35000</v>
      </c>
      <c r="BP50" s="12">
        <v>35000</v>
      </c>
      <c r="BQ50" s="12">
        <v>35000</v>
      </c>
      <c r="BR50" s="12">
        <v>35000</v>
      </c>
      <c r="BS50" s="12">
        <v>35000</v>
      </c>
      <c r="BT50" s="12">
        <v>35000</v>
      </c>
      <c r="BU50" s="12">
        <v>111615</v>
      </c>
      <c r="BV50" s="12">
        <v>35000</v>
      </c>
      <c r="BW50" s="12">
        <v>35000</v>
      </c>
      <c r="BX50" s="12">
        <v>35000</v>
      </c>
      <c r="BY50" s="12">
        <v>35000</v>
      </c>
      <c r="BZ50" s="12">
        <v>35000</v>
      </c>
      <c r="CA50" s="12"/>
      <c r="CB50" s="12"/>
      <c r="CC50" s="12"/>
      <c r="CD50" s="12"/>
      <c r="CE50" s="12"/>
      <c r="CF50" s="12"/>
      <c r="CG50" s="12"/>
      <c r="CH50" s="12">
        <v>35000</v>
      </c>
      <c r="CI50" s="12">
        <v>35000</v>
      </c>
      <c r="CJ50" s="12">
        <v>35000</v>
      </c>
      <c r="CK50" s="12">
        <v>35000</v>
      </c>
      <c r="CL50" s="12">
        <v>35000</v>
      </c>
      <c r="CM50" s="12">
        <v>35000</v>
      </c>
      <c r="CN50" s="12">
        <v>35000</v>
      </c>
      <c r="CO50" s="12">
        <v>35000</v>
      </c>
      <c r="CP50" s="12">
        <v>35000</v>
      </c>
      <c r="CQ50" s="12">
        <v>35000</v>
      </c>
      <c r="CR50" s="12">
        <v>35000</v>
      </c>
      <c r="CS50" s="12">
        <v>35000</v>
      </c>
    </row>
    <row r="51" spans="1:97" x14ac:dyDescent="0.3">
      <c r="A51" s="4" t="s">
        <v>18</v>
      </c>
      <c r="B51" s="12">
        <v>-2198.7399999999998</v>
      </c>
      <c r="C51" s="12">
        <v>7884.41</v>
      </c>
      <c r="D51" s="12">
        <v>-1380.3899999999999</v>
      </c>
      <c r="E51" s="12">
        <v>-5709.23</v>
      </c>
      <c r="F51" s="12">
        <v>-7350.94</v>
      </c>
      <c r="G51" s="12">
        <v>-3459.78</v>
      </c>
      <c r="H51" s="12">
        <v>-848.61</v>
      </c>
      <c r="I51" s="12">
        <v>-3680.95</v>
      </c>
      <c r="J51" s="12">
        <v>-1603.14</v>
      </c>
      <c r="K51" s="12">
        <v>-7610.2</v>
      </c>
      <c r="L51" s="12">
        <v>1278.1300000000001</v>
      </c>
      <c r="M51" s="12">
        <v>2355.5300000000002</v>
      </c>
      <c r="N51" s="12">
        <v>-5213.24</v>
      </c>
      <c r="O51" s="12">
        <v>-2251.37</v>
      </c>
      <c r="P51" s="12">
        <v>-2385.81</v>
      </c>
      <c r="Q51" s="12">
        <v>176.72</v>
      </c>
      <c r="R51" s="12">
        <v>872.92</v>
      </c>
      <c r="S51" s="12">
        <v>-5093.8900000000003</v>
      </c>
      <c r="T51" s="12">
        <v>-10855.82</v>
      </c>
      <c r="U51" s="12">
        <v>-673.47</v>
      </c>
      <c r="V51" s="12">
        <v>-8323.9699999999993</v>
      </c>
      <c r="W51" s="12">
        <v>-552.27</v>
      </c>
      <c r="X51" s="12">
        <v>-2275.16</v>
      </c>
      <c r="Y51" s="12">
        <v>-8517.17</v>
      </c>
      <c r="Z51" s="12">
        <v>-2846.95</v>
      </c>
      <c r="AA51" s="12">
        <v>-5177.33</v>
      </c>
      <c r="AB51" s="12">
        <v>-1409.48</v>
      </c>
      <c r="AC51" s="12">
        <v>-4590.92</v>
      </c>
      <c r="AD51" s="12">
        <v>-11581.43</v>
      </c>
      <c r="AE51" s="12">
        <v>-1161.8499999999999</v>
      </c>
      <c r="AF51" s="12">
        <v>-27991.52</v>
      </c>
      <c r="AG51" s="12">
        <v>-8856.76</v>
      </c>
      <c r="AH51" s="12">
        <v>-13046.11</v>
      </c>
      <c r="AI51" s="12">
        <v>-9679.83</v>
      </c>
      <c r="AJ51" s="12">
        <v>-19851.07</v>
      </c>
      <c r="AK51" s="12">
        <v>-13722.49</v>
      </c>
      <c r="AL51" s="12">
        <v>-24760.51</v>
      </c>
      <c r="AM51" s="12">
        <v>-6878.62</v>
      </c>
      <c r="AN51" s="12">
        <v>-13662.83</v>
      </c>
      <c r="AO51" s="12">
        <v>-22237.86</v>
      </c>
      <c r="AP51" s="12">
        <v>-28387.58</v>
      </c>
      <c r="AQ51" s="12">
        <v>-48362.49</v>
      </c>
      <c r="AR51" s="12">
        <v>-36695.51</v>
      </c>
      <c r="AS51" s="12">
        <v>-65670.75</v>
      </c>
      <c r="AT51" s="12">
        <v>-36559.4</v>
      </c>
      <c r="AU51" s="12">
        <v>-25908.11</v>
      </c>
      <c r="AV51" s="12">
        <v>-19589.689999999999</v>
      </c>
      <c r="AW51" s="12">
        <v>-9530.5</v>
      </c>
      <c r="AX51" s="12">
        <v>-29.259999999999998</v>
      </c>
      <c r="AY51" s="12">
        <v>-22.52</v>
      </c>
      <c r="AZ51" s="12">
        <v>-71.59</v>
      </c>
      <c r="BA51" s="12">
        <v>-22.49</v>
      </c>
      <c r="BB51" s="12">
        <v>-1259.8499999999999</v>
      </c>
      <c r="BC51" s="12">
        <v>12552.18</v>
      </c>
      <c r="BD51" s="12">
        <v>-571.49</v>
      </c>
      <c r="BE51" s="12">
        <v>-64.42</v>
      </c>
      <c r="BF51" s="12">
        <v>-5042.76</v>
      </c>
      <c r="BG51" s="12">
        <v>17635.89</v>
      </c>
      <c r="BH51" s="12">
        <v>-865.13000000000011</v>
      </c>
      <c r="BI51" s="12">
        <v>464.43999999999869</v>
      </c>
      <c r="BJ51" s="12">
        <v>-10607.04</v>
      </c>
      <c r="BK51" s="12">
        <v>-5679.12</v>
      </c>
      <c r="BL51" s="12">
        <v>-22.49</v>
      </c>
      <c r="BM51" s="12">
        <v>-9763.31</v>
      </c>
      <c r="BN51" s="12">
        <v>-1151.3800000000001</v>
      </c>
      <c r="BO51" s="12">
        <v>4.8299999999999983</v>
      </c>
      <c r="BP51" s="12">
        <v>-5486.25</v>
      </c>
      <c r="BQ51" s="12">
        <v>282.35000000000002</v>
      </c>
      <c r="BR51" s="12">
        <v>-1881.79</v>
      </c>
      <c r="BS51" s="12">
        <v>-7697.16</v>
      </c>
      <c r="BT51" s="12">
        <v>-7092.3099999999995</v>
      </c>
      <c r="BU51" s="12">
        <v>69.150000000000091</v>
      </c>
      <c r="BV51" s="12">
        <v>537.71</v>
      </c>
      <c r="BW51" s="12">
        <v>-22.5</v>
      </c>
      <c r="BX51" s="12">
        <v>-4181.75</v>
      </c>
      <c r="BY51" s="12">
        <v>-47571.26</v>
      </c>
      <c r="BZ51" s="12">
        <v>-229.63</v>
      </c>
      <c r="CA51" s="1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/>
    </row>
    <row r="53" spans="1:97" x14ac:dyDescent="0.3">
      <c r="A53" s="6" t="s">
        <v>20</v>
      </c>
      <c r="B53" s="15">
        <f t="shared" ref="B53:BM53" si="36">B51+B50+B49+B47+B41+B33+B32</f>
        <v>1112849.1000000001</v>
      </c>
      <c r="C53" s="15">
        <f t="shared" si="36"/>
        <v>1181680.94</v>
      </c>
      <c r="D53" s="15">
        <f t="shared" si="36"/>
        <v>1172994.25</v>
      </c>
      <c r="E53" s="15">
        <f t="shared" si="36"/>
        <v>1139664.0499999998</v>
      </c>
      <c r="F53" s="15">
        <f t="shared" si="36"/>
        <v>1179828.1499999999</v>
      </c>
      <c r="G53" s="15">
        <f t="shared" si="36"/>
        <v>1118430.1400000001</v>
      </c>
      <c r="H53" s="15">
        <f t="shared" si="36"/>
        <v>1167449.22</v>
      </c>
      <c r="I53" s="15">
        <f t="shared" si="36"/>
        <v>1082551.77</v>
      </c>
      <c r="J53" s="15">
        <f t="shared" si="36"/>
        <v>1126775.7</v>
      </c>
      <c r="K53" s="15">
        <f t="shared" si="36"/>
        <v>1133012.22</v>
      </c>
      <c r="L53" s="15">
        <f t="shared" si="36"/>
        <v>1228121.8500000001</v>
      </c>
      <c r="M53" s="15">
        <f t="shared" si="36"/>
        <v>1142343.6599999999</v>
      </c>
      <c r="N53" s="15">
        <f t="shared" si="36"/>
        <v>1102527.48</v>
      </c>
      <c r="O53" s="15">
        <f t="shared" si="36"/>
        <v>1098330.26</v>
      </c>
      <c r="P53" s="15">
        <f t="shared" si="36"/>
        <v>1095210.1400000001</v>
      </c>
      <c r="Q53" s="15">
        <f t="shared" si="36"/>
        <v>1080841.3799999999</v>
      </c>
      <c r="R53" s="15">
        <f t="shared" si="36"/>
        <v>1018626.29</v>
      </c>
      <c r="S53" s="15">
        <f t="shared" si="36"/>
        <v>1120351.52</v>
      </c>
      <c r="T53" s="15">
        <f t="shared" si="36"/>
        <v>1097301.49</v>
      </c>
      <c r="U53" s="15">
        <f t="shared" si="36"/>
        <v>1138900.8600000001</v>
      </c>
      <c r="V53" s="15">
        <f t="shared" si="36"/>
        <v>1044948.02</v>
      </c>
      <c r="W53" s="15">
        <f t="shared" si="36"/>
        <v>1121746.9299999997</v>
      </c>
      <c r="X53" s="15">
        <f t="shared" si="36"/>
        <v>1102662.7799999998</v>
      </c>
      <c r="Y53" s="15">
        <f t="shared" si="36"/>
        <v>202723.62000000005</v>
      </c>
      <c r="Z53" s="15">
        <f t="shared" si="36"/>
        <v>988034.28999999992</v>
      </c>
      <c r="AA53" s="15">
        <f t="shared" si="36"/>
        <v>917720.95000000007</v>
      </c>
      <c r="AB53" s="15">
        <f t="shared" si="36"/>
        <v>1035855.71</v>
      </c>
      <c r="AC53" s="15">
        <f t="shared" si="36"/>
        <v>846134.9</v>
      </c>
      <c r="AD53" s="15">
        <f t="shared" si="36"/>
        <v>1062931.99</v>
      </c>
      <c r="AE53" s="15">
        <f t="shared" si="36"/>
        <v>968250.19</v>
      </c>
      <c r="AF53" s="15">
        <f t="shared" si="36"/>
        <v>889698.43</v>
      </c>
      <c r="AG53" s="15">
        <f t="shared" si="36"/>
        <v>965479.33</v>
      </c>
      <c r="AH53" s="15">
        <f t="shared" si="36"/>
        <v>864098.19</v>
      </c>
      <c r="AI53" s="15">
        <f t="shared" si="36"/>
        <v>1031432.1600000001</v>
      </c>
      <c r="AJ53" s="15">
        <f t="shared" si="36"/>
        <v>1070653.6500000001</v>
      </c>
      <c r="AK53" s="15">
        <f t="shared" si="36"/>
        <v>934104.45</v>
      </c>
      <c r="AL53" s="15">
        <f t="shared" si="36"/>
        <v>945945.89999999991</v>
      </c>
      <c r="AM53" s="15">
        <f t="shared" si="36"/>
        <v>906260.8600000001</v>
      </c>
      <c r="AN53" s="15">
        <f t="shared" si="36"/>
        <v>1150949.81</v>
      </c>
      <c r="AO53" s="15">
        <f t="shared" si="36"/>
        <v>1046914.2</v>
      </c>
      <c r="AP53" s="15">
        <f t="shared" si="36"/>
        <v>1030954.15</v>
      </c>
      <c r="AQ53" s="15">
        <f t="shared" si="36"/>
        <v>982913.06</v>
      </c>
      <c r="AR53" s="15">
        <f t="shared" si="36"/>
        <v>1074261.0000000002</v>
      </c>
      <c r="AS53" s="15">
        <f t="shared" si="36"/>
        <v>1197753.97</v>
      </c>
      <c r="AT53" s="15">
        <f t="shared" si="36"/>
        <v>1125776.02</v>
      </c>
      <c r="AU53" s="15">
        <f t="shared" si="36"/>
        <v>1298532.22</v>
      </c>
      <c r="AV53" s="15">
        <f t="shared" si="36"/>
        <v>1509081.03</v>
      </c>
      <c r="AW53" s="15">
        <f t="shared" si="36"/>
        <v>1073250.1399999999</v>
      </c>
      <c r="AX53" s="15">
        <f t="shared" si="36"/>
        <v>1194138.95</v>
      </c>
      <c r="AY53" s="15">
        <f t="shared" si="36"/>
        <v>1180379.4699999997</v>
      </c>
      <c r="AZ53" s="15">
        <f t="shared" si="36"/>
        <v>1251376.24</v>
      </c>
      <c r="BA53" s="15">
        <f t="shared" si="36"/>
        <v>1228599.1300000001</v>
      </c>
      <c r="BB53" s="15">
        <f t="shared" si="36"/>
        <v>1272089.4400000002</v>
      </c>
      <c r="BC53" s="15">
        <f t="shared" si="36"/>
        <v>1286354.6700000002</v>
      </c>
      <c r="BD53" s="15">
        <f t="shared" si="36"/>
        <v>1313134.8900000001</v>
      </c>
      <c r="BE53" s="15">
        <f t="shared" si="36"/>
        <v>1271173.74</v>
      </c>
      <c r="BF53" s="15">
        <f t="shared" si="36"/>
        <v>1307006.76</v>
      </c>
      <c r="BG53" s="15">
        <f t="shared" si="36"/>
        <v>1405899.78</v>
      </c>
      <c r="BH53" s="15">
        <f t="shared" si="36"/>
        <v>1322517.73</v>
      </c>
      <c r="BI53" s="15">
        <f t="shared" si="36"/>
        <v>239489.96999999997</v>
      </c>
      <c r="BJ53" s="15">
        <f t="shared" si="36"/>
        <v>1328048.54</v>
      </c>
      <c r="BK53" s="15">
        <f t="shared" si="36"/>
        <v>1276485.18</v>
      </c>
      <c r="BL53" s="15">
        <f t="shared" si="36"/>
        <v>1281200.2000000002</v>
      </c>
      <c r="BM53" s="15">
        <f t="shared" si="36"/>
        <v>1184958.78</v>
      </c>
      <c r="BN53" s="15">
        <f t="shared" ref="BN53:CS53" si="37">BN51+BN50+BN49+BN47+BN41+BN33+BN32</f>
        <v>1208512.3900000001</v>
      </c>
      <c r="BO53" s="15">
        <f t="shared" si="37"/>
        <v>1232702.73</v>
      </c>
      <c r="BP53" s="15">
        <f t="shared" si="37"/>
        <v>1112615.78</v>
      </c>
      <c r="BQ53" s="15">
        <f t="shared" si="37"/>
        <v>1107389.23</v>
      </c>
      <c r="BR53" s="15">
        <f t="shared" si="37"/>
        <v>1112060.25</v>
      </c>
      <c r="BS53" s="15">
        <f t="shared" si="37"/>
        <v>1093424.6000000001</v>
      </c>
      <c r="BT53" s="9">
        <f t="shared" si="37"/>
        <v>1098018.0799999998</v>
      </c>
      <c r="BU53" s="9">
        <f t="shared" si="37"/>
        <v>719611.10000000009</v>
      </c>
      <c r="BV53" s="9">
        <f t="shared" si="37"/>
        <v>1367735.21</v>
      </c>
      <c r="BW53" s="9">
        <f t="shared" si="37"/>
        <v>1049207.26</v>
      </c>
      <c r="BX53" s="9">
        <f t="shared" si="37"/>
        <v>1190692</v>
      </c>
      <c r="BY53" s="9">
        <f t="shared" si="37"/>
        <v>1120813.83</v>
      </c>
      <c r="BZ53" s="9">
        <f t="shared" si="37"/>
        <v>1265983.9700000002</v>
      </c>
      <c r="CA53" s="9">
        <f t="shared" ref="CA53:CS53" si="38">CA51+CA50+CA49+CA47+CA41+CA33+CA32</f>
        <v>0</v>
      </c>
      <c r="CB53" s="9">
        <f t="shared" si="38"/>
        <v>0</v>
      </c>
      <c r="CC53" s="9">
        <f t="shared" si="38"/>
        <v>0</v>
      </c>
      <c r="CD53" s="9">
        <f t="shared" si="38"/>
        <v>0</v>
      </c>
      <c r="CE53" s="9">
        <f t="shared" si="38"/>
        <v>0</v>
      </c>
      <c r="CF53" s="9">
        <f t="shared" si="38"/>
        <v>0</v>
      </c>
      <c r="CG53" s="9">
        <f t="shared" si="38"/>
        <v>0</v>
      </c>
      <c r="CH53" s="9">
        <f t="shared" si="38"/>
        <v>1144273.6895599999</v>
      </c>
      <c r="CI53" s="9">
        <f t="shared" si="38"/>
        <v>1144273.6895599999</v>
      </c>
      <c r="CJ53" s="9">
        <f t="shared" si="38"/>
        <v>1169755.2152450001</v>
      </c>
      <c r="CK53" s="9">
        <f t="shared" si="38"/>
        <v>1186301.660495</v>
      </c>
      <c r="CL53" s="9">
        <f t="shared" si="38"/>
        <v>1227204.473153</v>
      </c>
      <c r="CM53" s="9">
        <f t="shared" si="38"/>
        <v>1240441.6293529999</v>
      </c>
      <c r="CN53" s="9">
        <f t="shared" si="38"/>
        <v>1265923.1550379999</v>
      </c>
      <c r="CO53" s="9">
        <f t="shared" si="38"/>
        <v>1253678.7855529999</v>
      </c>
      <c r="CP53" s="9">
        <f t="shared" si="38"/>
        <v>1268107.285811</v>
      </c>
      <c r="CQ53" s="9">
        <f t="shared" si="38"/>
        <v>1312782.687986</v>
      </c>
      <c r="CR53" s="9">
        <f t="shared" si="38"/>
        <v>1317084.7637510002</v>
      </c>
      <c r="CS53" s="9">
        <f t="shared" si="38"/>
        <v>1333631.209001</v>
      </c>
    </row>
    <row r="54" spans="1:97" x14ac:dyDescent="0.3">
      <c r="A54" s="4"/>
    </row>
    <row r="55" spans="1:97" x14ac:dyDescent="0.3">
      <c r="A55" s="6" t="s">
        <v>19</v>
      </c>
      <c r="B55" s="9">
        <f>B20-B53</f>
        <v>-274062.17999999924</v>
      </c>
      <c r="C55" s="9">
        <f t="shared" ref="C55:BN55" si="39">C20-C53</f>
        <v>-458383.0699999989</v>
      </c>
      <c r="D55" s="9">
        <f t="shared" si="39"/>
        <v>-485991.16999999993</v>
      </c>
      <c r="E55" s="9">
        <f t="shared" si="39"/>
        <v>-7135.5599999995902</v>
      </c>
      <c r="F55" s="9">
        <f t="shared" si="39"/>
        <v>-142562.36999999871</v>
      </c>
      <c r="G55" s="9">
        <f t="shared" si="39"/>
        <v>-186961.90999999968</v>
      </c>
      <c r="H55" s="9">
        <f t="shared" si="39"/>
        <v>-206038.81999999774</v>
      </c>
      <c r="I55" s="9">
        <f t="shared" si="39"/>
        <v>-156676.28000000073</v>
      </c>
      <c r="J55" s="9">
        <f t="shared" si="39"/>
        <v>-138692.40000000014</v>
      </c>
      <c r="K55" s="9">
        <f t="shared" si="39"/>
        <v>-377308.97999999789</v>
      </c>
      <c r="L55" s="9">
        <f t="shared" si="39"/>
        <v>-619774.36999999871</v>
      </c>
      <c r="M55" s="9">
        <f t="shared" si="39"/>
        <v>-765621.51999999932</v>
      </c>
      <c r="N55" s="9">
        <f t="shared" si="39"/>
        <v>-723747.48</v>
      </c>
      <c r="O55" s="9">
        <f t="shared" si="39"/>
        <v>-424925.95999999926</v>
      </c>
      <c r="P55" s="9">
        <f t="shared" si="39"/>
        <v>-31183.699999999721</v>
      </c>
      <c r="Q55" s="9">
        <f t="shared" si="39"/>
        <v>130674.2099999981</v>
      </c>
      <c r="R55" s="9">
        <f t="shared" si="39"/>
        <v>122271.56000000145</v>
      </c>
      <c r="S55" s="9">
        <f t="shared" si="39"/>
        <v>-27148.420000000391</v>
      </c>
      <c r="T55" s="9">
        <f t="shared" si="39"/>
        <v>-78115.90000000014</v>
      </c>
      <c r="U55" s="9">
        <f t="shared" si="39"/>
        <v>-178372.8600000001</v>
      </c>
      <c r="V55" s="9">
        <f t="shared" si="39"/>
        <v>-297780.28000000073</v>
      </c>
      <c r="W55" s="9">
        <f t="shared" si="39"/>
        <v>-437830.62999999989</v>
      </c>
      <c r="X55" s="9">
        <f t="shared" si="39"/>
        <v>-559924.46999999927</v>
      </c>
      <c r="Y55" s="9">
        <f t="shared" si="39"/>
        <v>1010552.1299999999</v>
      </c>
      <c r="Z55" s="9">
        <f t="shared" si="39"/>
        <v>-87170.850000000442</v>
      </c>
      <c r="AA55" s="9">
        <f t="shared" si="39"/>
        <v>-103782.24999999895</v>
      </c>
      <c r="AB55" s="9">
        <f t="shared" si="39"/>
        <v>-388388.60999999847</v>
      </c>
      <c r="AC55" s="9">
        <f t="shared" si="39"/>
        <v>-410776.6700000033</v>
      </c>
      <c r="AD55" s="9">
        <f t="shared" si="39"/>
        <v>-693084.36999999895</v>
      </c>
      <c r="AE55" s="9">
        <f t="shared" si="39"/>
        <v>-997489.33999999939</v>
      </c>
      <c r="AF55" s="9">
        <f t="shared" si="39"/>
        <v>-1233616.1200000006</v>
      </c>
      <c r="AG55" s="9">
        <f t="shared" si="39"/>
        <v>-1384916.7000000011</v>
      </c>
      <c r="AH55" s="9">
        <f t="shared" si="39"/>
        <v>-1121530.94</v>
      </c>
      <c r="AI55" s="9">
        <f t="shared" si="39"/>
        <v>-1349778.5699999994</v>
      </c>
      <c r="AJ55" s="9">
        <f t="shared" si="39"/>
        <v>-857222.05999999843</v>
      </c>
      <c r="AK55" s="9">
        <f t="shared" si="39"/>
        <v>-597319.60999999917</v>
      </c>
      <c r="AL55" s="9">
        <f t="shared" si="39"/>
        <v>-568565.40000000084</v>
      </c>
      <c r="AM55" s="9">
        <f t="shared" si="39"/>
        <v>-265654.90000000107</v>
      </c>
      <c r="AN55" s="9">
        <f t="shared" si="39"/>
        <v>-205397.03000000166</v>
      </c>
      <c r="AO55" s="9">
        <f t="shared" si="39"/>
        <v>-420058.15000000014</v>
      </c>
      <c r="AP55" s="9">
        <f t="shared" si="39"/>
        <v>-591735.91999999958</v>
      </c>
      <c r="AQ55" s="9">
        <f t="shared" si="39"/>
        <v>-631682.06999999983</v>
      </c>
      <c r="AR55" s="9">
        <f t="shared" si="39"/>
        <v>-530437.59000000008</v>
      </c>
      <c r="AS55" s="9">
        <f t="shared" si="39"/>
        <v>-596086.97999999882</v>
      </c>
      <c r="AT55" s="9">
        <f t="shared" si="39"/>
        <v>-330902.36999999965</v>
      </c>
      <c r="AU55" s="9">
        <f t="shared" si="39"/>
        <v>-291501.87000000034</v>
      </c>
      <c r="AV55" s="9">
        <f t="shared" si="39"/>
        <v>-292181.54000000074</v>
      </c>
      <c r="AW55" s="9">
        <f t="shared" si="39"/>
        <v>69660.210000000661</v>
      </c>
      <c r="AX55" s="9">
        <f t="shared" si="39"/>
        <v>302686.42999999993</v>
      </c>
      <c r="AY55" s="9">
        <f t="shared" si="39"/>
        <v>129623.55999999866</v>
      </c>
      <c r="AZ55" s="9">
        <f t="shared" si="39"/>
        <v>380458.55000000005</v>
      </c>
      <c r="BA55" s="9">
        <f t="shared" si="39"/>
        <v>109534.00999999954</v>
      </c>
      <c r="BB55" s="9">
        <f t="shared" si="39"/>
        <v>150952.88000000012</v>
      </c>
      <c r="BC55" s="9">
        <f t="shared" si="39"/>
        <v>9614.0300000009593</v>
      </c>
      <c r="BD55" s="9">
        <f t="shared" si="39"/>
        <v>72474.53999999864</v>
      </c>
      <c r="BE55" s="9">
        <f t="shared" si="39"/>
        <v>2779.2300000016112</v>
      </c>
      <c r="BF55" s="9">
        <f t="shared" si="39"/>
        <v>-58559.280000000494</v>
      </c>
      <c r="BG55" s="9">
        <f t="shared" si="39"/>
        <v>-96941.000000000698</v>
      </c>
      <c r="BH55" s="9">
        <f t="shared" si="39"/>
        <v>-193576.12000000244</v>
      </c>
      <c r="BI55" s="9">
        <f t="shared" si="39"/>
        <v>716230.57999999891</v>
      </c>
      <c r="BJ55" s="9">
        <f t="shared" si="39"/>
        <v>187964.49000000022</v>
      </c>
      <c r="BK55" s="9">
        <f t="shared" si="39"/>
        <v>-122138.18999999971</v>
      </c>
      <c r="BL55" s="9">
        <f t="shared" si="39"/>
        <v>119472.34999999963</v>
      </c>
      <c r="BM55" s="9">
        <f t="shared" si="39"/>
        <v>-303535.5000000007</v>
      </c>
      <c r="BN55" s="9">
        <f t="shared" si="39"/>
        <v>303824.37999999942</v>
      </c>
      <c r="BO55" s="9">
        <f t="shared" ref="BO55:BX55" si="40">BO20-BO53</f>
        <v>178631.4700000002</v>
      </c>
      <c r="BP55" s="9">
        <f t="shared" si="40"/>
        <v>-6385.1599999999162</v>
      </c>
      <c r="BQ55" s="9">
        <f t="shared" si="40"/>
        <v>345539.27000000095</v>
      </c>
      <c r="BR55" s="9">
        <f t="shared" si="40"/>
        <v>-5762.0400000000373</v>
      </c>
      <c r="BS55" s="9">
        <f t="shared" si="40"/>
        <v>-13915.069999998901</v>
      </c>
      <c r="BT55" s="9">
        <f t="shared" si="40"/>
        <v>4816.0500000009779</v>
      </c>
      <c r="BU55" s="9">
        <f t="shared" si="40"/>
        <v>6603.5199999990873</v>
      </c>
      <c r="BV55" s="9">
        <f t="shared" si="40"/>
        <v>328967.14999999851</v>
      </c>
      <c r="BW55" s="9">
        <f t="shared" si="40"/>
        <v>226695.06000000029</v>
      </c>
      <c r="BX55" s="9">
        <f t="shared" si="40"/>
        <v>-34928.050000000745</v>
      </c>
      <c r="BY55" s="9">
        <f>BY20-BY53</f>
        <v>265135.95000000112</v>
      </c>
      <c r="BZ55" s="9">
        <f>BZ20-BZ53</f>
        <v>246705.78999999957</v>
      </c>
      <c r="CA55" s="9">
        <f t="shared" ref="CA55:CS55" si="41">CA20-CA53</f>
        <v>0</v>
      </c>
      <c r="CB55" s="9">
        <f t="shared" si="41"/>
        <v>0</v>
      </c>
      <c r="CC55" s="9">
        <f t="shared" si="41"/>
        <v>0</v>
      </c>
      <c r="CD55" s="9">
        <f t="shared" si="41"/>
        <v>0</v>
      </c>
      <c r="CE55" s="9">
        <f t="shared" si="41"/>
        <v>0</v>
      </c>
      <c r="CF55" s="9">
        <f t="shared" si="41"/>
        <v>0</v>
      </c>
      <c r="CG55" s="9">
        <f t="shared" si="41"/>
        <v>0</v>
      </c>
      <c r="CH55" s="9">
        <f t="shared" si="41"/>
        <v>259231.59163312521</v>
      </c>
      <c r="CI55" s="9">
        <f t="shared" si="41"/>
        <v>234231.59163312521</v>
      </c>
      <c r="CJ55" s="9">
        <f t="shared" si="41"/>
        <v>241900.06594812497</v>
      </c>
      <c r="CK55" s="9">
        <f t="shared" si="41"/>
        <v>177466.1206981251</v>
      </c>
      <c r="CL55" s="9">
        <f t="shared" si="41"/>
        <v>345225.80804012506</v>
      </c>
      <c r="CM55" s="9">
        <f t="shared" si="41"/>
        <v>330438.65184012521</v>
      </c>
      <c r="CN55" s="9">
        <f t="shared" si="41"/>
        <v>368107.12615512521</v>
      </c>
      <c r="CO55" s="9">
        <f t="shared" si="41"/>
        <v>335651.49564012513</v>
      </c>
      <c r="CP55" s="9">
        <f t="shared" si="41"/>
        <v>372985.49538212502</v>
      </c>
      <c r="CQ55" s="9">
        <f t="shared" si="41"/>
        <v>406591.34320712509</v>
      </c>
      <c r="CR55" s="9">
        <f t="shared" si="41"/>
        <v>389701.7674421249</v>
      </c>
      <c r="CS55" s="9">
        <f t="shared" si="41"/>
        <v>395267.82219212502</v>
      </c>
    </row>
    <row r="56" spans="1:97" x14ac:dyDescent="0.3">
      <c r="A56" s="6" t="s">
        <v>42</v>
      </c>
      <c r="B56" s="8">
        <f>B55/B4</f>
        <v>-3.5142477248376131E-2</v>
      </c>
      <c r="C56" s="8">
        <f t="shared" ref="C56:BN56" si="42">C55/C4</f>
        <v>-5.9015288015381022E-2</v>
      </c>
      <c r="D56" s="8">
        <f t="shared" si="42"/>
        <v>-5.893727585533011E-2</v>
      </c>
      <c r="E56" s="8">
        <f t="shared" si="42"/>
        <v>-8.1117009536717645E-4</v>
      </c>
      <c r="F56" s="8">
        <f t="shared" si="42"/>
        <v>-1.6703766471278969E-2</v>
      </c>
      <c r="G56" s="8">
        <f t="shared" si="42"/>
        <v>-2.2184491884574851E-2</v>
      </c>
      <c r="H56" s="8">
        <f t="shared" si="42"/>
        <v>-2.413734676948057E-2</v>
      </c>
      <c r="I56" s="8">
        <f t="shared" si="42"/>
        <v>-1.8865811989931643E-2</v>
      </c>
      <c r="J56" s="8">
        <f t="shared" si="42"/>
        <v>-1.6741590981012824E-2</v>
      </c>
      <c r="K56" s="8">
        <f t="shared" si="42"/>
        <v>-4.9366188228188369E-2</v>
      </c>
      <c r="L56" s="8">
        <f t="shared" si="42"/>
        <v>-8.7192820727385531E-2</v>
      </c>
      <c r="M56" s="8">
        <f t="shared" si="42"/>
        <v>-0.10728219656869714</v>
      </c>
      <c r="N56" s="8">
        <f t="shared" si="42"/>
        <v>-0.10482995787273799</v>
      </c>
      <c r="O56" s="8">
        <f t="shared" si="42"/>
        <v>-6.2872315662430359E-2</v>
      </c>
      <c r="P56" s="8">
        <f t="shared" si="42"/>
        <v>-4.1904795707203317E-3</v>
      </c>
      <c r="Q56" s="8">
        <f t="shared" si="42"/>
        <v>1.5706678131078282E-2</v>
      </c>
      <c r="R56" s="8">
        <f t="shared" si="42"/>
        <v>1.5274626103360781E-2</v>
      </c>
      <c r="S56" s="8">
        <f t="shared" si="42"/>
        <v>-3.6049901565825045E-3</v>
      </c>
      <c r="T56" s="8">
        <f t="shared" si="42"/>
        <v>-1.0698615955523709E-2</v>
      </c>
      <c r="U56" s="8">
        <f t="shared" si="42"/>
        <v>-2.4955836663244399E-2</v>
      </c>
      <c r="V56" s="8">
        <f t="shared" si="42"/>
        <v>-4.1992242735083479E-2</v>
      </c>
      <c r="W56" s="8">
        <f t="shared" si="42"/>
        <v>-6.2370387059768599E-2</v>
      </c>
      <c r="X56" s="8">
        <f t="shared" si="42"/>
        <v>-7.9313903889033449E-2</v>
      </c>
      <c r="Y56" s="8">
        <f t="shared" si="42"/>
        <v>0.18103856919025316</v>
      </c>
      <c r="Z56" s="8">
        <f t="shared" si="42"/>
        <v>-1.2440352679774606E-2</v>
      </c>
      <c r="AA56" s="8">
        <f t="shared" si="42"/>
        <v>-1.3995252872149703E-2</v>
      </c>
      <c r="AB56" s="8">
        <f t="shared" si="42"/>
        <v>-5.1139767004233318E-2</v>
      </c>
      <c r="AC56" s="8">
        <f t="shared" si="42"/>
        <v>-5.4666549887245425E-2</v>
      </c>
      <c r="AD56" s="8">
        <f t="shared" si="42"/>
        <v>-8.2454785991182319E-2</v>
      </c>
      <c r="AE56" s="8">
        <f t="shared" si="42"/>
        <v>-0.12615089816725464</v>
      </c>
      <c r="AF56" s="8">
        <f t="shared" si="42"/>
        <v>-0.14996026901027945</v>
      </c>
      <c r="AG56" s="8">
        <f t="shared" si="42"/>
        <v>-0.18144866127949583</v>
      </c>
      <c r="AH56" s="8">
        <f t="shared" si="42"/>
        <v>-0.13950774640950364</v>
      </c>
      <c r="AI56" s="8">
        <f t="shared" si="42"/>
        <v>-0.17340077695212869</v>
      </c>
      <c r="AJ56" s="8">
        <f t="shared" si="42"/>
        <v>-0.11682367417114145</v>
      </c>
      <c r="AK56" s="8">
        <f t="shared" si="42"/>
        <v>-9.8343271245247735E-2</v>
      </c>
      <c r="AL56" s="8">
        <f t="shared" si="42"/>
        <v>-7.9119814946555581E-2</v>
      </c>
      <c r="AM56" s="8">
        <f t="shared" si="42"/>
        <v>-3.5832866314186904E-2</v>
      </c>
      <c r="AN56" s="8">
        <f t="shared" si="42"/>
        <v>-2.577268524795082E-2</v>
      </c>
      <c r="AO56" s="8">
        <f t="shared" si="42"/>
        <v>-4.9381068543574998E-2</v>
      </c>
      <c r="AP56" s="8">
        <f t="shared" si="42"/>
        <v>-7.3034789016419605E-2</v>
      </c>
      <c r="AQ56" s="8">
        <f t="shared" si="42"/>
        <v>-7.7699531310184186E-2</v>
      </c>
      <c r="AR56" s="8">
        <f t="shared" si="42"/>
        <v>-6.5919254285557352E-2</v>
      </c>
      <c r="AS56" s="8">
        <f t="shared" si="42"/>
        <v>-6.9279345436027817E-2</v>
      </c>
      <c r="AT56" s="8">
        <f t="shared" si="42"/>
        <v>-3.7762325343563392E-2</v>
      </c>
      <c r="AU56" s="8">
        <f t="shared" si="42"/>
        <v>-3.2461129608460204E-2</v>
      </c>
      <c r="AV56" s="8">
        <f t="shared" si="42"/>
        <v>-3.4011301128223315E-2</v>
      </c>
      <c r="AW56" s="8">
        <f t="shared" si="42"/>
        <v>1.0294461103329565E-2</v>
      </c>
      <c r="AX56" s="8">
        <f t="shared" si="42"/>
        <v>3.6019858444249438E-2</v>
      </c>
      <c r="AY56" s="8">
        <f t="shared" si="42"/>
        <v>1.6244813264877818E-2</v>
      </c>
      <c r="AZ56" s="8">
        <f t="shared" si="42"/>
        <v>4.4515608456733725E-2</v>
      </c>
      <c r="BA56" s="8">
        <f t="shared" si="42"/>
        <v>1.3600467530028392E-2</v>
      </c>
      <c r="BB56" s="8">
        <f t="shared" si="42"/>
        <v>1.8663920168145831E-2</v>
      </c>
      <c r="BC56" s="8">
        <f t="shared" si="42"/>
        <v>1.2012166965257491E-3</v>
      </c>
      <c r="BD56" s="8">
        <f t="shared" si="42"/>
        <v>8.9826162201190468E-3</v>
      </c>
      <c r="BE56" s="8">
        <f t="shared" si="42"/>
        <v>3.5084864292006876E-4</v>
      </c>
      <c r="BF56" s="8">
        <f t="shared" si="42"/>
        <v>-7.7339446788890478E-3</v>
      </c>
      <c r="BG56" s="8">
        <f t="shared" si="42"/>
        <v>-1.2000247726924209E-2</v>
      </c>
      <c r="BH56" s="8">
        <f t="shared" si="42"/>
        <v>-2.4145581109308461E-2</v>
      </c>
      <c r="BI56" s="8">
        <f t="shared" si="42"/>
        <v>0.10356094909143887</v>
      </c>
      <c r="BJ56" s="8">
        <f t="shared" si="42"/>
        <v>2.2497454832743461E-2</v>
      </c>
      <c r="BK56" s="8">
        <f t="shared" si="42"/>
        <v>-1.6319533635919713E-2</v>
      </c>
      <c r="BL56" s="8">
        <f t="shared" si="42"/>
        <v>1.4889900944922499E-2</v>
      </c>
      <c r="BM56" s="8">
        <f t="shared" si="42"/>
        <v>-4.664034112225425E-2</v>
      </c>
      <c r="BN56" s="8">
        <f t="shared" si="42"/>
        <v>3.6544147165130693E-2</v>
      </c>
      <c r="BO56" s="8">
        <f t="shared" ref="BO56:BX56" si="43">BO55/BO4</f>
        <v>2.2188030961387942E-2</v>
      </c>
      <c r="BP56" s="8">
        <f t="shared" si="43"/>
        <v>-8.7035487685653556E-4</v>
      </c>
      <c r="BQ56" s="8">
        <f t="shared" si="43"/>
        <v>4.1777589278083317E-2</v>
      </c>
      <c r="BR56" s="8">
        <f t="shared" si="43"/>
        <v>-7.9993430088848348E-4</v>
      </c>
      <c r="BS56" s="8">
        <f t="shared" si="43"/>
        <v>-1.9837697288291375E-3</v>
      </c>
      <c r="BT56" s="8">
        <f t="shared" si="43"/>
        <v>6.6186995597314216E-4</v>
      </c>
      <c r="BU56" s="8">
        <f t="shared" si="43"/>
        <v>1.1886210657529731E-3</v>
      </c>
      <c r="BV56" s="8">
        <f t="shared" si="43"/>
        <v>3.2784384747869155E-2</v>
      </c>
      <c r="BW56" s="8">
        <f t="shared" si="43"/>
        <v>2.7307344480097809E-2</v>
      </c>
      <c r="BX56" s="8">
        <f t="shared" si="43"/>
        <v>-4.2017990755081744E-3</v>
      </c>
      <c r="BY56" s="8">
        <f t="shared" ref="BY56" si="44">BY55/BY4</f>
        <v>2.905429501145159E-2</v>
      </c>
      <c r="BZ56" s="8">
        <f t="shared" ref="BZ56:CS56" si="45">BZ55/BZ4</f>
        <v>2.7054979705600515E-2</v>
      </c>
      <c r="CA56" s="8" t="e">
        <f t="shared" ref="CA56:CS56" si="46">CA55/CA4</f>
        <v>#DIV/0!</v>
      </c>
      <c r="CB56" s="8" t="e">
        <f t="shared" si="46"/>
        <v>#DIV/0!</v>
      </c>
      <c r="CC56" s="8" t="e">
        <f t="shared" si="46"/>
        <v>#DIV/0!</v>
      </c>
      <c r="CD56" s="8" t="e">
        <f t="shared" si="46"/>
        <v>#DIV/0!</v>
      </c>
      <c r="CE56" s="8" t="e">
        <f t="shared" si="46"/>
        <v>#DIV/0!</v>
      </c>
      <c r="CF56" s="8" t="e">
        <f t="shared" si="46"/>
        <v>#DIV/0!</v>
      </c>
      <c r="CG56" s="8" t="e">
        <f t="shared" si="46"/>
        <v>#DIV/0!</v>
      </c>
      <c r="CH56" s="8">
        <f t="shared" si="46"/>
        <v>3.0934557474119953E-2</v>
      </c>
      <c r="CI56" s="8">
        <f t="shared" si="46"/>
        <v>2.7951263918034035E-2</v>
      </c>
      <c r="CJ56" s="8">
        <f t="shared" si="46"/>
        <v>2.8218147092228051E-2</v>
      </c>
      <c r="CK56" s="8">
        <f t="shared" si="46"/>
        <v>2.0404267973340051E-2</v>
      </c>
      <c r="CL56" s="8">
        <f t="shared" si="46"/>
        <v>3.8330739803489153E-2</v>
      </c>
      <c r="CM56" s="8">
        <f t="shared" si="46"/>
        <v>3.6286021176096764E-2</v>
      </c>
      <c r="CN56" s="8">
        <f t="shared" si="46"/>
        <v>3.9585667937963781E-2</v>
      </c>
      <c r="CO56" s="8">
        <f t="shared" si="46"/>
        <v>3.6458099781689582E-2</v>
      </c>
      <c r="CP56" s="8">
        <f t="shared" si="46"/>
        <v>4.0039235186745209E-2</v>
      </c>
      <c r="CQ56" s="8">
        <f t="shared" si="46"/>
        <v>4.2120723423508248E-2</v>
      </c>
      <c r="CR56" s="8">
        <f t="shared" si="46"/>
        <v>4.0235585921441837E-2</v>
      </c>
      <c r="CS56" s="8">
        <f t="shared" si="46"/>
        <v>4.0290283083647627E-2</v>
      </c>
    </row>
    <row r="57" spans="1:97" x14ac:dyDescent="0.3">
      <c r="A57" s="6" t="s">
        <v>56</v>
      </c>
      <c r="B57" s="9">
        <f>B55+B11+B43+B45</f>
        <v>487128.60000000079</v>
      </c>
      <c r="C57" s="9">
        <f t="shared" ref="C57:BN57" si="47">C55+C11+C43+C45</f>
        <v>309424.76000000112</v>
      </c>
      <c r="D57" s="9">
        <f t="shared" si="47"/>
        <v>330939.91000000009</v>
      </c>
      <c r="E57" s="9">
        <f t="shared" si="47"/>
        <v>752371.51000000036</v>
      </c>
      <c r="F57" s="9">
        <f t="shared" si="47"/>
        <v>624020.78000000131</v>
      </c>
      <c r="G57" s="9">
        <f t="shared" si="47"/>
        <v>572435.98000000033</v>
      </c>
      <c r="H57" s="9">
        <f t="shared" si="47"/>
        <v>583544.45000000228</v>
      </c>
      <c r="I57" s="9">
        <f t="shared" si="47"/>
        <v>639613.62999999931</v>
      </c>
      <c r="J57" s="9">
        <f t="shared" si="47"/>
        <v>647616.60999999987</v>
      </c>
      <c r="K57" s="9">
        <f t="shared" si="47"/>
        <v>414009.61000000208</v>
      </c>
      <c r="L57" s="9">
        <f t="shared" si="47"/>
        <v>154329.17000000129</v>
      </c>
      <c r="M57" s="9">
        <f t="shared" si="47"/>
        <v>-2066.6699999993198</v>
      </c>
      <c r="N57" s="9">
        <f t="shared" si="47"/>
        <v>-4759.5399999999827</v>
      </c>
      <c r="O57" s="9">
        <f t="shared" si="47"/>
        <v>285664.04000000079</v>
      </c>
      <c r="P57" s="9">
        <f t="shared" si="47"/>
        <v>692298.40000000026</v>
      </c>
      <c r="Q57" s="9">
        <f t="shared" si="47"/>
        <v>836946.86999999802</v>
      </c>
      <c r="R57" s="9">
        <f t="shared" si="47"/>
        <v>822766.8600000015</v>
      </c>
      <c r="S57" s="9">
        <f t="shared" si="47"/>
        <v>1055722.0099999995</v>
      </c>
      <c r="T57" s="9">
        <f t="shared" si="47"/>
        <v>712788.65999999992</v>
      </c>
      <c r="U57" s="9">
        <f t="shared" si="47"/>
        <v>613097.24999999988</v>
      </c>
      <c r="V57" s="9">
        <f t="shared" si="47"/>
        <v>608296.58999999915</v>
      </c>
      <c r="W57" s="9">
        <f t="shared" si="47"/>
        <v>343689.25</v>
      </c>
      <c r="X57" s="9">
        <f t="shared" si="47"/>
        <v>211685.77000000066</v>
      </c>
      <c r="Y57" s="9">
        <f t="shared" si="47"/>
        <v>1432875.55</v>
      </c>
      <c r="Z57" s="9">
        <f t="shared" si="47"/>
        <v>620222.26999999955</v>
      </c>
      <c r="AA57" s="9">
        <f t="shared" si="47"/>
        <v>590049.65000000107</v>
      </c>
      <c r="AB57" s="9">
        <f t="shared" si="47"/>
        <v>329664.12000000157</v>
      </c>
      <c r="AC57" s="9">
        <f t="shared" si="47"/>
        <v>314700.36999999674</v>
      </c>
      <c r="AD57" s="9">
        <f t="shared" si="47"/>
        <v>33329.17000000109</v>
      </c>
      <c r="AE57" s="9">
        <f t="shared" si="47"/>
        <v>-287034.21999999933</v>
      </c>
      <c r="AF57" s="9">
        <f t="shared" si="47"/>
        <v>-494172.45000000054</v>
      </c>
      <c r="AG57" s="9">
        <f t="shared" si="47"/>
        <v>-665333.05000000098</v>
      </c>
      <c r="AH57" s="9">
        <f t="shared" si="47"/>
        <v>-403148.47000000003</v>
      </c>
      <c r="AI57" s="9">
        <f t="shared" si="47"/>
        <v>-631983.06999999925</v>
      </c>
      <c r="AJ57" s="9">
        <f t="shared" si="47"/>
        <v>-137147.19999999838</v>
      </c>
      <c r="AK57" s="9">
        <f t="shared" si="47"/>
        <v>79997.79000000091</v>
      </c>
      <c r="AL57" s="9">
        <f t="shared" si="47"/>
        <v>165767.82999999908</v>
      </c>
      <c r="AM57" s="9">
        <f t="shared" si="47"/>
        <v>467335.11999999895</v>
      </c>
      <c r="AN57" s="9">
        <f t="shared" si="47"/>
        <v>566643.03999999841</v>
      </c>
      <c r="AO57" s="9">
        <f t="shared" si="47"/>
        <v>370577.3899999999</v>
      </c>
      <c r="AP57" s="9">
        <f t="shared" si="47"/>
        <v>186556.24000000043</v>
      </c>
      <c r="AQ57" s="9">
        <f t="shared" si="47"/>
        <v>182734.63000000009</v>
      </c>
      <c r="AR57" s="9">
        <f t="shared" si="47"/>
        <v>296521.03000000009</v>
      </c>
      <c r="AS57" s="9">
        <f t="shared" si="47"/>
        <v>281532.25000000116</v>
      </c>
      <c r="AT57" s="9">
        <f t="shared" si="47"/>
        <v>560011.04000000039</v>
      </c>
      <c r="AU57" s="9">
        <f t="shared" si="47"/>
        <v>667452.80999999959</v>
      </c>
      <c r="AV57" s="9">
        <f t="shared" si="47"/>
        <v>742909.06999999937</v>
      </c>
      <c r="AW57" s="9">
        <f t="shared" si="47"/>
        <v>988107.43000000063</v>
      </c>
      <c r="AX57" s="9">
        <f t="shared" si="47"/>
        <v>1222456.2799999998</v>
      </c>
      <c r="AY57" s="9">
        <f t="shared" si="47"/>
        <v>1056143.5499999986</v>
      </c>
      <c r="AZ57" s="9">
        <f t="shared" si="47"/>
        <v>1334838.83</v>
      </c>
      <c r="BA57" s="9">
        <f t="shared" si="47"/>
        <v>1080547.7299999995</v>
      </c>
      <c r="BB57" s="9">
        <f t="shared" si="47"/>
        <v>1128269.56</v>
      </c>
      <c r="BC57" s="9">
        <f t="shared" si="47"/>
        <v>969793.98000000103</v>
      </c>
      <c r="BD57" s="9">
        <f t="shared" si="47"/>
        <v>1045371.2299999986</v>
      </c>
      <c r="BE57" s="9">
        <f t="shared" si="47"/>
        <v>946114.49000000162</v>
      </c>
      <c r="BF57" s="9">
        <f t="shared" si="47"/>
        <v>877713.12999999942</v>
      </c>
      <c r="BG57" s="9">
        <f t="shared" si="47"/>
        <v>883792.1399999992</v>
      </c>
      <c r="BH57" s="9">
        <f t="shared" si="47"/>
        <v>710798.45999999752</v>
      </c>
      <c r="BI57" s="9">
        <f t="shared" si="47"/>
        <v>931715.3199999989</v>
      </c>
      <c r="BJ57" s="9">
        <f t="shared" si="47"/>
        <v>1112600.5800000003</v>
      </c>
      <c r="BK57" s="9">
        <f t="shared" si="47"/>
        <v>764474.99000000022</v>
      </c>
      <c r="BL57" s="9">
        <f t="shared" si="47"/>
        <v>995346.28999999957</v>
      </c>
      <c r="BM57" s="9">
        <f t="shared" si="47"/>
        <v>554998.06999999925</v>
      </c>
      <c r="BN57" s="9">
        <f t="shared" si="47"/>
        <v>1149752.6999999995</v>
      </c>
      <c r="BO57" s="9">
        <f t="shared" ref="BO57:BY57" si="48">BO55+BO11+BO43+BO45</f>
        <v>1083239.3900000004</v>
      </c>
      <c r="BP57" s="9">
        <f t="shared" si="48"/>
        <v>891490.47000000009</v>
      </c>
      <c r="BQ57" s="9">
        <f t="shared" si="48"/>
        <v>1309385.7200000011</v>
      </c>
      <c r="BR57" s="9">
        <f t="shared" si="48"/>
        <v>938796.78</v>
      </c>
      <c r="BS57" s="9">
        <f t="shared" si="48"/>
        <v>939161.93000000098</v>
      </c>
      <c r="BT57" s="9">
        <f t="shared" si="48"/>
        <v>917542.51000000106</v>
      </c>
      <c r="BU57" s="9">
        <f t="shared" si="48"/>
        <v>744407.49999999895</v>
      </c>
      <c r="BV57" s="9">
        <f t="shared" si="48"/>
        <v>1330787.3999999985</v>
      </c>
      <c r="BW57" s="9">
        <f t="shared" si="48"/>
        <v>1051072.2200000002</v>
      </c>
      <c r="BX57" s="9">
        <f t="shared" si="48"/>
        <v>912561.51999999932</v>
      </c>
      <c r="BY57" s="9">
        <f t="shared" si="48"/>
        <v>1171063.850000001</v>
      </c>
      <c r="BZ57" s="9">
        <f t="shared" ref="BZ57:CS57" si="49">BZ55+BZ11+BZ43+BZ45</f>
        <v>1153440.3999999994</v>
      </c>
      <c r="CA57" s="9">
        <f t="shared" ref="CA57:CS57" si="50">CA55+CA11+CA43+CA45</f>
        <v>0</v>
      </c>
      <c r="CB57" s="9">
        <f t="shared" si="50"/>
        <v>0</v>
      </c>
      <c r="CC57" s="9">
        <f t="shared" si="50"/>
        <v>0</v>
      </c>
      <c r="CD57" s="9">
        <f t="shared" si="50"/>
        <v>0</v>
      </c>
      <c r="CE57" s="9">
        <f t="shared" si="50"/>
        <v>0</v>
      </c>
      <c r="CF57" s="9">
        <f t="shared" si="50"/>
        <v>0</v>
      </c>
      <c r="CG57" s="9">
        <f t="shared" si="50"/>
        <v>0</v>
      </c>
      <c r="CH57" s="9">
        <f t="shared" si="50"/>
        <v>1161839.3352331251</v>
      </c>
      <c r="CI57" s="9">
        <f t="shared" si="50"/>
        <v>1136839.3352331251</v>
      </c>
      <c r="CJ57" s="9">
        <f t="shared" si="50"/>
        <v>1152182.345648125</v>
      </c>
      <c r="CK57" s="9">
        <f t="shared" si="50"/>
        <v>1092731.8653981253</v>
      </c>
      <c r="CL57" s="9">
        <f t="shared" si="50"/>
        <v>1272810.6782201251</v>
      </c>
      <c r="CM57" s="9">
        <f t="shared" si="50"/>
        <v>1262010.2940201254</v>
      </c>
      <c r="CN57" s="9">
        <f t="shared" si="50"/>
        <v>1307353.3044351251</v>
      </c>
      <c r="CO57" s="9">
        <f t="shared" si="50"/>
        <v>1271209.909820125</v>
      </c>
      <c r="CP57" s="9">
        <f t="shared" si="50"/>
        <v>1312889.491042125</v>
      </c>
      <c r="CQ57" s="9">
        <f t="shared" si="50"/>
        <v>1359950.6943671249</v>
      </c>
      <c r="CR57" s="9">
        <f t="shared" si="50"/>
        <v>1344356.8195021248</v>
      </c>
      <c r="CS57" s="9">
        <f t="shared" si="50"/>
        <v>1354906.339252125</v>
      </c>
    </row>
    <row r="58" spans="1:97" x14ac:dyDescent="0.3">
      <c r="A58" s="6" t="s">
        <v>57</v>
      </c>
      <c r="B58" s="8">
        <f>B57/B4</f>
        <v>6.2463583054522126E-2</v>
      </c>
      <c r="C58" s="8">
        <f t="shared" ref="C58:BN58" si="51">C57/C4</f>
        <v>3.9837403529083784E-2</v>
      </c>
      <c r="D58" s="8">
        <f t="shared" si="51"/>
        <v>4.0133850101038107E-2</v>
      </c>
      <c r="E58" s="8">
        <f t="shared" si="51"/>
        <v>8.5529554725667215E-2</v>
      </c>
      <c r="F58" s="8">
        <f t="shared" si="51"/>
        <v>7.3115348617909942E-2</v>
      </c>
      <c r="G58" s="8">
        <f t="shared" si="51"/>
        <v>6.7924003091050372E-2</v>
      </c>
      <c r="H58" s="8">
        <f t="shared" si="51"/>
        <v>6.8361946283016117E-2</v>
      </c>
      <c r="I58" s="8">
        <f t="shared" si="51"/>
        <v>7.7017596344370901E-2</v>
      </c>
      <c r="J58" s="8">
        <f t="shared" si="51"/>
        <v>7.8173947506352801E-2</v>
      </c>
      <c r="K58" s="8">
        <f t="shared" si="51"/>
        <v>5.4168009294502016E-2</v>
      </c>
      <c r="L58" s="8">
        <f t="shared" si="51"/>
        <v>2.1711765287771332E-2</v>
      </c>
      <c r="M58" s="8">
        <f t="shared" si="51"/>
        <v>-2.8959073300676889E-4</v>
      </c>
      <c r="N58" s="8">
        <f t="shared" si="51"/>
        <v>-6.8938737816898459E-4</v>
      </c>
      <c r="O58" s="8">
        <f t="shared" si="51"/>
        <v>4.2267033288070265E-2</v>
      </c>
      <c r="P58" s="8">
        <f t="shared" si="51"/>
        <v>9.3031369017865101E-2</v>
      </c>
      <c r="Q58" s="8">
        <f t="shared" si="51"/>
        <v>0.10059869579394111</v>
      </c>
      <c r="R58" s="8">
        <f t="shared" si="51"/>
        <v>0.10278315052769474</v>
      </c>
      <c r="S58" s="8">
        <f t="shared" si="51"/>
        <v>0.14018743831638969</v>
      </c>
      <c r="T58" s="8">
        <f t="shared" si="51"/>
        <v>9.7622278317120448E-2</v>
      </c>
      <c r="U58" s="8">
        <f t="shared" si="51"/>
        <v>8.577737010935578E-2</v>
      </c>
      <c r="V58" s="8">
        <f t="shared" si="51"/>
        <v>8.578048909821516E-2</v>
      </c>
      <c r="W58" s="8">
        <f t="shared" si="51"/>
        <v>4.8959643483101174E-2</v>
      </c>
      <c r="X58" s="8">
        <f t="shared" si="51"/>
        <v>2.9985517183158856E-2</v>
      </c>
      <c r="Y58" s="8">
        <f t="shared" si="51"/>
        <v>0.25669703887487433</v>
      </c>
      <c r="Z58" s="8">
        <f t="shared" si="51"/>
        <v>8.8513347967243E-2</v>
      </c>
      <c r="AA58" s="8">
        <f t="shared" si="51"/>
        <v>7.9569425974803251E-2</v>
      </c>
      <c r="AB58" s="8">
        <f t="shared" si="51"/>
        <v>4.3407416830415699E-2</v>
      </c>
      <c r="AC58" s="8">
        <f t="shared" si="51"/>
        <v>4.1880624515845254E-2</v>
      </c>
      <c r="AD58" s="8">
        <f t="shared" si="51"/>
        <v>3.9651010736453749E-3</v>
      </c>
      <c r="AE58" s="8">
        <f t="shared" si="51"/>
        <v>-3.6300763532708336E-2</v>
      </c>
      <c r="AF58" s="8">
        <f t="shared" si="51"/>
        <v>-6.0072361521563873E-2</v>
      </c>
      <c r="AG58" s="8">
        <f t="shared" si="51"/>
        <v>-8.7170435035915109E-2</v>
      </c>
      <c r="AH58" s="8">
        <f t="shared" si="51"/>
        <v>-5.0147822509595139E-2</v>
      </c>
      <c r="AI58" s="8">
        <f t="shared" si="51"/>
        <v>-8.1188394744325695E-2</v>
      </c>
      <c r="AJ58" s="8">
        <f t="shared" si="51"/>
        <v>-1.8690652695387017E-2</v>
      </c>
      <c r="AK58" s="8">
        <f t="shared" si="51"/>
        <v>1.3170912572233259E-2</v>
      </c>
      <c r="AL58" s="8">
        <f t="shared" si="51"/>
        <v>2.3067742134312064E-2</v>
      </c>
      <c r="AM58" s="8">
        <f t="shared" si="51"/>
        <v>6.3036506681730275E-2</v>
      </c>
      <c r="AN58" s="8">
        <f t="shared" si="51"/>
        <v>7.1100895265437128E-2</v>
      </c>
      <c r="AO58" s="8">
        <f t="shared" si="51"/>
        <v>4.3564224372956727E-2</v>
      </c>
      <c r="AP58" s="8">
        <f t="shared" si="51"/>
        <v>2.3025635537042573E-2</v>
      </c>
      <c r="AQ58" s="8">
        <f t="shared" si="51"/>
        <v>2.2477122241478114E-2</v>
      </c>
      <c r="AR58" s="8">
        <f t="shared" si="51"/>
        <v>3.6849660631301379E-2</v>
      </c>
      <c r="AS58" s="8">
        <f t="shared" si="51"/>
        <v>3.2720677776139753E-2</v>
      </c>
      <c r="AT58" s="8">
        <f t="shared" si="51"/>
        <v>6.3908031509315968E-2</v>
      </c>
      <c r="AU58" s="8">
        <f t="shared" si="51"/>
        <v>7.4326357401895651E-2</v>
      </c>
      <c r="AV58" s="8">
        <f t="shared" si="51"/>
        <v>8.6478098823964872E-2</v>
      </c>
      <c r="AW58" s="8">
        <f t="shared" si="51"/>
        <v>0.14602358367920296</v>
      </c>
      <c r="AX58" s="8">
        <f t="shared" si="51"/>
        <v>0.14547299712076209</v>
      </c>
      <c r="AY58" s="8">
        <f t="shared" si="51"/>
        <v>0.13235907693520613</v>
      </c>
      <c r="AZ58" s="8">
        <f t="shared" si="51"/>
        <v>0.15618301312751295</v>
      </c>
      <c r="BA58" s="8">
        <f t="shared" si="51"/>
        <v>0.13416795675161478</v>
      </c>
      <c r="BB58" s="8">
        <f t="shared" si="51"/>
        <v>0.13950004131083163</v>
      </c>
      <c r="BC58" s="8">
        <f t="shared" si="51"/>
        <v>0.12117007342041199</v>
      </c>
      <c r="BD58" s="8">
        <f t="shared" si="51"/>
        <v>0.12956506611347876</v>
      </c>
      <c r="BE58" s="8">
        <f t="shared" si="51"/>
        <v>0.11943703287001116</v>
      </c>
      <c r="BF58" s="8">
        <f t="shared" si="51"/>
        <v>0.11591988138096113</v>
      </c>
      <c r="BG58" s="8">
        <f t="shared" si="51"/>
        <v>0.10940391185471984</v>
      </c>
      <c r="BH58" s="8">
        <f t="shared" si="51"/>
        <v>8.8660945721513937E-2</v>
      </c>
      <c r="BI58" s="8">
        <f t="shared" si="51"/>
        <v>0.13471823951196515</v>
      </c>
      <c r="BJ58" s="8">
        <f t="shared" si="51"/>
        <v>0.13316707477797618</v>
      </c>
      <c r="BK58" s="8">
        <f t="shared" si="51"/>
        <v>0.10214557226633553</v>
      </c>
      <c r="BL58" s="8">
        <f t="shared" si="51"/>
        <v>0.12405052435978822</v>
      </c>
      <c r="BM58" s="8">
        <f t="shared" si="51"/>
        <v>8.5279314304233439E-2</v>
      </c>
      <c r="BN58" s="8">
        <f t="shared" si="51"/>
        <v>0.13829282519166639</v>
      </c>
      <c r="BO58" s="8">
        <f t="shared" ref="BO58:BY58" si="52">BO57/BO4</f>
        <v>0.134550474918641</v>
      </c>
      <c r="BP58" s="8">
        <f t="shared" si="52"/>
        <v>0.12151818877453897</v>
      </c>
      <c r="BQ58" s="8">
        <f t="shared" si="52"/>
        <v>0.15831190132672129</v>
      </c>
      <c r="BR58" s="8">
        <f t="shared" si="52"/>
        <v>0.13033157456138011</v>
      </c>
      <c r="BS58" s="8">
        <f t="shared" si="52"/>
        <v>0.13388944555815374</v>
      </c>
      <c r="BT58" s="8">
        <f t="shared" si="52"/>
        <v>0.12609790610501628</v>
      </c>
      <c r="BU58" s="8">
        <f t="shared" si="52"/>
        <v>0.13399193702822548</v>
      </c>
      <c r="BV58" s="8">
        <f t="shared" si="52"/>
        <v>0.13262432476682426</v>
      </c>
      <c r="BW58" s="8">
        <f t="shared" si="52"/>
        <v>0.12661057186248839</v>
      </c>
      <c r="BX58" s="8">
        <f t="shared" si="52"/>
        <v>0.10977996627582273</v>
      </c>
      <c r="BY58" s="8">
        <f t="shared" si="52"/>
        <v>0.12832825791880045</v>
      </c>
      <c r="BZ58" s="8">
        <f t="shared" ref="BZ58:CS58" si="53">BZ57/BZ4</f>
        <v>0.12649199118358664</v>
      </c>
      <c r="CA58" s="8" t="e">
        <f t="shared" ref="CA58:CS58" si="54">CA57/CA4</f>
        <v>#DIV/0!</v>
      </c>
      <c r="CB58" s="8" t="e">
        <f t="shared" si="54"/>
        <v>#DIV/0!</v>
      </c>
      <c r="CC58" s="8" t="e">
        <f t="shared" si="54"/>
        <v>#DIV/0!</v>
      </c>
      <c r="CD58" s="8" t="e">
        <f t="shared" si="54"/>
        <v>#DIV/0!</v>
      </c>
      <c r="CE58" s="8" t="e">
        <f t="shared" si="54"/>
        <v>#DIV/0!</v>
      </c>
      <c r="CF58" s="8" t="e">
        <f t="shared" si="54"/>
        <v>#DIV/0!</v>
      </c>
      <c r="CG58" s="8" t="e">
        <f t="shared" si="54"/>
        <v>#DIV/0!</v>
      </c>
      <c r="CH58" s="8">
        <f t="shared" si="54"/>
        <v>0.13864431208032518</v>
      </c>
      <c r="CI58" s="8">
        <f t="shared" si="54"/>
        <v>0.13566101852423929</v>
      </c>
      <c r="CJ58" s="8">
        <f t="shared" si="54"/>
        <v>0.13440447309981043</v>
      </c>
      <c r="CK58" s="8">
        <f t="shared" si="54"/>
        <v>0.1256374665591406</v>
      </c>
      <c r="CL58" s="8">
        <f t="shared" si="54"/>
        <v>0.14132134327653639</v>
      </c>
      <c r="CM58" s="8">
        <f t="shared" si="54"/>
        <v>0.13858346170538904</v>
      </c>
      <c r="CN58" s="8">
        <f t="shared" si="54"/>
        <v>0.14059074141683248</v>
      </c>
      <c r="CO58" s="8">
        <f t="shared" si="54"/>
        <v>0.13807743548798404</v>
      </c>
      <c r="CP58" s="8">
        <f t="shared" si="54"/>
        <v>0.14093601964920027</v>
      </c>
      <c r="CQ58" s="8">
        <f t="shared" si="54"/>
        <v>0.14088373504269397</v>
      </c>
      <c r="CR58" s="8">
        <f t="shared" si="54"/>
        <v>0.13880097253648493</v>
      </c>
      <c r="CS58" s="8">
        <f t="shared" si="54"/>
        <v>0.13810777628582896</v>
      </c>
    </row>
    <row r="59" spans="1:97" x14ac:dyDescent="0.3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</row>
    <row r="60" spans="1:97" x14ac:dyDescent="0.3">
      <c r="A60" s="6" t="s">
        <v>58</v>
      </c>
      <c r="B60" s="9">
        <f>B15+B53</f>
        <v>2938200.49</v>
      </c>
      <c r="C60" s="9">
        <f t="shared" ref="C60:BN60" si="55">C15+C53</f>
        <v>3032111.48</v>
      </c>
      <c r="D60" s="9">
        <f t="shared" si="55"/>
        <v>3062464.09</v>
      </c>
      <c r="E60" s="9">
        <f t="shared" si="55"/>
        <v>3115231.8699999996</v>
      </c>
      <c r="F60" s="9">
        <f t="shared" si="55"/>
        <v>3223548.3099999996</v>
      </c>
      <c r="G60" s="9">
        <f t="shared" si="55"/>
        <v>3112720.6</v>
      </c>
      <c r="H60" s="9">
        <f t="shared" si="55"/>
        <v>3252573.8200000003</v>
      </c>
      <c r="I60" s="9">
        <f t="shared" si="55"/>
        <v>3203550.37</v>
      </c>
      <c r="J60" s="9">
        <f t="shared" si="55"/>
        <v>3283546.3100000005</v>
      </c>
      <c r="K60" s="9">
        <f t="shared" si="55"/>
        <v>3078912.0599999996</v>
      </c>
      <c r="L60" s="9">
        <f t="shared" si="55"/>
        <v>3368370.14</v>
      </c>
      <c r="M60" s="9">
        <f t="shared" si="55"/>
        <v>3418384.51</v>
      </c>
      <c r="N60" s="9">
        <f t="shared" si="55"/>
        <v>2982381.9899999998</v>
      </c>
      <c r="O60" s="9">
        <f t="shared" si="55"/>
        <v>2815736.55</v>
      </c>
      <c r="P60" s="9">
        <f t="shared" si="55"/>
        <v>2937071.66</v>
      </c>
      <c r="Q60" s="9">
        <f t="shared" si="55"/>
        <v>2912266.45</v>
      </c>
      <c r="R60" s="9">
        <f t="shared" si="55"/>
        <v>2865222.67</v>
      </c>
      <c r="S60" s="9">
        <f t="shared" si="55"/>
        <v>2951179.92</v>
      </c>
      <c r="T60" s="9">
        <f t="shared" si="55"/>
        <v>2991867.75</v>
      </c>
      <c r="U60" s="9">
        <f t="shared" si="55"/>
        <v>3059395.34</v>
      </c>
      <c r="V60" s="9">
        <f t="shared" si="55"/>
        <v>2937534</v>
      </c>
      <c r="W60" s="9">
        <f t="shared" si="55"/>
        <v>3094283.6999999997</v>
      </c>
      <c r="X60" s="9">
        <f t="shared" si="55"/>
        <v>3132308.9799999995</v>
      </c>
      <c r="Y60" s="9">
        <f t="shared" si="55"/>
        <v>1244426.32</v>
      </c>
      <c r="Z60" s="9">
        <f t="shared" si="55"/>
        <v>2725484.63</v>
      </c>
      <c r="AA60" s="9">
        <f t="shared" si="55"/>
        <v>2673680.98</v>
      </c>
      <c r="AB60" s="9">
        <f t="shared" si="55"/>
        <v>2836751.7399999998</v>
      </c>
      <c r="AC60" s="9">
        <f t="shared" si="55"/>
        <v>2563290.46</v>
      </c>
      <c r="AD60" s="9">
        <f t="shared" si="55"/>
        <v>2919869.77</v>
      </c>
      <c r="AE60" s="9">
        <f t="shared" si="55"/>
        <v>2857606.01</v>
      </c>
      <c r="AF60" s="9">
        <f t="shared" si="55"/>
        <v>2769684.0900000003</v>
      </c>
      <c r="AG60" s="9">
        <f t="shared" si="55"/>
        <v>2977278.8400000003</v>
      </c>
      <c r="AH60" s="9">
        <f t="shared" si="55"/>
        <v>2812912.99</v>
      </c>
      <c r="AI60" s="9">
        <f t="shared" si="55"/>
        <v>2978153.17</v>
      </c>
      <c r="AJ60" s="9">
        <f t="shared" si="55"/>
        <v>3028129.77</v>
      </c>
      <c r="AK60" s="9">
        <f t="shared" si="55"/>
        <v>2857340.66</v>
      </c>
      <c r="AL60" s="9">
        <f t="shared" si="55"/>
        <v>2588622.4500000002</v>
      </c>
      <c r="AM60" s="9">
        <f t="shared" si="55"/>
        <v>2609599.2200000007</v>
      </c>
      <c r="AN60" s="9">
        <f t="shared" si="55"/>
        <v>2954191.2600000002</v>
      </c>
      <c r="AO60" s="9">
        <f t="shared" si="55"/>
        <v>2941774.3100000005</v>
      </c>
      <c r="AP60" s="9">
        <f t="shared" si="55"/>
        <v>2937363.3</v>
      </c>
      <c r="AQ60" s="9">
        <f t="shared" si="55"/>
        <v>2950624.61</v>
      </c>
      <c r="AR60" s="9">
        <f t="shared" si="55"/>
        <v>3082078.5700000003</v>
      </c>
      <c r="AS60" s="9">
        <f t="shared" si="55"/>
        <v>3158923.08</v>
      </c>
      <c r="AT60" s="9">
        <f t="shared" si="55"/>
        <v>2957943.36</v>
      </c>
      <c r="AU60" s="9">
        <f t="shared" si="55"/>
        <v>3124549.16</v>
      </c>
      <c r="AV60" s="9">
        <f t="shared" si="55"/>
        <v>3348122.26</v>
      </c>
      <c r="AW60" s="9">
        <f t="shared" si="55"/>
        <v>2561894.4900000002</v>
      </c>
      <c r="AX60" s="9">
        <f t="shared" si="55"/>
        <v>2875135.3499999996</v>
      </c>
      <c r="AY60" s="9">
        <f t="shared" si="55"/>
        <v>2862381.33</v>
      </c>
      <c r="AZ60" s="9">
        <f t="shared" si="55"/>
        <v>3056946.5700000003</v>
      </c>
      <c r="BA60" s="9">
        <f t="shared" si="55"/>
        <v>3035359.5300000003</v>
      </c>
      <c r="BB60" s="9">
        <f t="shared" si="55"/>
        <v>3042388.8900000006</v>
      </c>
      <c r="BC60" s="9">
        <f t="shared" si="55"/>
        <v>3101242.74</v>
      </c>
      <c r="BD60" s="9">
        <f t="shared" si="55"/>
        <v>3275617.8600000003</v>
      </c>
      <c r="BE60" s="9">
        <f t="shared" si="55"/>
        <v>3222101.05</v>
      </c>
      <c r="BF60" s="9">
        <f t="shared" si="55"/>
        <v>3256047.2699999996</v>
      </c>
      <c r="BG60" s="9">
        <f t="shared" si="55"/>
        <v>3403031.14</v>
      </c>
      <c r="BH60" s="9">
        <f t="shared" si="55"/>
        <v>3364272.81</v>
      </c>
      <c r="BI60" s="9">
        <f t="shared" si="55"/>
        <v>1721657.0999999999</v>
      </c>
      <c r="BJ60" s="9">
        <f t="shared" si="55"/>
        <v>3059602.99</v>
      </c>
      <c r="BK60" s="9">
        <f t="shared" si="55"/>
        <v>3002021.05</v>
      </c>
      <c r="BL60" s="9">
        <f t="shared" si="55"/>
        <v>3047584.12</v>
      </c>
      <c r="BM60" s="9">
        <f t="shared" si="55"/>
        <v>3088139.99</v>
      </c>
      <c r="BN60" s="9">
        <f t="shared" si="55"/>
        <v>3003910.3100000005</v>
      </c>
      <c r="BO60" s="9">
        <f t="shared" ref="BO60:BX60" si="56">BO15+BO53</f>
        <v>3064445.07</v>
      </c>
      <c r="BP60" s="9">
        <f t="shared" si="56"/>
        <v>3003341</v>
      </c>
      <c r="BQ60" s="9">
        <f t="shared" si="56"/>
        <v>2898530.7</v>
      </c>
      <c r="BR60" s="9">
        <f t="shared" si="56"/>
        <v>2981952.41</v>
      </c>
      <c r="BS60" s="9">
        <f t="shared" si="56"/>
        <v>2919979.3899999997</v>
      </c>
      <c r="BT60" s="9">
        <f t="shared" si="56"/>
        <v>2969963.3599999994</v>
      </c>
      <c r="BU60" s="9">
        <f t="shared" si="56"/>
        <v>2676993.0300000003</v>
      </c>
      <c r="BV60" s="9">
        <f t="shared" si="56"/>
        <v>3156107.31</v>
      </c>
      <c r="BW60" s="9">
        <f t="shared" si="56"/>
        <v>2864896.98</v>
      </c>
      <c r="BX60" s="9">
        <f t="shared" si="56"/>
        <v>3135741.64</v>
      </c>
      <c r="BY60" s="9">
        <f t="shared" ref="BY60" si="57">BY15+BY53</f>
        <v>3084153.9400000004</v>
      </c>
      <c r="BZ60" s="9">
        <f t="shared" ref="BZ60:CS60" si="58">BZ15+BZ53</f>
        <v>3202479.4800000004</v>
      </c>
      <c r="CA60" s="9">
        <f t="shared" ref="CA60:CS60" si="59">CA15+CA53</f>
        <v>0</v>
      </c>
      <c r="CB60" s="9">
        <f t="shared" si="59"/>
        <v>0</v>
      </c>
      <c r="CC60" s="9">
        <f t="shared" si="59"/>
        <v>0</v>
      </c>
      <c r="CD60" s="9">
        <f t="shared" si="59"/>
        <v>0</v>
      </c>
      <c r="CE60" s="9">
        <f t="shared" si="59"/>
        <v>0</v>
      </c>
      <c r="CF60" s="9">
        <f t="shared" si="59"/>
        <v>0</v>
      </c>
      <c r="CG60" s="9">
        <f t="shared" si="59"/>
        <v>0</v>
      </c>
      <c r="CH60" s="9">
        <f t="shared" si="59"/>
        <v>2982789.9395599999</v>
      </c>
      <c r="CI60" s="9">
        <f t="shared" si="59"/>
        <v>3007789.9395599999</v>
      </c>
      <c r="CJ60" s="9">
        <f t="shared" si="59"/>
        <v>3076171.4652450001</v>
      </c>
      <c r="CK60" s="9">
        <f t="shared" si="59"/>
        <v>3171317.910495</v>
      </c>
      <c r="CL60" s="9">
        <f t="shared" si="59"/>
        <v>3133720.7231529998</v>
      </c>
      <c r="CM60" s="9">
        <f t="shared" si="59"/>
        <v>3185557.8793529999</v>
      </c>
      <c r="CN60" s="9">
        <f t="shared" si="59"/>
        <v>3223939.4050380001</v>
      </c>
      <c r="CO60" s="9">
        <f t="shared" si="59"/>
        <v>3217395.0355529999</v>
      </c>
      <c r="CP60" s="9">
        <f t="shared" si="59"/>
        <v>3236123.535811</v>
      </c>
      <c r="CQ60" s="9">
        <f t="shared" si="59"/>
        <v>3306598.937986</v>
      </c>
      <c r="CR60" s="9">
        <f t="shared" si="59"/>
        <v>3315201.0137510002</v>
      </c>
      <c r="CS60" s="9">
        <f t="shared" si="59"/>
        <v>3340347.459001</v>
      </c>
    </row>
    <row r="61" spans="1:97" x14ac:dyDescent="0.3">
      <c r="A61" s="6" t="s">
        <v>59</v>
      </c>
      <c r="B61" s="39">
        <f>B60/B8</f>
        <v>3.7915619063224741</v>
      </c>
      <c r="C61" s="39">
        <f t="shared" ref="C61:BN61" si="60">C60/C8</f>
        <v>3.6541288818585111</v>
      </c>
      <c r="D61" s="39">
        <f t="shared" si="60"/>
        <v>3.5359541243569641</v>
      </c>
      <c r="E61" s="39">
        <f t="shared" si="60"/>
        <v>3.5048935641926571</v>
      </c>
      <c r="F61" s="39">
        <f t="shared" si="60"/>
        <v>3.9144524567578185</v>
      </c>
      <c r="G61" s="39">
        <f t="shared" si="60"/>
        <v>3.6329130618273902</v>
      </c>
      <c r="H61" s="39">
        <f t="shared" si="60"/>
        <v>3.8564679283249408</v>
      </c>
      <c r="I61" s="39">
        <f t="shared" si="60"/>
        <v>3.8526168315495002</v>
      </c>
      <c r="J61" s="39">
        <f t="shared" si="60"/>
        <v>3.8359321197605167</v>
      </c>
      <c r="K61" s="39">
        <f t="shared" si="60"/>
        <v>3.9210657371374129</v>
      </c>
      <c r="L61" s="39">
        <f t="shared" si="60"/>
        <v>4.7414814527237423</v>
      </c>
      <c r="M61" s="39">
        <f t="shared" si="60"/>
        <v>4.5017470423898871</v>
      </c>
      <c r="N61" s="39">
        <f t="shared" si="60"/>
        <v>4.0686350435518746</v>
      </c>
      <c r="O61" s="39">
        <f t="shared" si="60"/>
        <v>4.0910256873326469</v>
      </c>
      <c r="P61" s="39">
        <f t="shared" si="60"/>
        <v>3.8558265105773759</v>
      </c>
      <c r="Q61" s="39">
        <f t="shared" si="60"/>
        <v>3.5439753841831374</v>
      </c>
      <c r="R61" s="39">
        <f t="shared" si="60"/>
        <v>3.4780033927623086</v>
      </c>
      <c r="S61" s="39">
        <f t="shared" si="60"/>
        <v>3.7177632135560104</v>
      </c>
      <c r="T61" s="39">
        <f t="shared" si="60"/>
        <v>4.0026812058893757</v>
      </c>
      <c r="U61" s="39">
        <f t="shared" si="60"/>
        <v>4.2484862193111521</v>
      </c>
      <c r="V61" s="39">
        <f t="shared" si="60"/>
        <v>3.8168601893083567</v>
      </c>
      <c r="W61" s="39">
        <f t="shared" si="60"/>
        <v>4.3646733946626091</v>
      </c>
      <c r="X61" s="39">
        <f t="shared" si="60"/>
        <v>4.0459997973582889</v>
      </c>
      <c r="Y61" s="39">
        <f t="shared" si="60"/>
        <v>1.7741845075794029</v>
      </c>
      <c r="Z61" s="39">
        <f t="shared" si="60"/>
        <v>3.8832894877485553</v>
      </c>
      <c r="AA61" s="39">
        <f t="shared" si="60"/>
        <v>3.5629649697698187</v>
      </c>
      <c r="AB61" s="39">
        <f t="shared" si="60"/>
        <v>3.570987024362255</v>
      </c>
      <c r="AC61" s="39">
        <f t="shared" si="60"/>
        <v>3.4966805079327594</v>
      </c>
      <c r="AD61" s="39">
        <f t="shared" si="60"/>
        <v>4.2431302473840731</v>
      </c>
      <c r="AE61" s="39">
        <f t="shared" si="60"/>
        <v>4.0210259279360381</v>
      </c>
      <c r="AF61" s="39">
        <f t="shared" si="60"/>
        <v>3.8459474989116953</v>
      </c>
      <c r="AG61" s="39">
        <f t="shared" si="60"/>
        <v>4.21583095209101</v>
      </c>
      <c r="AH61" s="39">
        <f t="shared" si="60"/>
        <v>4.0349859595932358</v>
      </c>
      <c r="AI61" s="39">
        <f t="shared" si="60"/>
        <v>4.2423411305015479</v>
      </c>
      <c r="AJ61" s="39">
        <f t="shared" si="60"/>
        <v>4.7753976160306442</v>
      </c>
      <c r="AK61" s="39">
        <f t="shared" si="60"/>
        <v>5.7837567265856125</v>
      </c>
      <c r="AL61" s="39">
        <f t="shared" si="60"/>
        <v>4.5940602292278951</v>
      </c>
      <c r="AM61" s="39">
        <f t="shared" si="60"/>
        <v>4.5872159333123435</v>
      </c>
      <c r="AN61" s="39">
        <f t="shared" si="60"/>
        <v>4.9716770184634633</v>
      </c>
      <c r="AO61" s="39">
        <f t="shared" si="60"/>
        <v>4.1452801354158701</v>
      </c>
      <c r="AP61" s="39">
        <f t="shared" si="60"/>
        <v>4.7943988296352833</v>
      </c>
      <c r="AQ61" s="39">
        <f t="shared" si="60"/>
        <v>4.5450965205740328</v>
      </c>
      <c r="AR61" s="39">
        <f t="shared" si="60"/>
        <v>4.8989393614362857</v>
      </c>
      <c r="AS61" s="39">
        <f t="shared" si="60"/>
        <v>4.6596734619836768</v>
      </c>
      <c r="AT61" s="39">
        <f t="shared" si="60"/>
        <v>4.2109797354995129</v>
      </c>
      <c r="AU61" s="39">
        <f t="shared" si="60"/>
        <v>4.2968339459791212</v>
      </c>
      <c r="AV61" s="39">
        <f t="shared" si="60"/>
        <v>5.0051975246421128</v>
      </c>
      <c r="AW61" s="39">
        <f t="shared" si="60"/>
        <v>4.6836416443639628</v>
      </c>
      <c r="AX61" s="39">
        <f t="shared" si="60"/>
        <v>4.2360017414672519</v>
      </c>
      <c r="AY61" s="39">
        <f t="shared" si="60"/>
        <v>4.2585086484635166</v>
      </c>
      <c r="AZ61" s="39">
        <f t="shared" si="60"/>
        <v>4.2549565089772434</v>
      </c>
      <c r="BA61" s="39">
        <f t="shared" si="60"/>
        <v>4.4556957980146894</v>
      </c>
      <c r="BB61" s="39">
        <f t="shared" si="60"/>
        <v>4.5618899842472986</v>
      </c>
      <c r="BC61" s="39">
        <f t="shared" si="60"/>
        <v>4.3681936780691011</v>
      </c>
      <c r="BD61" s="39">
        <f t="shared" si="60"/>
        <v>4.915337553743953</v>
      </c>
      <c r="BE61" s="39">
        <f t="shared" si="60"/>
        <v>4.9176433511800148</v>
      </c>
      <c r="BF61" s="39">
        <f t="shared" si="60"/>
        <v>4.9298432921560629</v>
      </c>
      <c r="BG61" s="39">
        <f t="shared" si="60"/>
        <v>4.8600877932621227</v>
      </c>
      <c r="BH61" s="39">
        <f t="shared" si="60"/>
        <v>4.592702454487096</v>
      </c>
      <c r="BI61" s="39">
        <f t="shared" si="60"/>
        <v>2.6491634515953129</v>
      </c>
      <c r="BJ61" s="39">
        <f t="shared" si="60"/>
        <v>4.1886977610682115</v>
      </c>
      <c r="BK61" s="39">
        <f t="shared" si="60"/>
        <v>4.3918207695589304</v>
      </c>
      <c r="BL61" s="39">
        <f t="shared" si="60"/>
        <v>4.6213974698975644</v>
      </c>
      <c r="BM61" s="39">
        <f t="shared" si="60"/>
        <v>5.8600270926677789</v>
      </c>
      <c r="BN61" s="39">
        <f t="shared" si="60"/>
        <v>4.1894865823362766</v>
      </c>
      <c r="BO61" s="39">
        <f t="shared" ref="BO61:BX61" si="61">BO60/BO8</f>
        <v>4.1202098726919045</v>
      </c>
      <c r="BP61" s="39">
        <f t="shared" si="61"/>
        <v>4.4776233332978013</v>
      </c>
      <c r="BQ61" s="39">
        <f t="shared" si="61"/>
        <v>3.7323989347638924</v>
      </c>
      <c r="BR61" s="39">
        <f t="shared" si="61"/>
        <v>4.496584087185421</v>
      </c>
      <c r="BS61" s="39">
        <f t="shared" si="61"/>
        <v>4.8757218811836625</v>
      </c>
      <c r="BT61" s="39">
        <f t="shared" si="61"/>
        <v>4.6999128147504763</v>
      </c>
      <c r="BU61" s="39">
        <f t="shared" si="61"/>
        <v>4.2246916049951375</v>
      </c>
      <c r="BV61" s="39">
        <f t="shared" si="61"/>
        <v>4.4477397984811136</v>
      </c>
      <c r="BW61" s="39">
        <f t="shared" si="61"/>
        <v>3.8957320740859189</v>
      </c>
      <c r="BX61" s="39">
        <f t="shared" si="61"/>
        <v>4.2398845239374108</v>
      </c>
      <c r="BY61" s="39">
        <f t="shared" ref="BY61" si="62">BY60/BY8</f>
        <v>3.7422331183234085</v>
      </c>
      <c r="BZ61" s="39">
        <f t="shared" ref="BZ61:CS61" si="63">BZ60/BZ8</f>
        <v>4.1001944663318497</v>
      </c>
      <c r="CA61" s="39" t="e">
        <f t="shared" ref="CA61:CS61" si="64">CA60/CA8</f>
        <v>#DIV/0!</v>
      </c>
      <c r="CB61" s="39" t="e">
        <f t="shared" si="64"/>
        <v>#DIV/0!</v>
      </c>
      <c r="CC61" s="39" t="e">
        <f t="shared" si="64"/>
        <v>#DIV/0!</v>
      </c>
      <c r="CD61" s="39" t="e">
        <f t="shared" si="64"/>
        <v>#DIV/0!</v>
      </c>
      <c r="CE61" s="39" t="e">
        <f t="shared" si="64"/>
        <v>#DIV/0!</v>
      </c>
      <c r="CF61" s="39" t="e">
        <f t="shared" si="64"/>
        <v>#DIV/0!</v>
      </c>
      <c r="CG61" s="39" t="e">
        <f t="shared" si="64"/>
        <v>#DIV/0!</v>
      </c>
      <c r="CH61" s="39">
        <f t="shared" si="64"/>
        <v>3.9770532527466664</v>
      </c>
      <c r="CI61" s="39">
        <f t="shared" si="64"/>
        <v>4.0103865860800001</v>
      </c>
      <c r="CJ61" s="39">
        <f t="shared" si="64"/>
        <v>4.0211391702549024</v>
      </c>
      <c r="CK61" s="39">
        <f t="shared" si="64"/>
        <v>4.0920231103161289</v>
      </c>
      <c r="CL61" s="39">
        <f t="shared" si="64"/>
        <v>3.9171509039412498</v>
      </c>
      <c r="CM61" s="39">
        <f t="shared" si="64"/>
        <v>3.932787505374074</v>
      </c>
      <c r="CN61" s="39">
        <f t="shared" si="64"/>
        <v>3.9078053394400003</v>
      </c>
      <c r="CO61" s="39">
        <f t="shared" si="64"/>
        <v>3.9236524823817072</v>
      </c>
      <c r="CP61" s="39">
        <f t="shared" si="64"/>
        <v>3.9225739828012123</v>
      </c>
      <c r="CQ61" s="39">
        <f t="shared" si="64"/>
        <v>3.8673671789309942</v>
      </c>
      <c r="CR61" s="39">
        <f t="shared" si="64"/>
        <v>3.8548848997104654</v>
      </c>
      <c r="CS61" s="39">
        <f t="shared" si="64"/>
        <v>3.8394798379321839</v>
      </c>
    </row>
    <row r="65" spans="83:83" x14ac:dyDescent="0.3">
      <c r="CE65" s="18"/>
    </row>
    <row r="66" spans="83:83" x14ac:dyDescent="0.3">
      <c r="CE66" s="18"/>
    </row>
    <row r="67" spans="83:83" x14ac:dyDescent="0.3">
      <c r="CE67" s="18"/>
    </row>
    <row r="68" spans="83:83" x14ac:dyDescent="0.3">
      <c r="CE68" s="19"/>
    </row>
    <row r="69" spans="83:83" x14ac:dyDescent="0.3">
      <c r="CE69" s="19"/>
    </row>
    <row r="70" spans="83:83" x14ac:dyDescent="0.3">
      <c r="CE70" s="19"/>
    </row>
    <row r="71" spans="83:83" x14ac:dyDescent="0.3">
      <c r="CE71" s="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68A8-668C-4345-8638-6323AF5068DD}">
  <dimension ref="A1:CU65"/>
  <sheetViews>
    <sheetView zoomScale="90" zoomScaleNormal="90" workbookViewId="0">
      <pane xSplit="1" ySplit="2" topLeftCell="BW44" activePane="bottomRight" state="frozen"/>
      <selection pane="topRight" activeCell="B1" sqref="B1"/>
      <selection pane="bottomLeft" activeCell="A3" sqref="A3"/>
      <selection pane="bottomRight" activeCell="BZ53" sqref="BZ53:CS61"/>
    </sheetView>
  </sheetViews>
  <sheetFormatPr defaultRowHeight="15.05" x14ac:dyDescent="0.3"/>
  <cols>
    <col min="1" max="1" width="38.109375" bestFit="1" customWidth="1"/>
    <col min="2" max="4" width="11.6640625" bestFit="1" customWidth="1"/>
    <col min="5" max="5" width="11.109375" bestFit="1" customWidth="1"/>
    <col min="6" max="15" width="11.6640625" bestFit="1" customWidth="1"/>
    <col min="16" max="16" width="11.109375" bestFit="1" customWidth="1"/>
    <col min="17" max="18" width="11.6640625" bestFit="1" customWidth="1"/>
    <col min="19" max="19" width="10.6640625" bestFit="1" customWidth="1"/>
    <col min="20" max="20" width="11.109375" bestFit="1" customWidth="1"/>
    <col min="21" max="24" width="11.6640625" bestFit="1" customWidth="1"/>
    <col min="25" max="25" width="13.44140625" bestFit="1" customWidth="1"/>
    <col min="26" max="26" width="11.109375" bestFit="1" customWidth="1"/>
    <col min="27" max="31" width="11.6640625" bestFit="1" customWidth="1"/>
    <col min="32" max="35" width="13.44140625" bestFit="1" customWidth="1"/>
    <col min="36" max="48" width="11.6640625" bestFit="1" customWidth="1"/>
    <col min="49" max="49" width="11.109375" bestFit="1" customWidth="1"/>
    <col min="50" max="54" width="11.6640625" bestFit="1" customWidth="1"/>
    <col min="55" max="58" width="11.109375" bestFit="1" customWidth="1"/>
    <col min="59" max="59" width="10.6640625" bestFit="1" customWidth="1"/>
    <col min="60" max="74" width="11.6640625" bestFit="1" customWidth="1"/>
    <col min="75" max="75" width="12.6640625" bestFit="1" customWidth="1"/>
    <col min="76" max="76" width="11.1093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3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3">
      <c r="A4" s="6" t="s">
        <v>0</v>
      </c>
      <c r="B4" s="1">
        <v>1402263.5899999999</v>
      </c>
      <c r="C4" s="1">
        <v>1578125.3499999999</v>
      </c>
      <c r="D4" s="1">
        <v>1677688.32</v>
      </c>
      <c r="E4" s="1">
        <v>1811520.5499999998</v>
      </c>
      <c r="F4" s="1">
        <v>1756884.54</v>
      </c>
      <c r="G4" s="1">
        <v>1621405.4</v>
      </c>
      <c r="H4" s="1">
        <v>1518850.52</v>
      </c>
      <c r="I4" s="1">
        <v>1345380.92</v>
      </c>
      <c r="J4" s="1">
        <v>1361673.9000000001</v>
      </c>
      <c r="K4" s="1">
        <v>1302365.3599999999</v>
      </c>
      <c r="L4" s="1">
        <v>1376799.88</v>
      </c>
      <c r="M4" s="1">
        <v>1359509.43</v>
      </c>
      <c r="N4" s="1">
        <v>1324722.5699999998</v>
      </c>
      <c r="O4" s="1">
        <v>1499710.39</v>
      </c>
      <c r="P4" s="1">
        <v>1502421.2500000002</v>
      </c>
      <c r="Q4" s="1">
        <v>930924.52</v>
      </c>
      <c r="R4" s="1">
        <v>847343.22</v>
      </c>
      <c r="S4" s="1">
        <v>805464.39</v>
      </c>
      <c r="T4" s="1">
        <v>1208804.4200000002</v>
      </c>
      <c r="U4" s="1">
        <v>1429453.2200000002</v>
      </c>
      <c r="V4" s="1">
        <v>1307107.81</v>
      </c>
      <c r="W4" s="1">
        <v>1195890.1399999999</v>
      </c>
      <c r="X4" s="1">
        <v>1366365.6400000001</v>
      </c>
      <c r="Y4" s="1">
        <v>1359416.4300000002</v>
      </c>
      <c r="Z4" s="1">
        <v>1534848.86</v>
      </c>
      <c r="AA4" s="1">
        <v>1565295.67</v>
      </c>
      <c r="AB4" s="1">
        <v>1707129.0699999998</v>
      </c>
      <c r="AC4" s="1">
        <v>1609152.4200000002</v>
      </c>
      <c r="AD4" s="1">
        <v>1618679.0299999998</v>
      </c>
      <c r="AE4" s="1">
        <v>1631742.72</v>
      </c>
      <c r="AF4" s="1">
        <v>1614843.48</v>
      </c>
      <c r="AG4" s="1">
        <v>1801610.2</v>
      </c>
      <c r="AH4" s="1">
        <v>1910189.9199999997</v>
      </c>
      <c r="AI4" s="1">
        <v>1948616.02</v>
      </c>
      <c r="AJ4" s="1">
        <v>1814910.66</v>
      </c>
      <c r="AK4" s="1">
        <v>1463663.83</v>
      </c>
      <c r="AL4" s="1">
        <v>1868756.34</v>
      </c>
      <c r="AM4" s="1">
        <v>1657482.1800000002</v>
      </c>
      <c r="AN4" s="1">
        <v>2050757.9700000002</v>
      </c>
      <c r="AO4" s="1">
        <v>2191448.46</v>
      </c>
      <c r="AP4" s="1">
        <v>1625828.3900000001</v>
      </c>
      <c r="AQ4" s="1">
        <v>1873688.56</v>
      </c>
      <c r="AR4" s="1">
        <v>1846821.51</v>
      </c>
      <c r="AS4" s="1">
        <v>1916633.77</v>
      </c>
      <c r="AT4" s="1">
        <v>1849049.7</v>
      </c>
      <c r="AU4" s="1">
        <v>1570120.7300000002</v>
      </c>
      <c r="AV4" s="1">
        <v>1988696.1000000003</v>
      </c>
      <c r="AW4" s="1">
        <v>1187438.53</v>
      </c>
      <c r="AX4" s="1">
        <v>2010333.2200000002</v>
      </c>
      <c r="AY4" s="1">
        <v>1746281.5299999998</v>
      </c>
      <c r="AZ4" s="1">
        <v>1633218.8399999999</v>
      </c>
      <c r="BA4" s="1">
        <v>1629041.24</v>
      </c>
      <c r="BB4" s="1">
        <v>1025619.99</v>
      </c>
      <c r="BC4" s="1">
        <v>1559325.6300000001</v>
      </c>
      <c r="BD4" s="1">
        <v>1396595.84</v>
      </c>
      <c r="BE4" s="1">
        <v>1321826.1800000002</v>
      </c>
      <c r="BF4" s="1">
        <v>829207.58000000007</v>
      </c>
      <c r="BG4" s="1">
        <v>902941.72</v>
      </c>
      <c r="BH4" s="1">
        <v>1020769.2600000001</v>
      </c>
      <c r="BI4" s="1">
        <v>691559.58000000007</v>
      </c>
      <c r="BJ4" s="1">
        <v>1515148.2100000004</v>
      </c>
      <c r="BK4" s="1">
        <v>1398013.0499999998</v>
      </c>
      <c r="BL4" s="1">
        <v>1047372.4199999999</v>
      </c>
      <c r="BM4" s="1">
        <v>976751.86</v>
      </c>
      <c r="BN4" s="1">
        <v>1034395.4200000002</v>
      </c>
      <c r="BO4" s="1">
        <v>883509.08000000019</v>
      </c>
      <c r="BP4" s="1">
        <v>818485.32</v>
      </c>
      <c r="BQ4" s="1">
        <v>825260.63</v>
      </c>
      <c r="BR4" s="1">
        <v>1284630.83</v>
      </c>
      <c r="BS4" s="1">
        <v>961395.04999999993</v>
      </c>
      <c r="BT4" s="1">
        <v>1182840.01</v>
      </c>
      <c r="BU4" s="1">
        <v>1155608.58</v>
      </c>
      <c r="BV4" s="1">
        <v>1592601.6000000001</v>
      </c>
      <c r="BW4" s="1">
        <v>1102345.24</v>
      </c>
      <c r="BX4" s="1">
        <v>1104390.52</v>
      </c>
      <c r="BY4" s="1">
        <v>839632.29000000015</v>
      </c>
      <c r="BZ4" s="1">
        <v>1009738.95</v>
      </c>
      <c r="CA4" s="22"/>
      <c r="CB4" s="1"/>
      <c r="CC4" s="1"/>
      <c r="CD4" s="1"/>
      <c r="CE4" s="1"/>
      <c r="CF4" s="1"/>
      <c r="CG4" s="1"/>
      <c r="CH4" s="1">
        <v>1237500</v>
      </c>
      <c r="CI4" s="1">
        <v>1291000</v>
      </c>
      <c r="CJ4" s="1">
        <v>1285000</v>
      </c>
      <c r="CK4" s="1">
        <v>1281200</v>
      </c>
      <c r="CL4" s="1">
        <v>1252300</v>
      </c>
      <c r="CM4" s="1">
        <v>1189000</v>
      </c>
      <c r="CN4" s="1">
        <v>1189000</v>
      </c>
      <c r="CO4" s="1">
        <v>1189000</v>
      </c>
      <c r="CP4" s="1">
        <v>1189000</v>
      </c>
      <c r="CQ4" s="1">
        <v>1189000</v>
      </c>
      <c r="CR4" s="1">
        <v>1189000</v>
      </c>
      <c r="CS4" s="1">
        <v>1189000</v>
      </c>
      <c r="CT4" s="1"/>
      <c r="CU4" s="1"/>
    </row>
    <row r="5" spans="1:99" x14ac:dyDescent="0.3">
      <c r="A5" s="4" t="s">
        <v>1</v>
      </c>
      <c r="B5" s="9">
        <f>B6+B17</f>
        <v>1120444.33</v>
      </c>
      <c r="C5" s="9">
        <f t="shared" ref="C5:BN5" si="0">C6+C17</f>
        <v>1244204.1200000001</v>
      </c>
      <c r="D5" s="9">
        <f t="shared" si="0"/>
        <v>1340281.01</v>
      </c>
      <c r="E5" s="9">
        <f t="shared" si="0"/>
        <v>1452157.07</v>
      </c>
      <c r="F5" s="9">
        <f t="shared" si="0"/>
        <v>1391817.06</v>
      </c>
      <c r="G5" s="9">
        <f t="shared" si="0"/>
        <v>1345441.84</v>
      </c>
      <c r="H5" s="9">
        <f t="shared" si="0"/>
        <v>1232887.98</v>
      </c>
      <c r="I5" s="9">
        <f t="shared" si="0"/>
        <v>1174620.4099999999</v>
      </c>
      <c r="J5" s="9">
        <f t="shared" si="0"/>
        <v>1143364.18</v>
      </c>
      <c r="K5" s="9">
        <f t="shared" si="0"/>
        <v>1070218.03</v>
      </c>
      <c r="L5" s="9">
        <f t="shared" si="0"/>
        <v>1192796.8799999999</v>
      </c>
      <c r="M5" s="9">
        <f t="shared" si="0"/>
        <v>1324471.4300000002</v>
      </c>
      <c r="N5" s="9">
        <f t="shared" si="0"/>
        <v>1144476.05</v>
      </c>
      <c r="O5" s="9">
        <f t="shared" si="0"/>
        <v>1230223.3699999999</v>
      </c>
      <c r="P5" s="9">
        <f t="shared" si="0"/>
        <v>1153680.3700000001</v>
      </c>
      <c r="Q5" s="9">
        <f t="shared" si="0"/>
        <v>768393.3899999999</v>
      </c>
      <c r="R5" s="9">
        <f t="shared" si="0"/>
        <v>701440.2</v>
      </c>
      <c r="S5" s="9">
        <f t="shared" si="0"/>
        <v>634141.1100000001</v>
      </c>
      <c r="T5" s="9">
        <f t="shared" si="0"/>
        <v>925436.99</v>
      </c>
      <c r="U5" s="9">
        <f t="shared" si="0"/>
        <v>1058590.8999999999</v>
      </c>
      <c r="V5" s="9">
        <f t="shared" si="0"/>
        <v>1074752.8400000001</v>
      </c>
      <c r="W5" s="9">
        <f t="shared" si="0"/>
        <v>995653.85000000009</v>
      </c>
      <c r="X5" s="9">
        <f t="shared" si="0"/>
        <v>1033582.4400000001</v>
      </c>
      <c r="Y5" s="9">
        <f t="shared" si="0"/>
        <v>886325.64</v>
      </c>
      <c r="Z5" s="9">
        <f t="shared" si="0"/>
        <v>1211483.4100000001</v>
      </c>
      <c r="AA5" s="9">
        <f t="shared" si="0"/>
        <v>1188680.6000000001</v>
      </c>
      <c r="AB5" s="9">
        <f t="shared" si="0"/>
        <v>1278192.1000000001</v>
      </c>
      <c r="AC5" s="9">
        <f t="shared" si="0"/>
        <v>1252718.8</v>
      </c>
      <c r="AD5" s="9">
        <f t="shared" si="0"/>
        <v>1233640.27</v>
      </c>
      <c r="AE5" s="9">
        <f t="shared" si="0"/>
        <v>1279710.6499999999</v>
      </c>
      <c r="AF5" s="9">
        <f t="shared" si="0"/>
        <v>1299798.9099999999</v>
      </c>
      <c r="AG5" s="9">
        <f t="shared" si="0"/>
        <v>1458293.3599999999</v>
      </c>
      <c r="AH5" s="9">
        <f t="shared" si="0"/>
        <v>1559023.29</v>
      </c>
      <c r="AI5" s="9">
        <f t="shared" si="0"/>
        <v>1572710.17</v>
      </c>
      <c r="AJ5" s="9">
        <f t="shared" si="0"/>
        <v>1453467.4100000001</v>
      </c>
      <c r="AK5" s="9">
        <f t="shared" si="0"/>
        <v>1168007.53</v>
      </c>
      <c r="AL5" s="9">
        <f t="shared" si="0"/>
        <v>1501247.5</v>
      </c>
      <c r="AM5" s="9">
        <f t="shared" si="0"/>
        <v>1345955.3199999998</v>
      </c>
      <c r="AN5" s="9">
        <f t="shared" si="0"/>
        <v>1619446.95</v>
      </c>
      <c r="AO5" s="9">
        <f t="shared" si="0"/>
        <v>1780304.24</v>
      </c>
      <c r="AP5" s="9">
        <f t="shared" si="0"/>
        <v>1306162.21</v>
      </c>
      <c r="AQ5" s="9">
        <f t="shared" si="0"/>
        <v>1525789.95</v>
      </c>
      <c r="AR5" s="9">
        <f t="shared" si="0"/>
        <v>1602066.85</v>
      </c>
      <c r="AS5" s="9">
        <f t="shared" si="0"/>
        <v>1757989.99</v>
      </c>
      <c r="AT5" s="9">
        <f t="shared" si="0"/>
        <v>1624631.4300000002</v>
      </c>
      <c r="AU5" s="9">
        <f t="shared" si="0"/>
        <v>1476743.2799999998</v>
      </c>
      <c r="AV5" s="9">
        <f t="shared" si="0"/>
        <v>1837292.0999999999</v>
      </c>
      <c r="AW5" s="9">
        <f t="shared" si="0"/>
        <v>1218445.25</v>
      </c>
      <c r="AX5" s="9">
        <f t="shared" si="0"/>
        <v>1816967.59</v>
      </c>
      <c r="AY5" s="9">
        <f t="shared" si="0"/>
        <v>1578317.87</v>
      </c>
      <c r="AZ5" s="9">
        <f t="shared" si="0"/>
        <v>1534994.1700000002</v>
      </c>
      <c r="BA5" s="9">
        <f t="shared" si="0"/>
        <v>1570263.35</v>
      </c>
      <c r="BB5" s="9">
        <f t="shared" si="0"/>
        <v>1196440.1200000001</v>
      </c>
      <c r="BC5" s="9">
        <f t="shared" si="0"/>
        <v>1589508.65</v>
      </c>
      <c r="BD5" s="9">
        <f t="shared" si="0"/>
        <v>1481538.5100000002</v>
      </c>
      <c r="BE5" s="9">
        <f t="shared" si="0"/>
        <v>1527354.1500000001</v>
      </c>
      <c r="BF5" s="9">
        <f t="shared" si="0"/>
        <v>1027037.77</v>
      </c>
      <c r="BG5" s="9">
        <f t="shared" si="0"/>
        <v>1101518.19</v>
      </c>
      <c r="BH5" s="9">
        <f t="shared" si="0"/>
        <v>1202157.1499999999</v>
      </c>
      <c r="BI5" s="9">
        <f t="shared" si="0"/>
        <v>874946.74</v>
      </c>
      <c r="BJ5" s="9">
        <f t="shared" si="0"/>
        <v>1536128.69</v>
      </c>
      <c r="BK5" s="9">
        <f t="shared" si="0"/>
        <v>1372773.08</v>
      </c>
      <c r="BL5" s="9">
        <f t="shared" si="0"/>
        <v>1175778</v>
      </c>
      <c r="BM5" s="9">
        <f t="shared" si="0"/>
        <v>1136244.02</v>
      </c>
      <c r="BN5" s="9">
        <f t="shared" si="0"/>
        <v>1132701.95</v>
      </c>
      <c r="BO5" s="9">
        <f t="shared" ref="BO5:CS5" si="1">BO6+BO17</f>
        <v>999490.2</v>
      </c>
      <c r="BP5" s="9">
        <f t="shared" si="1"/>
        <v>1009436.8800000001</v>
      </c>
      <c r="BQ5" s="9">
        <f t="shared" si="1"/>
        <v>1000630.2300000001</v>
      </c>
      <c r="BR5" s="9">
        <f t="shared" si="1"/>
        <v>1330074.75</v>
      </c>
      <c r="BS5" s="9">
        <f t="shared" si="1"/>
        <v>1074374.57</v>
      </c>
      <c r="BT5" s="9">
        <f t="shared" si="1"/>
        <v>1238129.1500000001</v>
      </c>
      <c r="BU5" s="9">
        <f t="shared" si="1"/>
        <v>1163593.3800000001</v>
      </c>
      <c r="BV5" s="9">
        <f>BV6+BV17</f>
        <v>1556104.71</v>
      </c>
      <c r="BW5" s="9">
        <f t="shared" si="1"/>
        <v>1119723.6299999999</v>
      </c>
      <c r="BX5" s="9">
        <f t="shared" si="1"/>
        <v>1131474.55</v>
      </c>
      <c r="BY5" s="9">
        <f t="shared" si="1"/>
        <v>921946.34000000008</v>
      </c>
      <c r="BZ5" s="9">
        <f t="shared" ref="BZ5" si="2">BZ6+BZ17</f>
        <v>1134091.17</v>
      </c>
      <c r="CA5" s="23"/>
      <c r="CB5" s="9"/>
      <c r="CC5" s="9"/>
      <c r="CD5" s="9"/>
      <c r="CE5" s="9"/>
      <c r="CF5" s="9"/>
      <c r="CG5" s="9"/>
      <c r="CH5" s="9">
        <f t="shared" si="1"/>
        <v>1295386.78</v>
      </c>
      <c r="CI5" s="9">
        <f t="shared" si="1"/>
        <v>1336396.78</v>
      </c>
      <c r="CJ5" s="9">
        <f t="shared" si="1"/>
        <v>1332686.78</v>
      </c>
      <c r="CK5" s="9">
        <f t="shared" si="1"/>
        <v>1325128.78</v>
      </c>
      <c r="CL5" s="9">
        <f t="shared" si="1"/>
        <v>1297854.78</v>
      </c>
      <c r="CM5" s="9">
        <f t="shared" si="1"/>
        <v>1128120.2182439023</v>
      </c>
      <c r="CN5" s="9">
        <f t="shared" si="1"/>
        <v>1128120.2182439023</v>
      </c>
      <c r="CO5" s="9">
        <f t="shared" si="1"/>
        <v>1128120.2182439023</v>
      </c>
      <c r="CP5" s="9">
        <f t="shared" si="1"/>
        <v>1128120.2182439023</v>
      </c>
      <c r="CQ5" s="9">
        <f t="shared" si="1"/>
        <v>1128120.2182439023</v>
      </c>
      <c r="CR5" s="9">
        <f t="shared" si="1"/>
        <v>1128120.2182439023</v>
      </c>
      <c r="CS5" s="9">
        <f t="shared" si="1"/>
        <v>1128120.2182439023</v>
      </c>
    </row>
    <row r="6" spans="1:99" x14ac:dyDescent="0.3">
      <c r="A6" s="4" t="s">
        <v>2</v>
      </c>
      <c r="B6" s="1">
        <v>716544.64</v>
      </c>
      <c r="C6" s="1">
        <v>842929.54</v>
      </c>
      <c r="D6" s="1">
        <v>737004.01</v>
      </c>
      <c r="E6" s="1">
        <v>947033.07000000007</v>
      </c>
      <c r="F6" s="1">
        <v>903071.77</v>
      </c>
      <c r="G6" s="1">
        <v>882727.03</v>
      </c>
      <c r="H6" s="1">
        <v>831692.83</v>
      </c>
      <c r="I6" s="1">
        <v>759353.62999999989</v>
      </c>
      <c r="J6" s="1">
        <v>766057.58</v>
      </c>
      <c r="K6" s="1">
        <v>691223.25</v>
      </c>
      <c r="L6" s="1">
        <v>788712.94</v>
      </c>
      <c r="M6" s="1">
        <v>791108.32000000007</v>
      </c>
      <c r="N6" s="1">
        <v>744121.86</v>
      </c>
      <c r="O6" s="1">
        <v>796620.57</v>
      </c>
      <c r="P6" s="1">
        <v>732836.23</v>
      </c>
      <c r="Q6" s="1">
        <v>446782.97</v>
      </c>
      <c r="R6" s="1">
        <v>394501.84</v>
      </c>
      <c r="S6" s="1">
        <v>357092.31</v>
      </c>
      <c r="T6" s="1">
        <v>565410.13</v>
      </c>
      <c r="U6" s="1">
        <v>655975.27999999991</v>
      </c>
      <c r="V6" s="1">
        <v>598583.26</v>
      </c>
      <c r="W6" s="1">
        <v>611292.04</v>
      </c>
      <c r="X6" s="1">
        <v>681737.95000000007</v>
      </c>
      <c r="Y6" s="1">
        <v>621520.28</v>
      </c>
      <c r="Z6" s="1">
        <v>784531.92</v>
      </c>
      <c r="AA6" s="1">
        <v>793262.81</v>
      </c>
      <c r="AB6" s="1">
        <v>871661.3600000001</v>
      </c>
      <c r="AC6" s="1">
        <v>761767.06</v>
      </c>
      <c r="AD6" s="1">
        <v>780491.3</v>
      </c>
      <c r="AE6" s="1">
        <v>808017.91999999993</v>
      </c>
      <c r="AF6" s="1">
        <v>808810.7699999999</v>
      </c>
      <c r="AG6" s="1">
        <v>904425.67</v>
      </c>
      <c r="AH6" s="1">
        <v>991714.14</v>
      </c>
      <c r="AI6" s="1">
        <v>982893.22</v>
      </c>
      <c r="AJ6" s="1">
        <v>940050.92</v>
      </c>
      <c r="AK6" s="1">
        <v>734199.69000000006</v>
      </c>
      <c r="AL6" s="1">
        <v>1009278.62</v>
      </c>
      <c r="AM6" s="1">
        <v>870924.29999999993</v>
      </c>
      <c r="AN6" s="1">
        <v>1071099.1399999999</v>
      </c>
      <c r="AO6" s="1">
        <v>1209605.98</v>
      </c>
      <c r="AP6" s="1">
        <v>872822.77</v>
      </c>
      <c r="AQ6" s="1">
        <v>1038626.11</v>
      </c>
      <c r="AR6" s="1">
        <v>1119641.8700000001</v>
      </c>
      <c r="AS6" s="1">
        <v>1178540.28</v>
      </c>
      <c r="AT6" s="1">
        <v>1059437</v>
      </c>
      <c r="AU6" s="1">
        <v>945378.03999999992</v>
      </c>
      <c r="AV6" s="1">
        <v>1269158.8499999999</v>
      </c>
      <c r="AW6" s="1">
        <v>768158.24</v>
      </c>
      <c r="AX6" s="1">
        <v>1239007.96</v>
      </c>
      <c r="AY6" s="1">
        <v>1044306.35</v>
      </c>
      <c r="AZ6" s="1">
        <v>1028711.9400000001</v>
      </c>
      <c r="BA6" s="1">
        <v>1130568.46</v>
      </c>
      <c r="BB6" s="1">
        <v>666270.47</v>
      </c>
      <c r="BC6" s="1">
        <v>1001555.51</v>
      </c>
      <c r="BD6" s="1">
        <v>928496.3600000001</v>
      </c>
      <c r="BE6" s="1">
        <v>984855.85000000009</v>
      </c>
      <c r="BF6" s="1">
        <v>525387.79</v>
      </c>
      <c r="BG6" s="1">
        <v>602235.52</v>
      </c>
      <c r="BH6" s="1">
        <v>703636.93</v>
      </c>
      <c r="BI6" s="1">
        <v>467468.37</v>
      </c>
      <c r="BJ6" s="1">
        <v>987603.11</v>
      </c>
      <c r="BK6" s="1">
        <v>915401.26</v>
      </c>
      <c r="BL6" s="1">
        <v>699871.46</v>
      </c>
      <c r="BM6" s="1">
        <v>666871.77</v>
      </c>
      <c r="BN6" s="1">
        <v>646634.63</v>
      </c>
      <c r="BO6" s="1">
        <v>533766.17000000004</v>
      </c>
      <c r="BP6" s="1">
        <v>549262.57000000007</v>
      </c>
      <c r="BQ6" s="1">
        <v>544151.20000000007</v>
      </c>
      <c r="BR6" s="1">
        <v>881723.29</v>
      </c>
      <c r="BS6" s="1">
        <v>619257.49</v>
      </c>
      <c r="BT6" s="1">
        <v>794256.97000000009</v>
      </c>
      <c r="BU6" s="1">
        <v>723287.46000000008</v>
      </c>
      <c r="BV6" s="1">
        <v>1035285.1900000001</v>
      </c>
      <c r="BW6" s="1">
        <v>691024.21</v>
      </c>
      <c r="BX6" s="1">
        <v>686889.16</v>
      </c>
      <c r="BY6" s="1">
        <v>506487.19</v>
      </c>
      <c r="BZ6" s="1">
        <v>708280.26</v>
      </c>
      <c r="CA6" s="22"/>
      <c r="CB6" s="1"/>
      <c r="CC6" s="1"/>
      <c r="CD6" s="1"/>
      <c r="CE6" s="1"/>
      <c r="CF6" s="1"/>
      <c r="CG6" s="1"/>
      <c r="CH6" s="1">
        <v>810700</v>
      </c>
      <c r="CI6" s="1">
        <v>840500</v>
      </c>
      <c r="CJ6" s="1">
        <v>835650</v>
      </c>
      <c r="CK6" s="1">
        <v>826820</v>
      </c>
      <c r="CL6" s="1">
        <v>793280</v>
      </c>
      <c r="CM6" s="1">
        <v>723000</v>
      </c>
      <c r="CN6" s="1">
        <v>723000</v>
      </c>
      <c r="CO6" s="1">
        <v>723000</v>
      </c>
      <c r="CP6" s="1">
        <v>723000</v>
      </c>
      <c r="CQ6" s="1">
        <v>723000</v>
      </c>
      <c r="CR6" s="1">
        <v>723000</v>
      </c>
      <c r="CS6" s="1">
        <v>723000</v>
      </c>
    </row>
    <row r="7" spans="1:99" x14ac:dyDescent="0.3">
      <c r="A7" s="4" t="s">
        <v>23</v>
      </c>
      <c r="B7" s="8">
        <f>B6/B4</f>
        <v>0.51099140354917161</v>
      </c>
      <c r="C7" s="8">
        <f t="shared" ref="C7:BN7" si="3">C6/C4</f>
        <v>0.53413345143970981</v>
      </c>
      <c r="D7" s="8">
        <f t="shared" si="3"/>
        <v>0.43929733622989042</v>
      </c>
      <c r="E7" s="8">
        <f t="shared" si="3"/>
        <v>0.5227835091354609</v>
      </c>
      <c r="F7" s="8">
        <f t="shared" si="3"/>
        <v>0.51401884952553567</v>
      </c>
      <c r="G7" s="8">
        <f t="shared" si="3"/>
        <v>0.54442092643826157</v>
      </c>
      <c r="H7" s="8">
        <f t="shared" si="3"/>
        <v>0.54758043602605477</v>
      </c>
      <c r="I7" s="8">
        <f t="shared" si="3"/>
        <v>0.56441534045242736</v>
      </c>
      <c r="J7" s="8">
        <f t="shared" si="3"/>
        <v>0.56258519752783676</v>
      </c>
      <c r="K7" s="8">
        <f t="shared" si="3"/>
        <v>0.53074449860982176</v>
      </c>
      <c r="L7" s="8">
        <f t="shared" si="3"/>
        <v>0.57285953569374226</v>
      </c>
      <c r="M7" s="8">
        <f t="shared" si="3"/>
        <v>0.58190719574486516</v>
      </c>
      <c r="N7" s="8">
        <f t="shared" si="3"/>
        <v>0.56171901713730155</v>
      </c>
      <c r="O7" s="8">
        <f t="shared" si="3"/>
        <v>0.53118293726030663</v>
      </c>
      <c r="P7" s="8">
        <f t="shared" si="3"/>
        <v>0.48777014435864768</v>
      </c>
      <c r="Q7" s="8">
        <f t="shared" si="3"/>
        <v>0.47993468901216607</v>
      </c>
      <c r="R7" s="8">
        <f t="shared" si="3"/>
        <v>0.46557502401447198</v>
      </c>
      <c r="S7" s="8">
        <f t="shared" si="3"/>
        <v>0.44333717844435061</v>
      </c>
      <c r="T7" s="8">
        <f t="shared" si="3"/>
        <v>0.46774326817898293</v>
      </c>
      <c r="U7" s="8">
        <f t="shared" si="3"/>
        <v>0.45889943848599662</v>
      </c>
      <c r="V7" s="8">
        <f t="shared" si="3"/>
        <v>0.45794482706059264</v>
      </c>
      <c r="W7" s="8">
        <f t="shared" si="3"/>
        <v>0.51116069909230966</v>
      </c>
      <c r="X7" s="8">
        <f t="shared" si="3"/>
        <v>0.49894254513016006</v>
      </c>
      <c r="Y7" s="8">
        <f t="shared" si="3"/>
        <v>0.45719638683490088</v>
      </c>
      <c r="Z7" s="8">
        <f t="shared" si="3"/>
        <v>0.51114604209303061</v>
      </c>
      <c r="AA7" s="8">
        <f t="shared" si="3"/>
        <v>0.50678145043357858</v>
      </c>
      <c r="AB7" s="8">
        <f t="shared" si="3"/>
        <v>0.51060073624075786</v>
      </c>
      <c r="AC7" s="8">
        <f t="shared" si="3"/>
        <v>0.47339646047948647</v>
      </c>
      <c r="AD7" s="8">
        <f t="shared" si="3"/>
        <v>0.4821779275166122</v>
      </c>
      <c r="AE7" s="8">
        <f t="shared" si="3"/>
        <v>0.49518708439526543</v>
      </c>
      <c r="AF7" s="8">
        <f t="shared" si="3"/>
        <v>0.50086016385934806</v>
      </c>
      <c r="AG7" s="8">
        <f t="shared" si="3"/>
        <v>0.50200963005205013</v>
      </c>
      <c r="AH7" s="8">
        <f t="shared" si="3"/>
        <v>0.51917043934563334</v>
      </c>
      <c r="AI7" s="8">
        <f t="shared" si="3"/>
        <v>0.50440579873709546</v>
      </c>
      <c r="AJ7" s="8">
        <f t="shared" si="3"/>
        <v>0.51795988679685212</v>
      </c>
      <c r="AK7" s="8">
        <f t="shared" si="3"/>
        <v>0.50161770411447548</v>
      </c>
      <c r="AL7" s="8">
        <f t="shared" si="3"/>
        <v>0.54008037238284368</v>
      </c>
      <c r="AM7" s="8">
        <f t="shared" si="3"/>
        <v>0.52545017407064964</v>
      </c>
      <c r="AN7" s="8">
        <f t="shared" si="3"/>
        <v>0.52229427151756957</v>
      </c>
      <c r="AO7" s="8">
        <f t="shared" si="3"/>
        <v>0.55196642863323375</v>
      </c>
      <c r="AP7" s="8">
        <f t="shared" si="3"/>
        <v>0.53684803105203494</v>
      </c>
      <c r="AQ7" s="8">
        <f t="shared" si="3"/>
        <v>0.55432163710280646</v>
      </c>
      <c r="AR7" s="8">
        <f t="shared" si="3"/>
        <v>0.60625342727354314</v>
      </c>
      <c r="AS7" s="8">
        <f t="shared" si="3"/>
        <v>0.61490113471182339</v>
      </c>
      <c r="AT7" s="8">
        <f t="shared" si="3"/>
        <v>0.5729629657872366</v>
      </c>
      <c r="AU7" s="8">
        <f t="shared" si="3"/>
        <v>0.60210531708603054</v>
      </c>
      <c r="AV7" s="8">
        <f t="shared" si="3"/>
        <v>0.63818642275207338</v>
      </c>
      <c r="AW7" s="8">
        <f t="shared" si="3"/>
        <v>0.64690358329538122</v>
      </c>
      <c r="AX7" s="8">
        <f t="shared" si="3"/>
        <v>0.61631969649290275</v>
      </c>
      <c r="AY7" s="8">
        <f t="shared" si="3"/>
        <v>0.5980171765316673</v>
      </c>
      <c r="AZ7" s="8">
        <f t="shared" si="3"/>
        <v>0.62986778918127106</v>
      </c>
      <c r="BA7" s="8">
        <f t="shared" si="3"/>
        <v>0.69400849545098076</v>
      </c>
      <c r="BB7" s="8">
        <f t="shared" si="3"/>
        <v>0.6496270319380183</v>
      </c>
      <c r="BC7" s="8">
        <f t="shared" si="3"/>
        <v>0.64230042188173353</v>
      </c>
      <c r="BD7" s="8">
        <f t="shared" si="3"/>
        <v>0.66482824408241115</v>
      </c>
      <c r="BE7" s="8">
        <f t="shared" si="3"/>
        <v>0.74507213195005717</v>
      </c>
      <c r="BF7" s="8">
        <f t="shared" si="3"/>
        <v>0.63360225192345687</v>
      </c>
      <c r="BG7" s="8">
        <f t="shared" si="3"/>
        <v>0.66697053271610929</v>
      </c>
      <c r="BH7" s="8">
        <f t="shared" si="3"/>
        <v>0.68932025833144694</v>
      </c>
      <c r="BI7" s="8">
        <f t="shared" si="3"/>
        <v>0.67596253962673747</v>
      </c>
      <c r="BJ7" s="8">
        <f t="shared" si="3"/>
        <v>0.65181947447900146</v>
      </c>
      <c r="BK7" s="8">
        <f t="shared" si="3"/>
        <v>0.6547873498033514</v>
      </c>
      <c r="BL7" s="8">
        <f t="shared" si="3"/>
        <v>0.668216430598774</v>
      </c>
      <c r="BM7" s="8">
        <f t="shared" si="3"/>
        <v>0.68274430519128981</v>
      </c>
      <c r="BN7" s="8">
        <f t="shared" si="3"/>
        <v>0.62513292063880166</v>
      </c>
      <c r="BO7" s="8">
        <f t="shared" ref="BO7:CS7" si="4">BO6/BO4</f>
        <v>0.60414338922244004</v>
      </c>
      <c r="BP7" s="8">
        <f t="shared" si="4"/>
        <v>0.67107198697222825</v>
      </c>
      <c r="BQ7" s="8">
        <f t="shared" si="4"/>
        <v>0.65936890749289723</v>
      </c>
      <c r="BR7" s="8">
        <f t="shared" si="4"/>
        <v>0.68636317096640131</v>
      </c>
      <c r="BS7" s="8">
        <f t="shared" si="4"/>
        <v>0.64412385938537964</v>
      </c>
      <c r="BT7" s="8">
        <f t="shared" si="4"/>
        <v>0.67148300977745934</v>
      </c>
      <c r="BU7" s="8">
        <f t="shared" si="4"/>
        <v>0.62589312031587718</v>
      </c>
      <c r="BV7" s="8">
        <f t="shared" si="4"/>
        <v>0.65005911710750508</v>
      </c>
      <c r="BW7" s="8">
        <f t="shared" si="4"/>
        <v>0.62686732334418205</v>
      </c>
      <c r="BX7" s="8">
        <f t="shared" si="4"/>
        <v>0.62196220228330101</v>
      </c>
      <c r="BY7" s="8">
        <f t="shared" si="4"/>
        <v>0.60322500222091258</v>
      </c>
      <c r="BZ7" s="8">
        <f t="shared" ref="BZ7" si="5">BZ6/BZ4</f>
        <v>0.70144888438739539</v>
      </c>
      <c r="CA7" s="24"/>
      <c r="CB7" s="8"/>
      <c r="CC7" s="8"/>
      <c r="CD7" s="8"/>
      <c r="CE7" s="8"/>
      <c r="CF7" s="8"/>
      <c r="CG7" s="8"/>
      <c r="CH7" s="8">
        <f>CH6/CH4</f>
        <v>0.65511111111111109</v>
      </c>
      <c r="CI7" s="8">
        <f t="shared" si="4"/>
        <v>0.65104570100697134</v>
      </c>
      <c r="CJ7" s="8">
        <f t="shared" si="4"/>
        <v>0.65031128404669258</v>
      </c>
      <c r="CK7" s="8">
        <f t="shared" si="4"/>
        <v>0.64534811114580082</v>
      </c>
      <c r="CL7" s="8">
        <f t="shared" si="4"/>
        <v>0.63345843647688249</v>
      </c>
      <c r="CM7" s="8">
        <f t="shared" si="4"/>
        <v>0.60807401177460052</v>
      </c>
      <c r="CN7" s="8">
        <f t="shared" si="4"/>
        <v>0.60807401177460052</v>
      </c>
      <c r="CO7" s="8">
        <f t="shared" si="4"/>
        <v>0.60807401177460052</v>
      </c>
      <c r="CP7" s="8">
        <f t="shared" si="4"/>
        <v>0.60807401177460052</v>
      </c>
      <c r="CQ7" s="8">
        <f t="shared" si="4"/>
        <v>0.60807401177460052</v>
      </c>
      <c r="CR7" s="8">
        <f t="shared" si="4"/>
        <v>0.60807401177460052</v>
      </c>
      <c r="CS7" s="8">
        <f t="shared" si="4"/>
        <v>0.60807401177460052</v>
      </c>
    </row>
    <row r="8" spans="1:99" x14ac:dyDescent="0.3">
      <c r="A8" s="6" t="s">
        <v>24</v>
      </c>
      <c r="B8" s="12">
        <v>111228</v>
      </c>
      <c r="C8" s="12">
        <v>143934</v>
      </c>
      <c r="D8" s="12">
        <v>137723</v>
      </c>
      <c r="E8" s="12">
        <v>154640</v>
      </c>
      <c r="F8" s="12">
        <v>138753</v>
      </c>
      <c r="G8" s="12">
        <v>119843</v>
      </c>
      <c r="H8" s="12">
        <v>122358</v>
      </c>
      <c r="I8" s="12">
        <v>104956</v>
      </c>
      <c r="J8" s="12">
        <v>119356</v>
      </c>
      <c r="K8" s="12">
        <v>96875</v>
      </c>
      <c r="L8" s="12">
        <v>114134</v>
      </c>
      <c r="M8" s="12">
        <v>105454</v>
      </c>
      <c r="N8" s="12">
        <v>101796</v>
      </c>
      <c r="O8" s="12">
        <v>116821</v>
      </c>
      <c r="P8" s="12">
        <v>114702</v>
      </c>
      <c r="Q8" s="12">
        <v>73100</v>
      </c>
      <c r="R8" s="12">
        <v>71999</v>
      </c>
      <c r="S8" s="12">
        <v>75731</v>
      </c>
      <c r="T8" s="12">
        <v>108957</v>
      </c>
      <c r="U8" s="12">
        <v>137194</v>
      </c>
      <c r="V8" s="12">
        <v>120164</v>
      </c>
      <c r="W8" s="12">
        <v>113131</v>
      </c>
      <c r="X8" s="12">
        <v>122386</v>
      </c>
      <c r="Y8" s="12">
        <v>128864</v>
      </c>
      <c r="Z8" s="12">
        <v>135296</v>
      </c>
      <c r="AA8" s="12">
        <v>145909</v>
      </c>
      <c r="AB8" s="12">
        <v>151341</v>
      </c>
      <c r="AC8" s="12">
        <v>134483</v>
      </c>
      <c r="AD8" s="12">
        <v>146044</v>
      </c>
      <c r="AE8" s="12">
        <v>169654</v>
      </c>
      <c r="AF8" s="12">
        <v>140728</v>
      </c>
      <c r="AG8" s="12">
        <v>156714</v>
      </c>
      <c r="AH8" s="12">
        <v>165629</v>
      </c>
      <c r="AI8" s="12">
        <v>165143</v>
      </c>
      <c r="AJ8" s="12">
        <v>145768</v>
      </c>
      <c r="AK8" s="12">
        <v>132687</v>
      </c>
      <c r="AL8" s="12">
        <v>150032.065</v>
      </c>
      <c r="AM8" s="12">
        <v>133176.65499999997</v>
      </c>
      <c r="AN8" s="12">
        <v>152140.24999999988</v>
      </c>
      <c r="AO8" s="12">
        <v>165080.17999999988</v>
      </c>
      <c r="AP8" s="12">
        <v>119713.46999999999</v>
      </c>
      <c r="AQ8" s="12">
        <v>135497.78099999993</v>
      </c>
      <c r="AR8" s="12">
        <v>149500.16999999981</v>
      </c>
      <c r="AS8" s="12">
        <v>155175.40399999995</v>
      </c>
      <c r="AT8" s="12">
        <v>155832.51499999996</v>
      </c>
      <c r="AU8" s="12">
        <v>147619.61500000002</v>
      </c>
      <c r="AV8" s="12">
        <v>182925.58499999996</v>
      </c>
      <c r="AW8" s="12">
        <v>115875.08999999998</v>
      </c>
      <c r="AX8" s="12">
        <v>152504.84000000008</v>
      </c>
      <c r="AY8" s="12">
        <v>140867.86999999997</v>
      </c>
      <c r="AZ8" s="12">
        <v>142288.23000000004</v>
      </c>
      <c r="BA8" s="12">
        <v>153194.15</v>
      </c>
      <c r="BB8" s="12">
        <v>101113.88000000002</v>
      </c>
      <c r="BC8" s="12">
        <v>160282.73000000001</v>
      </c>
      <c r="BD8" s="12">
        <v>154365.66999999998</v>
      </c>
      <c r="BE8" s="12">
        <v>164929.08000000005</v>
      </c>
      <c r="BF8" s="12">
        <v>95509.62000000001</v>
      </c>
      <c r="BG8" s="12">
        <v>99080.82</v>
      </c>
      <c r="BH8" s="12">
        <v>107226.85</v>
      </c>
      <c r="BI8" s="12">
        <v>98842.71</v>
      </c>
      <c r="BJ8" s="12">
        <v>189775.11</v>
      </c>
      <c r="BK8" s="12">
        <v>202497.64</v>
      </c>
      <c r="BL8" s="12">
        <v>102907.01</v>
      </c>
      <c r="BM8" s="12">
        <v>123609.04000000002</v>
      </c>
      <c r="BN8" s="12">
        <v>105499.79999999999</v>
      </c>
      <c r="BO8" s="12">
        <v>88059.999999999985</v>
      </c>
      <c r="BP8" s="12">
        <v>82784.02999999997</v>
      </c>
      <c r="BQ8" s="12">
        <v>95538.440000000017</v>
      </c>
      <c r="BR8" s="12">
        <v>154798.69</v>
      </c>
      <c r="BS8" s="12">
        <v>113786.13</v>
      </c>
      <c r="BT8" s="12">
        <v>164411.67999999993</v>
      </c>
      <c r="BU8" s="12">
        <v>182168.59</v>
      </c>
      <c r="BV8" s="12">
        <v>182121.93000000002</v>
      </c>
      <c r="BW8" s="12">
        <v>110013.90000000002</v>
      </c>
      <c r="BX8" s="12">
        <v>115742.59</v>
      </c>
      <c r="BY8" s="12">
        <v>86146.059999999969</v>
      </c>
      <c r="BZ8" s="12">
        <v>125358.39999999999</v>
      </c>
      <c r="CA8" s="37"/>
      <c r="CB8" s="12"/>
      <c r="CC8" s="12"/>
      <c r="CD8" s="12"/>
      <c r="CE8" s="12"/>
      <c r="CF8" s="12"/>
      <c r="CG8" s="12"/>
      <c r="CH8" s="12">
        <v>138650</v>
      </c>
      <c r="CI8" s="12">
        <v>139750</v>
      </c>
      <c r="CJ8" s="12">
        <v>144650</v>
      </c>
      <c r="CK8" s="12">
        <v>137950</v>
      </c>
      <c r="CL8" s="12">
        <v>128330</v>
      </c>
      <c r="CM8" s="12">
        <v>110900</v>
      </c>
      <c r="CN8" s="12">
        <v>110900</v>
      </c>
      <c r="CO8" s="12">
        <v>110900</v>
      </c>
      <c r="CP8" s="12">
        <v>110900</v>
      </c>
      <c r="CQ8" s="12">
        <v>110900</v>
      </c>
      <c r="CR8" s="12">
        <v>110900</v>
      </c>
      <c r="CS8" s="12">
        <v>110900</v>
      </c>
    </row>
    <row r="9" spans="1:99" x14ac:dyDescent="0.3">
      <c r="A9" s="4" t="s">
        <v>25</v>
      </c>
      <c r="B9" s="12">
        <v>75830.329000000042</v>
      </c>
      <c r="C9" s="12">
        <v>145720.10999999999</v>
      </c>
      <c r="D9" s="12">
        <v>103041.10649999997</v>
      </c>
      <c r="E9" s="12">
        <v>106379.224</v>
      </c>
      <c r="F9" s="12">
        <v>84595.35500000001</v>
      </c>
      <c r="G9" s="12">
        <v>99835.48</v>
      </c>
      <c r="H9" s="12">
        <v>105618.94199999997</v>
      </c>
      <c r="I9" s="12">
        <v>97793.089999999982</v>
      </c>
      <c r="J9" s="12">
        <v>103877.09999999996</v>
      </c>
      <c r="K9" s="12">
        <v>98704.51999999999</v>
      </c>
      <c r="L9" s="12">
        <v>106022.53000000001</v>
      </c>
      <c r="M9" s="12">
        <v>-30992.014999999985</v>
      </c>
      <c r="N9" s="12">
        <v>96906.960999999981</v>
      </c>
      <c r="O9" s="12">
        <v>98409.625</v>
      </c>
      <c r="P9" s="12">
        <v>121842.853</v>
      </c>
      <c r="Q9" s="12">
        <v>74119.680000000008</v>
      </c>
      <c r="R9" s="12">
        <v>36487.225000000006</v>
      </c>
      <c r="S9" s="12">
        <v>52417.040999999997</v>
      </c>
      <c r="T9" s="12">
        <v>95628.146999999997</v>
      </c>
      <c r="U9" s="12">
        <v>124210.47500000001</v>
      </c>
      <c r="V9" s="12">
        <v>111421.75</v>
      </c>
      <c r="W9" s="12">
        <v>106791.65999999996</v>
      </c>
      <c r="X9" s="12">
        <v>81050.735000000015</v>
      </c>
      <c r="Y9" s="12">
        <v>141568.93900000004</v>
      </c>
      <c r="Z9" s="12">
        <v>138585.15000000005</v>
      </c>
      <c r="AA9" s="12">
        <v>114838.06499999999</v>
      </c>
      <c r="AB9" s="12">
        <v>137710.56499999997</v>
      </c>
      <c r="AC9" s="12">
        <v>126550.72999999998</v>
      </c>
      <c r="AD9" s="12">
        <v>141917.60600000003</v>
      </c>
      <c r="AE9" s="12">
        <v>153357.76500000004</v>
      </c>
      <c r="AF9" s="12">
        <v>51298.66</v>
      </c>
      <c r="AG9" s="12">
        <v>148205.49699999997</v>
      </c>
      <c r="AH9" s="12">
        <v>155751.56200000001</v>
      </c>
      <c r="AI9" s="12">
        <v>116617.60999999999</v>
      </c>
      <c r="AJ9" s="12">
        <v>-13563.23900000001</v>
      </c>
      <c r="AK9" s="12">
        <v>139072.79499999998</v>
      </c>
      <c r="AL9" s="12">
        <v>157885.86500000002</v>
      </c>
      <c r="AM9" s="12">
        <v>131586.99</v>
      </c>
      <c r="AN9" s="12">
        <v>156461.57500000004</v>
      </c>
      <c r="AO9" s="12">
        <v>159003.88000000003</v>
      </c>
      <c r="AP9" s="12">
        <v>119004.08500000002</v>
      </c>
      <c r="AQ9" s="12">
        <v>124070.63500000001</v>
      </c>
      <c r="AR9" s="12">
        <v>128265.18399999996</v>
      </c>
      <c r="AS9" s="12">
        <v>161705.89999999994</v>
      </c>
      <c r="AT9" s="12">
        <v>146125.96499999997</v>
      </c>
      <c r="AU9" s="12">
        <v>138948.16500000001</v>
      </c>
      <c r="AV9" s="12">
        <v>184118.24600000004</v>
      </c>
      <c r="AW9" s="12">
        <v>143674.33999999997</v>
      </c>
      <c r="AX9" s="12">
        <v>144867.46999999997</v>
      </c>
      <c r="AY9" s="12">
        <v>138514.44</v>
      </c>
      <c r="AZ9" s="12">
        <v>127228.95</v>
      </c>
      <c r="BA9" s="12">
        <v>152708.83499999999</v>
      </c>
      <c r="BB9" s="12">
        <v>98528.70299999998</v>
      </c>
      <c r="BC9" s="12">
        <v>160731.02000000002</v>
      </c>
      <c r="BD9" s="12">
        <v>155307.66500000001</v>
      </c>
      <c r="BE9" s="12">
        <v>164713.19000000009</v>
      </c>
      <c r="BF9" s="12">
        <v>103885.88249999998</v>
      </c>
      <c r="BG9" s="12">
        <v>96091.142500000016</v>
      </c>
      <c r="BH9" s="12">
        <v>132267.99200000003</v>
      </c>
      <c r="BI9" s="12">
        <v>177014.33999999997</v>
      </c>
      <c r="BJ9" s="12">
        <v>141002.68500000003</v>
      </c>
      <c r="BK9" s="12">
        <v>199895.05499999999</v>
      </c>
      <c r="BL9" s="12">
        <v>109310.09000000001</v>
      </c>
      <c r="BM9" s="12">
        <v>117993.18000000001</v>
      </c>
      <c r="BN9" s="12">
        <v>101877.90999999997</v>
      </c>
      <c r="BO9" s="12">
        <v>78001.52</v>
      </c>
      <c r="BP9" s="12">
        <v>76210.86500000002</v>
      </c>
      <c r="BQ9" s="12">
        <v>95813.090000000011</v>
      </c>
      <c r="BR9" s="12">
        <v>139370.125</v>
      </c>
      <c r="BS9" s="12">
        <v>108308.64100000002</v>
      </c>
      <c r="BT9" s="12">
        <v>166596.15500000003</v>
      </c>
      <c r="BU9" s="12">
        <v>191453.57499999998</v>
      </c>
      <c r="BV9" s="12">
        <v>165930.04300000001</v>
      </c>
      <c r="BW9" s="12">
        <v>112749.92249999996</v>
      </c>
      <c r="BX9" s="12">
        <v>116133.675</v>
      </c>
      <c r="BY9" s="12">
        <v>85137.56749999999</v>
      </c>
      <c r="BZ9" s="12">
        <v>123026.89499999999</v>
      </c>
      <c r="CA9" s="37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163527.39000000001</v>
      </c>
      <c r="C10" s="12">
        <v>168205.78</v>
      </c>
      <c r="D10" s="12">
        <v>164643.97</v>
      </c>
      <c r="E10" s="12">
        <v>158321.68</v>
      </c>
      <c r="F10" s="12">
        <v>168947.03000000003</v>
      </c>
      <c r="G10" s="12">
        <v>180740.99</v>
      </c>
      <c r="H10" s="12">
        <v>180878.52000000002</v>
      </c>
      <c r="I10" s="12">
        <v>150943.25</v>
      </c>
      <c r="J10" s="12">
        <v>163088.80000000002</v>
      </c>
      <c r="K10" s="12">
        <v>161852.88</v>
      </c>
      <c r="L10" s="12">
        <v>163977.59999999998</v>
      </c>
      <c r="M10" s="12">
        <v>192321.97999999998</v>
      </c>
      <c r="N10" s="12">
        <v>159850.76</v>
      </c>
      <c r="O10" s="12">
        <v>160352.43</v>
      </c>
      <c r="P10" s="12">
        <v>164016.24</v>
      </c>
      <c r="Q10" s="12">
        <v>149880.10999999999</v>
      </c>
      <c r="R10" s="12">
        <v>153906.56</v>
      </c>
      <c r="S10" s="12">
        <v>151289.26999999999</v>
      </c>
      <c r="T10" s="12">
        <v>161498.28</v>
      </c>
      <c r="U10" s="12">
        <v>164407.84</v>
      </c>
      <c r="V10" s="12">
        <v>158267.25999999998</v>
      </c>
      <c r="W10" s="12">
        <v>162283.72</v>
      </c>
      <c r="X10" s="12">
        <v>174138.65999999997</v>
      </c>
      <c r="Y10" s="12">
        <v>157732.72999999998</v>
      </c>
      <c r="Z10" s="12">
        <v>163113.07</v>
      </c>
      <c r="AA10" s="12">
        <v>159049.34999999998</v>
      </c>
      <c r="AB10" s="12">
        <v>159936.79</v>
      </c>
      <c r="AC10" s="12">
        <v>182142.69999999998</v>
      </c>
      <c r="AD10" s="12">
        <v>189104.55999999997</v>
      </c>
      <c r="AE10" s="12">
        <v>185060.19999999995</v>
      </c>
      <c r="AF10" s="12">
        <v>181628.75000000003</v>
      </c>
      <c r="AG10" s="12">
        <v>187271.89</v>
      </c>
      <c r="AH10" s="12">
        <v>186589.21</v>
      </c>
      <c r="AI10" s="12">
        <v>223833.92</v>
      </c>
      <c r="AJ10" s="12">
        <v>194971.47999999998</v>
      </c>
      <c r="AK10" s="12">
        <v>183446.96999999997</v>
      </c>
      <c r="AL10" s="12">
        <v>203177.20000000004</v>
      </c>
      <c r="AM10" s="12">
        <v>213117.57</v>
      </c>
      <c r="AN10" s="12">
        <v>208798.33</v>
      </c>
      <c r="AO10" s="12">
        <v>217524.57</v>
      </c>
      <c r="AP10" s="12">
        <v>217351.84000000003</v>
      </c>
      <c r="AQ10" s="12">
        <v>214881.71000000002</v>
      </c>
      <c r="AR10" s="12">
        <v>196014.58000000002</v>
      </c>
      <c r="AS10" s="12">
        <v>236277.61000000002</v>
      </c>
      <c r="AT10" s="12">
        <v>222894.03999999995</v>
      </c>
      <c r="AU10" s="12">
        <v>223365.21000000005</v>
      </c>
      <c r="AV10" s="12">
        <v>224525.52</v>
      </c>
      <c r="AW10" s="12">
        <v>189558.42</v>
      </c>
      <c r="AX10" s="12">
        <v>226054.72000000003</v>
      </c>
      <c r="AY10" s="12">
        <v>218149.79000000004</v>
      </c>
      <c r="AZ10" s="12">
        <v>212781.92000000004</v>
      </c>
      <c r="BA10" s="12">
        <v>214573.72999999998</v>
      </c>
      <c r="BB10" s="12">
        <v>217696.47000000003</v>
      </c>
      <c r="BC10" s="12">
        <v>224858.59000000003</v>
      </c>
      <c r="BD10" s="12">
        <v>230141.47000000003</v>
      </c>
      <c r="BE10" s="12">
        <v>224225.86999999997</v>
      </c>
      <c r="BF10" s="12">
        <v>212104.43</v>
      </c>
      <c r="BG10" s="12">
        <v>190034.74000000002</v>
      </c>
      <c r="BH10" s="12">
        <v>187954.29</v>
      </c>
      <c r="BI10" s="12">
        <v>201800.36000000002</v>
      </c>
      <c r="BJ10" s="12">
        <v>209872.51</v>
      </c>
      <c r="BK10" s="12">
        <v>190791.21</v>
      </c>
      <c r="BL10" s="12">
        <v>200313.49</v>
      </c>
      <c r="BM10" s="12">
        <v>201563.51999999996</v>
      </c>
      <c r="BN10" s="12">
        <v>200414.78999999998</v>
      </c>
      <c r="BO10" s="12">
        <v>186296.48000000004</v>
      </c>
      <c r="BP10" s="12">
        <v>183117.63</v>
      </c>
      <c r="BQ10" s="12">
        <v>174731.18</v>
      </c>
      <c r="BR10" s="12">
        <v>184300.54999999996</v>
      </c>
      <c r="BS10" s="12">
        <v>178469.64999999997</v>
      </c>
      <c r="BT10" s="12">
        <v>187184.71</v>
      </c>
      <c r="BU10" s="12">
        <v>166406.25</v>
      </c>
      <c r="BV10" s="12">
        <v>193185.81</v>
      </c>
      <c r="BW10" s="12">
        <v>184539.52999999997</v>
      </c>
      <c r="BX10" s="12">
        <v>198746.73</v>
      </c>
      <c r="BY10" s="12">
        <v>181080.50999999998</v>
      </c>
      <c r="BZ10" s="12">
        <v>187536.67999999996</v>
      </c>
      <c r="CA10" s="22"/>
      <c r="CB10" s="12"/>
      <c r="CC10" s="12"/>
      <c r="CD10" s="12"/>
      <c r="CE10" s="12"/>
      <c r="CF10" s="12"/>
      <c r="CG10" s="12"/>
      <c r="CH10" s="12">
        <v>190000</v>
      </c>
      <c r="CI10" s="12">
        <v>191500</v>
      </c>
      <c r="CJ10" s="12">
        <v>193000</v>
      </c>
      <c r="CK10" s="12">
        <v>194500</v>
      </c>
      <c r="CL10" s="12">
        <v>196000</v>
      </c>
      <c r="CM10" s="12">
        <v>135495.51707317069</v>
      </c>
      <c r="CN10" s="12">
        <v>135495.51707317069</v>
      </c>
      <c r="CO10" s="12">
        <v>135495.51707317069</v>
      </c>
      <c r="CP10" s="12">
        <v>135495.51707317069</v>
      </c>
      <c r="CQ10" s="12">
        <v>135495.51707317069</v>
      </c>
      <c r="CR10" s="12">
        <v>135495.51707317069</v>
      </c>
      <c r="CS10" s="12">
        <v>135495.51707317069</v>
      </c>
    </row>
    <row r="11" spans="1:99" x14ac:dyDescent="0.3">
      <c r="A11" s="4" t="s">
        <v>4</v>
      </c>
      <c r="B11" s="12">
        <v>85012.209999999992</v>
      </c>
      <c r="C11" s="12">
        <v>85564.919999999984</v>
      </c>
      <c r="D11" s="12">
        <v>85077.579999999987</v>
      </c>
      <c r="E11" s="12">
        <v>83814.01999999999</v>
      </c>
      <c r="F11" s="12">
        <v>83465.27</v>
      </c>
      <c r="G11" s="12">
        <v>81429.31</v>
      </c>
      <c r="H11" s="12">
        <v>74841.699999999983</v>
      </c>
      <c r="I11" s="12">
        <v>76692.58</v>
      </c>
      <c r="J11" s="12">
        <v>75134.94</v>
      </c>
      <c r="K11" s="12">
        <v>74924.08</v>
      </c>
      <c r="L11" s="12">
        <v>71311.73000000001</v>
      </c>
      <c r="M11" s="12">
        <v>71404.539999999994</v>
      </c>
      <c r="N11" s="12">
        <v>62847.28</v>
      </c>
      <c r="O11" s="12">
        <v>66974.28</v>
      </c>
      <c r="P11" s="12">
        <v>66898.19</v>
      </c>
      <c r="Q11" s="12">
        <v>66928.81</v>
      </c>
      <c r="R11" s="12">
        <v>66928.829999999987</v>
      </c>
      <c r="S11" s="12">
        <v>175456.46</v>
      </c>
      <c r="T11" s="12">
        <v>84577.66</v>
      </c>
      <c r="U11" s="12">
        <v>82943.42</v>
      </c>
      <c r="V11" s="12">
        <v>119512.03</v>
      </c>
      <c r="W11" s="12">
        <v>84965.220000000016</v>
      </c>
      <c r="X11" s="12">
        <v>83241.049999999988</v>
      </c>
      <c r="Y11" s="12">
        <v>72917.079999999987</v>
      </c>
      <c r="Z11" s="12">
        <v>80570.12</v>
      </c>
      <c r="AA11" s="12">
        <v>80228.58</v>
      </c>
      <c r="AB11" s="12">
        <v>79758.23</v>
      </c>
      <c r="AC11" s="12">
        <v>79835.350000000006</v>
      </c>
      <c r="AD11" s="12">
        <v>79474.02</v>
      </c>
      <c r="AE11" s="12">
        <v>79438.64</v>
      </c>
      <c r="AF11" s="12">
        <v>79346.460000000006</v>
      </c>
      <c r="AG11" s="12">
        <v>79312.180000000008</v>
      </c>
      <c r="AH11" s="12">
        <v>79312.350000000006</v>
      </c>
      <c r="AI11" s="12">
        <v>82326.73000000001</v>
      </c>
      <c r="AJ11" s="12">
        <v>81514.079999999987</v>
      </c>
      <c r="AK11" s="12">
        <v>100322.91</v>
      </c>
      <c r="AL11" s="12">
        <v>103207.61</v>
      </c>
      <c r="AM11" s="12">
        <v>103305</v>
      </c>
      <c r="AN11" s="12">
        <v>103163.97</v>
      </c>
      <c r="AO11" s="12">
        <v>103094.54000000001</v>
      </c>
      <c r="AP11" s="12">
        <v>103079.99</v>
      </c>
      <c r="AQ11" s="12">
        <v>103088.22</v>
      </c>
      <c r="AR11" s="12">
        <v>106365.95000000001</v>
      </c>
      <c r="AS11" s="12">
        <v>119282.47</v>
      </c>
      <c r="AT11" s="12">
        <v>118921.65000000001</v>
      </c>
      <c r="AU11" s="12">
        <v>116553.78999999998</v>
      </c>
      <c r="AV11" s="12">
        <v>116078.28999999998</v>
      </c>
      <c r="AW11" s="12">
        <v>120696.31999999999</v>
      </c>
      <c r="AX11" s="12">
        <v>117191.43</v>
      </c>
      <c r="AY11" s="12">
        <v>118743.68000000001</v>
      </c>
      <c r="AZ11" s="12">
        <v>116465.15999999997</v>
      </c>
      <c r="BA11" s="12">
        <v>115413.02</v>
      </c>
      <c r="BB11" s="12">
        <v>115413.06</v>
      </c>
      <c r="BC11" s="12">
        <v>115413.03</v>
      </c>
      <c r="BD11" s="12">
        <v>120248.22999999998</v>
      </c>
      <c r="BE11" s="12">
        <v>118360.73000000001</v>
      </c>
      <c r="BF11" s="12">
        <v>116923.76000000001</v>
      </c>
      <c r="BG11" s="12">
        <v>116979.5</v>
      </c>
      <c r="BH11" s="12">
        <v>116625.38</v>
      </c>
      <c r="BI11" s="12">
        <v>127079.01000000001</v>
      </c>
      <c r="BJ11" s="12">
        <v>114698.79000000001</v>
      </c>
      <c r="BK11" s="12">
        <v>115657.54000000001</v>
      </c>
      <c r="BL11" s="12">
        <v>115687.78</v>
      </c>
      <c r="BM11" s="12">
        <v>115571.07</v>
      </c>
      <c r="BN11" s="12">
        <v>115571.14000000001</v>
      </c>
      <c r="BO11" s="12">
        <v>116142.21000000002</v>
      </c>
      <c r="BP11" s="12">
        <v>111132.45999999999</v>
      </c>
      <c r="BQ11" s="12">
        <v>111490.43999999999</v>
      </c>
      <c r="BR11" s="12">
        <v>114012.94</v>
      </c>
      <c r="BS11" s="12">
        <v>115472.45000000003</v>
      </c>
      <c r="BT11" s="12">
        <v>115442.38999999998</v>
      </c>
      <c r="BU11" s="12">
        <v>100595.66</v>
      </c>
      <c r="BV11" s="12">
        <v>115932.12999999999</v>
      </c>
      <c r="BW11" s="12">
        <v>113661.70000000001</v>
      </c>
      <c r="BX11" s="12">
        <v>115056.33</v>
      </c>
      <c r="BY11" s="12">
        <v>115234.87000000001</v>
      </c>
      <c r="BZ11" s="12">
        <v>116321.18999999999</v>
      </c>
      <c r="CA11" s="22"/>
      <c r="CB11" s="12"/>
      <c r="CC11" s="12"/>
      <c r="CD11" s="12"/>
      <c r="CE11" s="12"/>
      <c r="CF11" s="12"/>
      <c r="CG11" s="12"/>
      <c r="CH11" s="12">
        <v>112812.75</v>
      </c>
      <c r="CI11" s="12">
        <v>112812.75</v>
      </c>
      <c r="CJ11" s="12">
        <v>112812.75</v>
      </c>
      <c r="CK11" s="12">
        <v>112812.75</v>
      </c>
      <c r="CL11" s="12">
        <v>112812.75</v>
      </c>
      <c r="CM11" s="12">
        <v>102643.73917073171</v>
      </c>
      <c r="CN11" s="12">
        <v>102643.73917073171</v>
      </c>
      <c r="CO11" s="12">
        <v>102643.73917073171</v>
      </c>
      <c r="CP11" s="12">
        <v>102643.73917073171</v>
      </c>
      <c r="CQ11" s="12">
        <v>102643.73917073171</v>
      </c>
      <c r="CR11" s="12">
        <v>102643.73917073171</v>
      </c>
      <c r="CS11" s="12">
        <v>102643.73917073171</v>
      </c>
    </row>
    <row r="12" spans="1:99" x14ac:dyDescent="0.3">
      <c r="A12" s="4"/>
      <c r="CA12" s="2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3">
      <c r="A13" s="4" t="s">
        <v>5</v>
      </c>
      <c r="B13" s="12">
        <v>20286.14</v>
      </c>
      <c r="C13" s="12">
        <v>18607.98</v>
      </c>
      <c r="D13" s="12">
        <v>29469.05</v>
      </c>
      <c r="E13" s="12">
        <v>34739.93</v>
      </c>
      <c r="F13" s="12">
        <v>41939.910000000003</v>
      </c>
      <c r="G13" s="12">
        <v>44626.87</v>
      </c>
      <c r="H13" s="12">
        <v>50867.65</v>
      </c>
      <c r="I13" s="12">
        <v>46498.36</v>
      </c>
      <c r="J13" s="12">
        <v>49360.03</v>
      </c>
      <c r="K13" s="12">
        <v>45643.55</v>
      </c>
      <c r="L13" s="12">
        <v>35727.33</v>
      </c>
      <c r="M13" s="12">
        <v>31420.76</v>
      </c>
      <c r="N13" s="12">
        <v>27297.38</v>
      </c>
      <c r="O13" s="12">
        <v>26628.03</v>
      </c>
      <c r="P13" s="12">
        <v>31465.07</v>
      </c>
      <c r="Q13" s="12">
        <v>34949.129999999997</v>
      </c>
      <c r="R13" s="12">
        <v>40403.269999999997</v>
      </c>
      <c r="S13" s="12">
        <v>47452.56</v>
      </c>
      <c r="T13" s="12">
        <v>49433.279999999999</v>
      </c>
      <c r="U13" s="12">
        <v>48779.39</v>
      </c>
      <c r="V13" s="12">
        <v>45830.17</v>
      </c>
      <c r="W13" s="12">
        <v>44705.81</v>
      </c>
      <c r="X13" s="12">
        <v>57313.16</v>
      </c>
      <c r="Y13" s="12">
        <v>-6542.76</v>
      </c>
      <c r="Z13" s="12">
        <v>26341</v>
      </c>
      <c r="AA13" s="12">
        <v>26187.200000000001</v>
      </c>
      <c r="AB13" s="12">
        <v>32290.560000000001</v>
      </c>
      <c r="AC13" s="12">
        <v>36053.93</v>
      </c>
      <c r="AD13" s="12">
        <v>36917.71</v>
      </c>
      <c r="AE13" s="12">
        <v>40450.949999999997</v>
      </c>
      <c r="AF13" s="12">
        <v>41239.519999999997</v>
      </c>
      <c r="AG13" s="12">
        <v>68125.09</v>
      </c>
      <c r="AH13" s="12">
        <v>68836.44</v>
      </c>
      <c r="AI13" s="12">
        <v>65781.02</v>
      </c>
      <c r="AJ13" s="12">
        <v>57806.7</v>
      </c>
      <c r="AK13" s="12">
        <v>52402.18</v>
      </c>
      <c r="AL13" s="12">
        <v>50759.53</v>
      </c>
      <c r="AM13" s="12">
        <v>48589.73</v>
      </c>
      <c r="AN13" s="12">
        <v>60492.09</v>
      </c>
      <c r="AO13" s="12">
        <v>63689.61</v>
      </c>
      <c r="AP13" s="12">
        <v>63405.27</v>
      </c>
      <c r="AQ13" s="12">
        <v>68167.820000000007</v>
      </c>
      <c r="AR13" s="12">
        <v>81684</v>
      </c>
      <c r="AS13" s="12">
        <v>82105.350000000006</v>
      </c>
      <c r="AT13" s="12">
        <v>80338.38</v>
      </c>
      <c r="AU13" s="12">
        <v>78991.009999999995</v>
      </c>
      <c r="AV13" s="12">
        <v>74757.460000000006</v>
      </c>
      <c r="AW13" s="12">
        <v>62130.53</v>
      </c>
      <c r="AX13" s="12">
        <v>59159.58</v>
      </c>
      <c r="AY13" s="12">
        <v>58235.79</v>
      </c>
      <c r="AZ13" s="12">
        <v>65721.78</v>
      </c>
      <c r="BA13" s="12">
        <v>62430.2</v>
      </c>
      <c r="BB13" s="12">
        <v>74655.740000000005</v>
      </c>
      <c r="BC13" s="12">
        <v>77638.460000000006</v>
      </c>
      <c r="BD13" s="12">
        <v>84663.25</v>
      </c>
      <c r="BE13" s="12">
        <v>88409.02</v>
      </c>
      <c r="BF13" s="12">
        <v>87274.93</v>
      </c>
      <c r="BG13" s="12">
        <v>84786.9</v>
      </c>
      <c r="BH13" s="12">
        <v>75605.649999999994</v>
      </c>
      <c r="BI13" s="12">
        <v>45497.04</v>
      </c>
      <c r="BJ13" s="12">
        <v>69138.37</v>
      </c>
      <c r="BK13" s="12">
        <v>51921.85</v>
      </c>
      <c r="BL13" s="12">
        <v>53904.07</v>
      </c>
      <c r="BM13" s="12">
        <v>51885.59</v>
      </c>
      <c r="BN13" s="12">
        <v>66136.600000000006</v>
      </c>
      <c r="BO13" s="12">
        <v>66573.5</v>
      </c>
      <c r="BP13" s="12">
        <v>72620.679999999993</v>
      </c>
      <c r="BQ13" s="12">
        <v>76641.570000000007</v>
      </c>
      <c r="BR13" s="12">
        <v>71212.600000000006</v>
      </c>
      <c r="BS13" s="12">
        <v>70106.48</v>
      </c>
      <c r="BT13" s="12">
        <v>60805.51</v>
      </c>
      <c r="BU13" s="12">
        <v>50596.82</v>
      </c>
      <c r="BV13" s="12">
        <v>53534.44</v>
      </c>
      <c r="BW13" s="12">
        <v>52363.98</v>
      </c>
      <c r="BX13" s="12">
        <v>59560.69</v>
      </c>
      <c r="BY13" s="12">
        <v>66004.399999999994</v>
      </c>
      <c r="BZ13" s="12">
        <v>79673.16</v>
      </c>
      <c r="CA13" s="22"/>
      <c r="CB13" s="12"/>
      <c r="CC13" s="12"/>
      <c r="CD13" s="12"/>
      <c r="CE13" s="12"/>
      <c r="CF13" s="12"/>
      <c r="CG13" s="12"/>
      <c r="CH13" s="12">
        <v>74250</v>
      </c>
      <c r="CI13" s="12">
        <v>77460</v>
      </c>
      <c r="CJ13" s="12">
        <v>77100</v>
      </c>
      <c r="CK13" s="12">
        <v>76872</v>
      </c>
      <c r="CL13" s="12">
        <v>75138</v>
      </c>
      <c r="CM13" s="12">
        <v>62617</v>
      </c>
      <c r="CN13" s="12">
        <v>62617</v>
      </c>
      <c r="CO13" s="12">
        <v>62617</v>
      </c>
      <c r="CP13" s="12">
        <v>62617</v>
      </c>
      <c r="CQ13" s="12">
        <v>62617</v>
      </c>
      <c r="CR13" s="12">
        <v>62617</v>
      </c>
      <c r="CS13" s="12">
        <v>62617</v>
      </c>
    </row>
    <row r="14" spans="1:99" x14ac:dyDescent="0.3">
      <c r="A14" s="4" t="s">
        <v>6</v>
      </c>
      <c r="B14" s="12">
        <v>159364.44</v>
      </c>
      <c r="C14" s="12">
        <v>188566.68999999997</v>
      </c>
      <c r="D14" s="12">
        <v>212315.61000000002</v>
      </c>
      <c r="E14" s="12">
        <v>203408.73</v>
      </c>
      <c r="F14" s="12">
        <v>183708.32</v>
      </c>
      <c r="G14" s="12">
        <v>169996.31</v>
      </c>
      <c r="H14" s="12">
        <v>138102.69</v>
      </c>
      <c r="I14" s="12">
        <v>176529.59000000003</v>
      </c>
      <c r="J14" s="12">
        <v>173995.78</v>
      </c>
      <c r="K14" s="12">
        <v>189504.08000000002</v>
      </c>
      <c r="L14" s="12">
        <v>201351.06</v>
      </c>
      <c r="M14" s="12">
        <v>334964.24</v>
      </c>
      <c r="N14" s="12">
        <v>137555.54999999999</v>
      </c>
      <c r="O14" s="12">
        <v>118225.41999999998</v>
      </c>
      <c r="P14" s="12">
        <v>131435.38999999998</v>
      </c>
      <c r="Q14" s="12">
        <v>120335.78</v>
      </c>
      <c r="R14" s="12">
        <v>114855.57</v>
      </c>
      <c r="S14" s="12">
        <v>-18662.950000000004</v>
      </c>
      <c r="T14" s="12">
        <v>95936.960000000006</v>
      </c>
      <c r="U14" s="12">
        <v>82189.100000000006</v>
      </c>
      <c r="V14" s="12">
        <v>59308.34</v>
      </c>
      <c r="W14" s="12">
        <v>110157.15000000001</v>
      </c>
      <c r="X14" s="12">
        <v>116143.23999999999</v>
      </c>
      <c r="Y14" s="12">
        <v>132472.38</v>
      </c>
      <c r="Z14" s="12">
        <v>107593.38</v>
      </c>
      <c r="AA14" s="12">
        <v>108004.62999999999</v>
      </c>
      <c r="AB14" s="12">
        <v>129575.11000000002</v>
      </c>
      <c r="AC14" s="12">
        <v>126965.47</v>
      </c>
      <c r="AD14" s="12">
        <v>135271.32999999999</v>
      </c>
      <c r="AE14" s="12">
        <v>138494.25</v>
      </c>
      <c r="AF14" s="12">
        <v>128648.19</v>
      </c>
      <c r="AG14" s="12">
        <v>132773.1</v>
      </c>
      <c r="AH14" s="12">
        <v>146900.28</v>
      </c>
      <c r="AI14" s="12">
        <v>125839.71</v>
      </c>
      <c r="AJ14" s="12">
        <v>162376.13</v>
      </c>
      <c r="AK14" s="12">
        <v>137457.99000000002</v>
      </c>
      <c r="AL14" s="12">
        <v>110398.38000000002</v>
      </c>
      <c r="AM14" s="12">
        <v>108544.61000000002</v>
      </c>
      <c r="AN14" s="12">
        <v>117153.27000000002</v>
      </c>
      <c r="AO14" s="12">
        <v>127330.04</v>
      </c>
      <c r="AP14" s="12">
        <v>141710.37000000002</v>
      </c>
      <c r="AQ14" s="12">
        <v>149180.70000000004</v>
      </c>
      <c r="AR14" s="12">
        <v>132354.46999999997</v>
      </c>
      <c r="AS14" s="12">
        <v>153738.31999999998</v>
      </c>
      <c r="AT14" s="12">
        <v>155001.79</v>
      </c>
      <c r="AU14" s="12">
        <v>124767.42000000001</v>
      </c>
      <c r="AV14" s="12">
        <v>120148.77999999998</v>
      </c>
      <c r="AW14" s="12">
        <v>151733.93000000005</v>
      </c>
      <c r="AX14" s="12">
        <v>119913.44</v>
      </c>
      <c r="AY14" s="12">
        <v>146858.47999999995</v>
      </c>
      <c r="AZ14" s="12">
        <v>127589.48</v>
      </c>
      <c r="BA14" s="12">
        <v>123751.13000000003</v>
      </c>
      <c r="BB14" s="12">
        <v>138017.94000000003</v>
      </c>
      <c r="BC14" s="12">
        <v>137978.69999999998</v>
      </c>
      <c r="BD14" s="12">
        <v>123916.45999999998</v>
      </c>
      <c r="BE14" s="12">
        <v>118555.03999999998</v>
      </c>
      <c r="BF14" s="12">
        <v>89226.46</v>
      </c>
      <c r="BG14" s="12">
        <v>117101.5</v>
      </c>
      <c r="BH14" s="12">
        <v>115675.06999999999</v>
      </c>
      <c r="BI14" s="12">
        <v>45873.760000000009</v>
      </c>
      <c r="BJ14" s="12">
        <v>90120.87999999999</v>
      </c>
      <c r="BK14" s="12">
        <v>92505.37999999999</v>
      </c>
      <c r="BL14" s="12">
        <v>95984.33</v>
      </c>
      <c r="BM14" s="12">
        <v>86310.399999999994</v>
      </c>
      <c r="BN14" s="12">
        <v>83340.76999999999</v>
      </c>
      <c r="BO14" s="12">
        <v>96912.659999999989</v>
      </c>
      <c r="BP14" s="12">
        <v>88152.810000000012</v>
      </c>
      <c r="BQ14" s="12">
        <v>96200.040000000008</v>
      </c>
      <c r="BR14" s="12">
        <v>89536.070000000022</v>
      </c>
      <c r="BS14" s="12">
        <v>89253.63</v>
      </c>
      <c r="BT14" s="12">
        <v>98179.290000000023</v>
      </c>
      <c r="BU14" s="12">
        <v>155075.66999999998</v>
      </c>
      <c r="BV14" s="12">
        <v>107663.77</v>
      </c>
      <c r="BW14" s="12">
        <v>99258.069999999992</v>
      </c>
      <c r="BX14" s="12">
        <v>99558.77</v>
      </c>
      <c r="BY14" s="12">
        <v>106320.33</v>
      </c>
      <c r="BZ14" s="12">
        <v>69712.639999999999</v>
      </c>
      <c r="CA14" s="22"/>
      <c r="CB14" s="12"/>
      <c r="CC14" s="12"/>
      <c r="CD14" s="12"/>
      <c r="CE14" s="12"/>
      <c r="CF14" s="12"/>
      <c r="CG14" s="12"/>
      <c r="CH14" s="12">
        <v>107624.03</v>
      </c>
      <c r="CI14" s="12">
        <v>114124.03</v>
      </c>
      <c r="CJ14" s="12">
        <v>114124.03</v>
      </c>
      <c r="CK14" s="12">
        <v>114124.03</v>
      </c>
      <c r="CL14" s="12">
        <v>120624.03</v>
      </c>
      <c r="CM14" s="12">
        <v>104363.962</v>
      </c>
      <c r="CN14" s="12">
        <v>104363.962</v>
      </c>
      <c r="CO14" s="12">
        <v>104363.962</v>
      </c>
      <c r="CP14" s="12">
        <v>104363.962</v>
      </c>
      <c r="CQ14" s="12">
        <v>104363.962</v>
      </c>
      <c r="CR14" s="12">
        <v>104363.962</v>
      </c>
      <c r="CS14" s="12">
        <v>104363.962</v>
      </c>
    </row>
    <row r="15" spans="1:99" x14ac:dyDescent="0.3">
      <c r="A15" s="6" t="s">
        <v>7</v>
      </c>
      <c r="B15" s="9">
        <f>SUM(B10:B14)</f>
        <v>428190.18</v>
      </c>
      <c r="C15" s="9">
        <f t="shared" ref="C15:BN15" si="6">SUM(C10:C14)</f>
        <v>460945.37</v>
      </c>
      <c r="D15" s="9">
        <f t="shared" si="6"/>
        <v>491506.20999999996</v>
      </c>
      <c r="E15" s="9">
        <f t="shared" si="6"/>
        <v>480284.36</v>
      </c>
      <c r="F15" s="9">
        <f t="shared" si="6"/>
        <v>478060.53000000009</v>
      </c>
      <c r="G15" s="9">
        <f t="shared" si="6"/>
        <v>476793.48</v>
      </c>
      <c r="H15" s="9">
        <f t="shared" si="6"/>
        <v>444690.56</v>
      </c>
      <c r="I15" s="9">
        <f t="shared" si="6"/>
        <v>450663.78</v>
      </c>
      <c r="J15" s="9">
        <f t="shared" si="6"/>
        <v>461579.55000000005</v>
      </c>
      <c r="K15" s="9">
        <f t="shared" si="6"/>
        <v>471924.59</v>
      </c>
      <c r="L15" s="9">
        <f t="shared" si="6"/>
        <v>472367.72</v>
      </c>
      <c r="M15" s="9">
        <f t="shared" si="6"/>
        <v>630111.52</v>
      </c>
      <c r="N15" s="9">
        <f t="shared" si="6"/>
        <v>387550.97</v>
      </c>
      <c r="O15" s="9">
        <f t="shared" si="6"/>
        <v>372180.16</v>
      </c>
      <c r="P15" s="9">
        <f t="shared" si="6"/>
        <v>393814.89</v>
      </c>
      <c r="Q15" s="9">
        <f t="shared" si="6"/>
        <v>372093.82999999996</v>
      </c>
      <c r="R15" s="9">
        <f t="shared" si="6"/>
        <v>376094.23</v>
      </c>
      <c r="S15" s="9">
        <f t="shared" si="6"/>
        <v>355535.33999999997</v>
      </c>
      <c r="T15" s="9">
        <f t="shared" si="6"/>
        <v>391446.18</v>
      </c>
      <c r="U15" s="9">
        <f t="shared" si="6"/>
        <v>378319.75</v>
      </c>
      <c r="V15" s="9">
        <f t="shared" si="6"/>
        <v>382917.79999999993</v>
      </c>
      <c r="W15" s="9">
        <f t="shared" si="6"/>
        <v>402111.9</v>
      </c>
      <c r="X15" s="9">
        <f t="shared" si="6"/>
        <v>430836.11</v>
      </c>
      <c r="Y15" s="9">
        <f t="shared" si="6"/>
        <v>356579.42999999993</v>
      </c>
      <c r="Z15" s="9">
        <f t="shared" si="6"/>
        <v>377617.57</v>
      </c>
      <c r="AA15" s="9">
        <f t="shared" si="6"/>
        <v>373469.76</v>
      </c>
      <c r="AB15" s="9">
        <f t="shared" si="6"/>
        <v>401560.69000000006</v>
      </c>
      <c r="AC15" s="9">
        <f t="shared" si="6"/>
        <v>424997.44999999995</v>
      </c>
      <c r="AD15" s="9">
        <f t="shared" si="6"/>
        <v>440767.62</v>
      </c>
      <c r="AE15" s="9">
        <f t="shared" si="6"/>
        <v>443444.04</v>
      </c>
      <c r="AF15" s="9">
        <f t="shared" si="6"/>
        <v>430862.92000000004</v>
      </c>
      <c r="AG15" s="9">
        <f t="shared" si="6"/>
        <v>467482.26</v>
      </c>
      <c r="AH15" s="9">
        <f t="shared" si="6"/>
        <v>481638.28</v>
      </c>
      <c r="AI15" s="9">
        <f t="shared" si="6"/>
        <v>497781.38000000006</v>
      </c>
      <c r="AJ15" s="9">
        <f t="shared" si="6"/>
        <v>496668.38999999996</v>
      </c>
      <c r="AK15" s="9">
        <f t="shared" si="6"/>
        <v>473630.05000000005</v>
      </c>
      <c r="AL15" s="9">
        <f t="shared" si="6"/>
        <v>467542.72000000009</v>
      </c>
      <c r="AM15" s="9">
        <f t="shared" si="6"/>
        <v>473556.91000000003</v>
      </c>
      <c r="AN15" s="9">
        <f t="shared" si="6"/>
        <v>489607.66000000003</v>
      </c>
      <c r="AO15" s="9">
        <f t="shared" si="6"/>
        <v>511638.75999999995</v>
      </c>
      <c r="AP15" s="9">
        <f t="shared" si="6"/>
        <v>525547.47000000009</v>
      </c>
      <c r="AQ15" s="9">
        <f t="shared" si="6"/>
        <v>535318.45000000007</v>
      </c>
      <c r="AR15" s="9">
        <f t="shared" si="6"/>
        <v>516419</v>
      </c>
      <c r="AS15" s="9">
        <f t="shared" si="6"/>
        <v>591403.75</v>
      </c>
      <c r="AT15" s="9">
        <f t="shared" si="6"/>
        <v>577155.86</v>
      </c>
      <c r="AU15" s="9">
        <f t="shared" si="6"/>
        <v>543677.43000000005</v>
      </c>
      <c r="AV15" s="9">
        <f t="shared" si="6"/>
        <v>535510.04999999993</v>
      </c>
      <c r="AW15" s="9">
        <f t="shared" si="6"/>
        <v>524119.20000000007</v>
      </c>
      <c r="AX15" s="9">
        <f t="shared" si="6"/>
        <v>522319.17000000004</v>
      </c>
      <c r="AY15" s="9">
        <f t="shared" si="6"/>
        <v>541987.74</v>
      </c>
      <c r="AZ15" s="9">
        <f t="shared" si="6"/>
        <v>522558.33999999997</v>
      </c>
      <c r="BA15" s="9">
        <f t="shared" si="6"/>
        <v>516168.08000000007</v>
      </c>
      <c r="BB15" s="9">
        <f t="shared" si="6"/>
        <v>545783.21000000008</v>
      </c>
      <c r="BC15" s="9">
        <f t="shared" si="6"/>
        <v>555888.78</v>
      </c>
      <c r="BD15" s="9">
        <f t="shared" si="6"/>
        <v>558969.41</v>
      </c>
      <c r="BE15" s="9">
        <f t="shared" si="6"/>
        <v>549550.65999999992</v>
      </c>
      <c r="BF15" s="9">
        <f t="shared" si="6"/>
        <v>505529.58</v>
      </c>
      <c r="BG15" s="9">
        <f t="shared" si="6"/>
        <v>508902.64</v>
      </c>
      <c r="BH15" s="9">
        <f t="shared" si="6"/>
        <v>495860.39000000007</v>
      </c>
      <c r="BI15" s="9">
        <f t="shared" si="6"/>
        <v>420250.17</v>
      </c>
      <c r="BJ15" s="9">
        <f t="shared" si="6"/>
        <v>483830.55000000005</v>
      </c>
      <c r="BK15" s="9">
        <f t="shared" si="6"/>
        <v>450875.98</v>
      </c>
      <c r="BL15" s="9">
        <f t="shared" si="6"/>
        <v>465889.67000000004</v>
      </c>
      <c r="BM15" s="9">
        <f t="shared" si="6"/>
        <v>455330.57999999996</v>
      </c>
      <c r="BN15" s="9">
        <f t="shared" si="6"/>
        <v>465463.30000000005</v>
      </c>
      <c r="BO15" s="9">
        <f t="shared" ref="BO15:CS15" si="7">SUM(BO10:BO14)</f>
        <v>465924.85000000003</v>
      </c>
      <c r="BP15" s="9">
        <f t="shared" si="7"/>
        <v>455023.57999999996</v>
      </c>
      <c r="BQ15" s="9">
        <f t="shared" si="7"/>
        <v>459063.23</v>
      </c>
      <c r="BR15" s="9">
        <f t="shared" si="7"/>
        <v>459062.16</v>
      </c>
      <c r="BS15" s="9">
        <f t="shared" si="7"/>
        <v>453302.20999999996</v>
      </c>
      <c r="BT15" s="9">
        <f t="shared" si="7"/>
        <v>461611.9</v>
      </c>
      <c r="BU15" s="9">
        <f t="shared" si="7"/>
        <v>472674.4</v>
      </c>
      <c r="BV15" s="9">
        <f t="shared" si="7"/>
        <v>470316.15</v>
      </c>
      <c r="BW15" s="9">
        <f t="shared" si="7"/>
        <v>449823.27999999997</v>
      </c>
      <c r="BX15" s="9">
        <f t="shared" si="7"/>
        <v>472922.52</v>
      </c>
      <c r="BY15" s="9">
        <f t="shared" si="7"/>
        <v>468640.11000000004</v>
      </c>
      <c r="BZ15" s="9">
        <f t="shared" ref="BZ15" si="8">SUM(BZ10:BZ14)</f>
        <v>453243.66999999993</v>
      </c>
      <c r="CA15" s="22"/>
      <c r="CB15" s="9"/>
      <c r="CC15" s="9"/>
      <c r="CD15" s="9"/>
      <c r="CE15" s="9"/>
      <c r="CF15" s="9"/>
      <c r="CG15" s="9"/>
      <c r="CH15" s="9">
        <f>SUM(CH10:CH14)</f>
        <v>484686.78</v>
      </c>
      <c r="CI15" s="9">
        <f t="shared" si="7"/>
        <v>495896.78</v>
      </c>
      <c r="CJ15" s="9">
        <f t="shared" si="7"/>
        <v>497036.78</v>
      </c>
      <c r="CK15" s="9">
        <f t="shared" si="7"/>
        <v>498308.78</v>
      </c>
      <c r="CL15" s="9">
        <f t="shared" si="7"/>
        <v>504574.78</v>
      </c>
      <c r="CM15" s="9">
        <f t="shared" si="7"/>
        <v>405120.21824390237</v>
      </c>
      <c r="CN15" s="9">
        <f t="shared" si="7"/>
        <v>405120.21824390237</v>
      </c>
      <c r="CO15" s="9">
        <f t="shared" si="7"/>
        <v>405120.21824390237</v>
      </c>
      <c r="CP15" s="9">
        <f t="shared" si="7"/>
        <v>405120.21824390237</v>
      </c>
      <c r="CQ15" s="9">
        <f t="shared" si="7"/>
        <v>405120.21824390237</v>
      </c>
      <c r="CR15" s="9">
        <f t="shared" si="7"/>
        <v>405120.21824390237</v>
      </c>
      <c r="CS15" s="9">
        <f t="shared" si="7"/>
        <v>405120.21824390237</v>
      </c>
    </row>
    <row r="16" spans="1:99" x14ac:dyDescent="0.3">
      <c r="A16" s="4" t="s">
        <v>8</v>
      </c>
      <c r="B16" s="12">
        <v>-24290.489999999932</v>
      </c>
      <c r="C16" s="12">
        <v>-59670.789999999979</v>
      </c>
      <c r="D16" s="12">
        <v>111770.79000000004</v>
      </c>
      <c r="E16" s="12">
        <v>24839.640000000072</v>
      </c>
      <c r="F16" s="12">
        <v>10684.759999999951</v>
      </c>
      <c r="G16" s="12">
        <v>-14078.669999999925</v>
      </c>
      <c r="H16" s="12">
        <v>-43495.409999999974</v>
      </c>
      <c r="I16" s="12">
        <v>-35397</v>
      </c>
      <c r="J16" s="12">
        <v>-84272.95000000007</v>
      </c>
      <c r="K16" s="12">
        <v>-92929.81</v>
      </c>
      <c r="L16" s="12">
        <v>-68283.77999999997</v>
      </c>
      <c r="M16" s="12">
        <v>-96748.410000000033</v>
      </c>
      <c r="N16" s="12">
        <v>12803.22000000003</v>
      </c>
      <c r="O16" s="12">
        <v>61422.640000000014</v>
      </c>
      <c r="P16" s="12">
        <v>27029.25</v>
      </c>
      <c r="Q16" s="12">
        <v>-50483.409999999974</v>
      </c>
      <c r="R16" s="12">
        <v>-69155.87</v>
      </c>
      <c r="S16" s="12">
        <v>-78486.539999999921</v>
      </c>
      <c r="T16" s="12">
        <v>-31419.320000000007</v>
      </c>
      <c r="U16" s="12">
        <v>24295.870000000054</v>
      </c>
      <c r="V16" s="12">
        <v>93251.780000000086</v>
      </c>
      <c r="W16" s="12">
        <v>-17750.090000000026</v>
      </c>
      <c r="X16" s="12">
        <v>-78991.62</v>
      </c>
      <c r="Y16" s="12">
        <v>-91774.069999999949</v>
      </c>
      <c r="Z16" s="12">
        <v>49333.919999999984</v>
      </c>
      <c r="AA16" s="12">
        <v>21948.02999999997</v>
      </c>
      <c r="AB16" s="12">
        <v>4970.0499999999884</v>
      </c>
      <c r="AC16" s="12">
        <v>65954.290000000037</v>
      </c>
      <c r="AD16" s="12">
        <v>12381.350000000035</v>
      </c>
      <c r="AE16" s="12">
        <v>28248.690000000061</v>
      </c>
      <c r="AF16" s="12">
        <v>60125.219999999972</v>
      </c>
      <c r="AG16" s="12">
        <v>86385.429999999935</v>
      </c>
      <c r="AH16" s="12">
        <v>85670.87</v>
      </c>
      <c r="AI16" s="12">
        <v>92035.57</v>
      </c>
      <c r="AJ16" s="12">
        <v>16748.100000000093</v>
      </c>
      <c r="AK16" s="12">
        <v>-39822.210000000079</v>
      </c>
      <c r="AL16" s="12">
        <v>24426.159999999916</v>
      </c>
      <c r="AM16" s="12">
        <v>1474.109999999986</v>
      </c>
      <c r="AN16" s="12">
        <v>58740.150000000023</v>
      </c>
      <c r="AO16" s="12">
        <v>59059.500000000058</v>
      </c>
      <c r="AP16" s="12">
        <v>-92208.030000000144</v>
      </c>
      <c r="AQ16" s="12">
        <v>-48154.610000000102</v>
      </c>
      <c r="AR16" s="12">
        <v>-33994.020000000019</v>
      </c>
      <c r="AS16" s="12">
        <v>-11954.040000000037</v>
      </c>
      <c r="AT16" s="12">
        <v>-11961.429999999935</v>
      </c>
      <c r="AU16" s="12">
        <v>-12312.190000000061</v>
      </c>
      <c r="AV16" s="12">
        <v>32623.20000000007</v>
      </c>
      <c r="AW16" s="12">
        <v>-73832.190000000119</v>
      </c>
      <c r="AX16" s="12">
        <v>55640.460000000079</v>
      </c>
      <c r="AY16" s="12">
        <v>-7976.2199999999721</v>
      </c>
      <c r="AZ16" s="12">
        <v>-16276.109999999928</v>
      </c>
      <c r="BA16" s="12">
        <v>-76473.190000000061</v>
      </c>
      <c r="BB16" s="12">
        <v>-15613.560000000056</v>
      </c>
      <c r="BC16" s="12">
        <v>32064.359999999986</v>
      </c>
      <c r="BD16" s="12">
        <v>-5927.2600000000093</v>
      </c>
      <c r="BE16" s="12">
        <v>-7052.3599999998696</v>
      </c>
      <c r="BF16" s="12">
        <v>-3879.6000000000349</v>
      </c>
      <c r="BG16" s="12">
        <v>-9619.9700000000303</v>
      </c>
      <c r="BH16" s="12">
        <v>2659.8299999998999</v>
      </c>
      <c r="BI16" s="12">
        <v>-12771.799999999988</v>
      </c>
      <c r="BJ16" s="12">
        <v>64695.030000000028</v>
      </c>
      <c r="BK16" s="12">
        <v>6495.8400000000256</v>
      </c>
      <c r="BL16" s="12">
        <v>10016.869999999937</v>
      </c>
      <c r="BM16" s="12">
        <v>14041.670000000042</v>
      </c>
      <c r="BN16" s="12">
        <v>20604.01999999996</v>
      </c>
      <c r="BO16" s="12">
        <v>-200.82000000006519</v>
      </c>
      <c r="BP16" s="12">
        <v>5150.7300000000978</v>
      </c>
      <c r="BQ16" s="12">
        <v>-2584.1999999999534</v>
      </c>
      <c r="BR16" s="12">
        <v>-10710.700000000012</v>
      </c>
      <c r="BS16" s="12">
        <v>1814.8700000000536</v>
      </c>
      <c r="BT16" s="12">
        <v>-17739.72000000003</v>
      </c>
      <c r="BU16" s="12">
        <v>-32368.479999999981</v>
      </c>
      <c r="BV16" s="12">
        <v>50503.369999999995</v>
      </c>
      <c r="BW16" s="12">
        <v>-21123.859999999928</v>
      </c>
      <c r="BX16" s="12">
        <v>-28337.130000000005</v>
      </c>
      <c r="BY16" s="12">
        <v>-53180.960000000021</v>
      </c>
      <c r="BZ16" s="12">
        <v>-27432.759999999893</v>
      </c>
      <c r="CA16" s="22"/>
      <c r="CB16" s="12"/>
      <c r="CC16" s="12"/>
      <c r="CD16" s="12"/>
      <c r="CE16" s="12"/>
      <c r="CF16" s="12"/>
      <c r="CG16" s="12"/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</row>
    <row r="17" spans="1:97" x14ac:dyDescent="0.3">
      <c r="A17" s="4" t="s">
        <v>26</v>
      </c>
      <c r="B17" s="9">
        <f>SUM(B15:B16)</f>
        <v>403899.69000000006</v>
      </c>
      <c r="C17" s="9">
        <f t="shared" ref="C17:BN17" si="9">SUM(C15:C16)</f>
        <v>401274.58</v>
      </c>
      <c r="D17" s="9">
        <f t="shared" si="9"/>
        <v>603277</v>
      </c>
      <c r="E17" s="9">
        <f t="shared" si="9"/>
        <v>505124.00000000006</v>
      </c>
      <c r="F17" s="9">
        <f t="shared" si="9"/>
        <v>488745.29000000004</v>
      </c>
      <c r="G17" s="9">
        <f t="shared" si="9"/>
        <v>462714.81000000006</v>
      </c>
      <c r="H17" s="9">
        <f t="shared" si="9"/>
        <v>401195.15</v>
      </c>
      <c r="I17" s="9">
        <f t="shared" si="9"/>
        <v>415266.78</v>
      </c>
      <c r="J17" s="9">
        <f t="shared" si="9"/>
        <v>377306.6</v>
      </c>
      <c r="K17" s="9">
        <f t="shared" si="9"/>
        <v>378994.78</v>
      </c>
      <c r="L17" s="9">
        <f t="shared" si="9"/>
        <v>404083.94</v>
      </c>
      <c r="M17" s="9">
        <f t="shared" si="9"/>
        <v>533363.11</v>
      </c>
      <c r="N17" s="9">
        <f t="shared" si="9"/>
        <v>400354.19</v>
      </c>
      <c r="O17" s="9">
        <f t="shared" si="9"/>
        <v>433602.8</v>
      </c>
      <c r="P17" s="9">
        <f t="shared" si="9"/>
        <v>420844.14</v>
      </c>
      <c r="Q17" s="9">
        <f t="shared" si="9"/>
        <v>321610.42</v>
      </c>
      <c r="R17" s="9">
        <f t="shared" si="9"/>
        <v>306938.36</v>
      </c>
      <c r="S17" s="9">
        <f t="shared" si="9"/>
        <v>277048.80000000005</v>
      </c>
      <c r="T17" s="9">
        <f t="shared" si="9"/>
        <v>360026.86</v>
      </c>
      <c r="U17" s="9">
        <f t="shared" si="9"/>
        <v>402615.62000000005</v>
      </c>
      <c r="V17" s="9">
        <f t="shared" si="9"/>
        <v>476169.58</v>
      </c>
      <c r="W17" s="9">
        <f t="shared" si="9"/>
        <v>384361.81</v>
      </c>
      <c r="X17" s="9">
        <f t="shared" si="9"/>
        <v>351844.49</v>
      </c>
      <c r="Y17" s="9">
        <f t="shared" si="9"/>
        <v>264805.36</v>
      </c>
      <c r="Z17" s="9">
        <f t="shared" si="9"/>
        <v>426951.49</v>
      </c>
      <c r="AA17" s="9">
        <f t="shared" si="9"/>
        <v>395417.79</v>
      </c>
      <c r="AB17" s="9">
        <f t="shared" si="9"/>
        <v>406530.74000000005</v>
      </c>
      <c r="AC17" s="9">
        <f t="shared" si="9"/>
        <v>490951.74</v>
      </c>
      <c r="AD17" s="9">
        <f t="shared" si="9"/>
        <v>453148.97000000003</v>
      </c>
      <c r="AE17" s="9">
        <f t="shared" si="9"/>
        <v>471692.73000000004</v>
      </c>
      <c r="AF17" s="9">
        <f t="shared" si="9"/>
        <v>490988.14</v>
      </c>
      <c r="AG17" s="9">
        <f t="shared" si="9"/>
        <v>553867.68999999994</v>
      </c>
      <c r="AH17" s="9">
        <f t="shared" si="9"/>
        <v>567309.15</v>
      </c>
      <c r="AI17" s="9">
        <f t="shared" si="9"/>
        <v>589816.95000000007</v>
      </c>
      <c r="AJ17" s="9">
        <f t="shared" si="9"/>
        <v>513416.49000000005</v>
      </c>
      <c r="AK17" s="9">
        <f t="shared" si="9"/>
        <v>433807.83999999997</v>
      </c>
      <c r="AL17" s="9">
        <f t="shared" si="9"/>
        <v>491968.88</v>
      </c>
      <c r="AM17" s="9">
        <f t="shared" si="9"/>
        <v>475031.02</v>
      </c>
      <c r="AN17" s="9">
        <f t="shared" si="9"/>
        <v>548347.81000000006</v>
      </c>
      <c r="AO17" s="9">
        <f t="shared" si="9"/>
        <v>570698.26</v>
      </c>
      <c r="AP17" s="9">
        <f t="shared" si="9"/>
        <v>433339.43999999994</v>
      </c>
      <c r="AQ17" s="9">
        <f t="shared" si="9"/>
        <v>487163.83999999997</v>
      </c>
      <c r="AR17" s="9">
        <f t="shared" si="9"/>
        <v>482424.98</v>
      </c>
      <c r="AS17" s="9">
        <f t="shared" si="9"/>
        <v>579449.71</v>
      </c>
      <c r="AT17" s="9">
        <f t="shared" si="9"/>
        <v>565194.43000000005</v>
      </c>
      <c r="AU17" s="9">
        <f t="shared" si="9"/>
        <v>531365.24</v>
      </c>
      <c r="AV17" s="9">
        <f t="shared" si="9"/>
        <v>568133.25</v>
      </c>
      <c r="AW17" s="9">
        <f t="shared" si="9"/>
        <v>450287.00999999995</v>
      </c>
      <c r="AX17" s="9">
        <f t="shared" si="9"/>
        <v>577959.63000000012</v>
      </c>
      <c r="AY17" s="9">
        <f t="shared" si="9"/>
        <v>534011.52</v>
      </c>
      <c r="AZ17" s="9">
        <f t="shared" si="9"/>
        <v>506282.23000000004</v>
      </c>
      <c r="BA17" s="9">
        <f t="shared" si="9"/>
        <v>439694.89</v>
      </c>
      <c r="BB17" s="9">
        <f t="shared" si="9"/>
        <v>530169.65</v>
      </c>
      <c r="BC17" s="9">
        <f t="shared" si="9"/>
        <v>587953.14</v>
      </c>
      <c r="BD17" s="9">
        <f t="shared" si="9"/>
        <v>553042.15</v>
      </c>
      <c r="BE17" s="9">
        <f t="shared" si="9"/>
        <v>542498.30000000005</v>
      </c>
      <c r="BF17" s="9">
        <f t="shared" si="9"/>
        <v>501649.98</v>
      </c>
      <c r="BG17" s="9">
        <f t="shared" si="9"/>
        <v>499282.67</v>
      </c>
      <c r="BH17" s="9">
        <f t="shared" si="9"/>
        <v>498520.22</v>
      </c>
      <c r="BI17" s="9">
        <f t="shared" si="9"/>
        <v>407478.37</v>
      </c>
      <c r="BJ17" s="9">
        <f t="shared" si="9"/>
        <v>548525.58000000007</v>
      </c>
      <c r="BK17" s="9">
        <f t="shared" si="9"/>
        <v>457371.82</v>
      </c>
      <c r="BL17" s="9">
        <f t="shared" si="9"/>
        <v>475906.54</v>
      </c>
      <c r="BM17" s="9">
        <f t="shared" si="9"/>
        <v>469372.25</v>
      </c>
      <c r="BN17" s="9">
        <f t="shared" si="9"/>
        <v>486067.32</v>
      </c>
      <c r="BO17" s="9">
        <f t="shared" ref="BO17:CS17" si="10">SUM(BO15:BO16)</f>
        <v>465724.02999999997</v>
      </c>
      <c r="BP17" s="9">
        <f t="shared" si="10"/>
        <v>460174.31000000006</v>
      </c>
      <c r="BQ17" s="9">
        <f t="shared" si="10"/>
        <v>456479.03</v>
      </c>
      <c r="BR17" s="9">
        <f t="shared" si="10"/>
        <v>448351.45999999996</v>
      </c>
      <c r="BS17" s="9">
        <f t="shared" si="10"/>
        <v>455117.08</v>
      </c>
      <c r="BT17" s="9">
        <f t="shared" si="10"/>
        <v>443872.18</v>
      </c>
      <c r="BU17" s="9">
        <f t="shared" si="10"/>
        <v>440305.92000000004</v>
      </c>
      <c r="BV17" s="9">
        <f t="shared" si="10"/>
        <v>520819.52</v>
      </c>
      <c r="BW17" s="9">
        <f t="shared" si="10"/>
        <v>428699.42000000004</v>
      </c>
      <c r="BX17" s="9">
        <f t="shared" si="10"/>
        <v>444585.39</v>
      </c>
      <c r="BY17" s="9">
        <f t="shared" si="10"/>
        <v>415459.15</v>
      </c>
      <c r="BZ17" s="9">
        <f t="shared" ref="BZ17" si="11">SUM(BZ15:BZ16)</f>
        <v>425810.91000000003</v>
      </c>
      <c r="CA17" s="22"/>
      <c r="CB17" s="9"/>
      <c r="CC17" s="9"/>
      <c r="CD17" s="9"/>
      <c r="CE17" s="9"/>
      <c r="CF17" s="9"/>
      <c r="CG17" s="9"/>
      <c r="CH17" s="9">
        <f t="shared" si="10"/>
        <v>484686.78</v>
      </c>
      <c r="CI17" s="9">
        <f t="shared" si="10"/>
        <v>495896.78</v>
      </c>
      <c r="CJ17" s="9">
        <f t="shared" si="10"/>
        <v>497036.78</v>
      </c>
      <c r="CK17" s="9">
        <f t="shared" si="10"/>
        <v>498308.78</v>
      </c>
      <c r="CL17" s="9">
        <f t="shared" si="10"/>
        <v>504574.78</v>
      </c>
      <c r="CM17" s="9">
        <f t="shared" si="10"/>
        <v>405120.21824390237</v>
      </c>
      <c r="CN17" s="9">
        <f t="shared" si="10"/>
        <v>405120.21824390237</v>
      </c>
      <c r="CO17" s="9">
        <f t="shared" si="10"/>
        <v>405120.21824390237</v>
      </c>
      <c r="CP17" s="9">
        <f t="shared" si="10"/>
        <v>405120.21824390237</v>
      </c>
      <c r="CQ17" s="9">
        <f t="shared" si="10"/>
        <v>405120.21824390237</v>
      </c>
      <c r="CR17" s="9">
        <f t="shared" si="10"/>
        <v>405120.21824390237</v>
      </c>
      <c r="CS17" s="9">
        <f t="shared" si="10"/>
        <v>405120.21824390237</v>
      </c>
    </row>
    <row r="18" spans="1:97" ht="28.8" x14ac:dyDescent="0.3">
      <c r="A18" s="5" t="s">
        <v>27</v>
      </c>
      <c r="CA18" s="22"/>
    </row>
    <row r="19" spans="1:97" x14ac:dyDescent="0.3">
      <c r="A19" s="4" t="s">
        <v>9</v>
      </c>
      <c r="B19" s="8">
        <f>B17/B5</f>
        <v>0.36048171175090871</v>
      </c>
      <c r="C19" s="8">
        <f t="shared" ref="C19:BN19" si="12">C17/C5</f>
        <v>0.32251507091939219</v>
      </c>
      <c r="D19" s="8">
        <f t="shared" si="12"/>
        <v>0.45011232383274608</v>
      </c>
      <c r="E19" s="8">
        <f t="shared" si="12"/>
        <v>0.34784391470820719</v>
      </c>
      <c r="F19" s="8">
        <f t="shared" si="12"/>
        <v>0.3511562719313126</v>
      </c>
      <c r="G19" s="8">
        <f t="shared" si="12"/>
        <v>0.34391290373428557</v>
      </c>
      <c r="H19" s="8">
        <f t="shared" si="12"/>
        <v>0.32541086985047907</v>
      </c>
      <c r="I19" s="8">
        <f t="shared" si="12"/>
        <v>0.35353274680456137</v>
      </c>
      <c r="J19" s="8">
        <f t="shared" si="12"/>
        <v>0.32999686941390799</v>
      </c>
      <c r="K19" s="8">
        <f t="shared" si="12"/>
        <v>0.35412856948410787</v>
      </c>
      <c r="L19" s="8">
        <f t="shared" si="12"/>
        <v>0.3387701181780422</v>
      </c>
      <c r="M19" s="8">
        <f t="shared" si="12"/>
        <v>0.40269884115205107</v>
      </c>
      <c r="N19" s="8">
        <f t="shared" si="12"/>
        <v>0.3498143888637949</v>
      </c>
      <c r="O19" s="8">
        <f t="shared" si="12"/>
        <v>0.35245859457213857</v>
      </c>
      <c r="P19" s="8">
        <f t="shared" si="12"/>
        <v>0.3647839999219194</v>
      </c>
      <c r="Q19" s="8">
        <f t="shared" si="12"/>
        <v>0.4185491757028259</v>
      </c>
      <c r="R19" s="8">
        <f t="shared" si="12"/>
        <v>0.43758307550665049</v>
      </c>
      <c r="S19" s="8">
        <f t="shared" si="12"/>
        <v>0.43688825031387729</v>
      </c>
      <c r="T19" s="8">
        <f t="shared" si="12"/>
        <v>0.3890344387466077</v>
      </c>
      <c r="U19" s="8">
        <f t="shared" si="12"/>
        <v>0.38033164653125212</v>
      </c>
      <c r="V19" s="8">
        <f t="shared" si="12"/>
        <v>0.44305031099057152</v>
      </c>
      <c r="W19" s="8">
        <f t="shared" si="12"/>
        <v>0.38603959599011239</v>
      </c>
      <c r="X19" s="8">
        <f t="shared" si="12"/>
        <v>0.34041260414602242</v>
      </c>
      <c r="Y19" s="8">
        <f t="shared" si="12"/>
        <v>0.29876757260457903</v>
      </c>
      <c r="Z19" s="8">
        <f t="shared" si="12"/>
        <v>0.35242041820448861</v>
      </c>
      <c r="AA19" s="8">
        <f t="shared" si="12"/>
        <v>0.33265268231011758</v>
      </c>
      <c r="AB19" s="8">
        <f t="shared" si="12"/>
        <v>0.31805136332793799</v>
      </c>
      <c r="AC19" s="8">
        <f t="shared" si="12"/>
        <v>0.39190897430452865</v>
      </c>
      <c r="AD19" s="8">
        <f t="shared" si="12"/>
        <v>0.36732666808939368</v>
      </c>
      <c r="AE19" s="8">
        <f t="shared" si="12"/>
        <v>0.36859326754841032</v>
      </c>
      <c r="AF19" s="8">
        <f t="shared" si="12"/>
        <v>0.3777416154318825</v>
      </c>
      <c r="AG19" s="8">
        <f t="shared" si="12"/>
        <v>0.37980539800304652</v>
      </c>
      <c r="AH19" s="8">
        <f t="shared" si="12"/>
        <v>0.36388754012776808</v>
      </c>
      <c r="AI19" s="8">
        <f t="shared" si="12"/>
        <v>0.37503219680966399</v>
      </c>
      <c r="AJ19" s="8">
        <f t="shared" si="12"/>
        <v>0.3532356394561334</v>
      </c>
      <c r="AK19" s="8">
        <f t="shared" si="12"/>
        <v>0.37140842747820296</v>
      </c>
      <c r="AL19" s="8">
        <f t="shared" si="12"/>
        <v>0.32770671058569623</v>
      </c>
      <c r="AM19" s="8">
        <f t="shared" si="12"/>
        <v>0.35293223552175573</v>
      </c>
      <c r="AN19" s="8">
        <f t="shared" si="12"/>
        <v>0.33860189739466307</v>
      </c>
      <c r="AO19" s="8">
        <f t="shared" si="12"/>
        <v>0.32056220907500621</v>
      </c>
      <c r="AP19" s="8">
        <f t="shared" si="12"/>
        <v>0.33176540913704733</v>
      </c>
      <c r="AQ19" s="8">
        <f t="shared" si="12"/>
        <v>0.31928630805308422</v>
      </c>
      <c r="AR19" s="8">
        <f t="shared" si="12"/>
        <v>0.3011266227748236</v>
      </c>
      <c r="AS19" s="8">
        <f t="shared" si="12"/>
        <v>0.32960922035739232</v>
      </c>
      <c r="AT19" s="8">
        <f t="shared" si="12"/>
        <v>0.34789086285250559</v>
      </c>
      <c r="AU19" s="8">
        <f t="shared" si="12"/>
        <v>0.35982235179021776</v>
      </c>
      <c r="AV19" s="8">
        <f t="shared" si="12"/>
        <v>0.30922314965595293</v>
      </c>
      <c r="AW19" s="8">
        <f t="shared" si="12"/>
        <v>0.36955867323542024</v>
      </c>
      <c r="AX19" s="8">
        <f t="shared" si="12"/>
        <v>0.31809022526373193</v>
      </c>
      <c r="AY19" s="8">
        <f t="shared" si="12"/>
        <v>0.33834218705259922</v>
      </c>
      <c r="AZ19" s="8">
        <f t="shared" si="12"/>
        <v>0.32982680970052153</v>
      </c>
      <c r="BA19" s="8">
        <f t="shared" si="12"/>
        <v>0.28001347035196356</v>
      </c>
      <c r="BB19" s="8">
        <f t="shared" si="12"/>
        <v>0.44312259438441431</v>
      </c>
      <c r="BC19" s="8">
        <f t="shared" si="12"/>
        <v>0.36989615627445627</v>
      </c>
      <c r="BD19" s="8">
        <f t="shared" si="12"/>
        <v>0.37328908176676417</v>
      </c>
      <c r="BE19" s="8">
        <f t="shared" si="12"/>
        <v>0.3551882842626905</v>
      </c>
      <c r="BF19" s="8">
        <f t="shared" si="12"/>
        <v>0.48844355548871388</v>
      </c>
      <c r="BG19" s="8">
        <f t="shared" si="12"/>
        <v>0.45326774857889546</v>
      </c>
      <c r="BH19" s="8">
        <f t="shared" si="12"/>
        <v>0.41468806303734917</v>
      </c>
      <c r="BI19" s="8">
        <f t="shared" si="12"/>
        <v>0.46571791329835688</v>
      </c>
      <c r="BJ19" s="8">
        <f t="shared" si="12"/>
        <v>0.35708309047987385</v>
      </c>
      <c r="BK19" s="8">
        <f t="shared" si="12"/>
        <v>0.3331736516861184</v>
      </c>
      <c r="BL19" s="8">
        <f t="shared" si="12"/>
        <v>0.40475884052941963</v>
      </c>
      <c r="BM19" s="8">
        <f t="shared" si="12"/>
        <v>0.41309106295670539</v>
      </c>
      <c r="BN19" s="8">
        <f t="shared" si="12"/>
        <v>0.4291219945370448</v>
      </c>
      <c r="BO19" s="8">
        <f t="shared" ref="BO19:CS19" si="13">BO17/BO5</f>
        <v>0.46596157721206272</v>
      </c>
      <c r="BP19" s="8">
        <f t="shared" si="13"/>
        <v>0.45587229783005351</v>
      </c>
      <c r="BQ19" s="8">
        <f t="shared" si="13"/>
        <v>0.45619152441556754</v>
      </c>
      <c r="BR19" s="8">
        <f t="shared" si="13"/>
        <v>0.33708741557570354</v>
      </c>
      <c r="BS19" s="8">
        <f t="shared" si="13"/>
        <v>0.42361118059598152</v>
      </c>
      <c r="BT19" s="8">
        <f t="shared" si="13"/>
        <v>0.35850232586802433</v>
      </c>
      <c r="BU19" s="8">
        <f t="shared" si="13"/>
        <v>0.37840187781061457</v>
      </c>
      <c r="BV19" s="8">
        <f t="shared" si="13"/>
        <v>0.33469439212737812</v>
      </c>
      <c r="BW19" s="8">
        <f t="shared" si="13"/>
        <v>0.38286181385669255</v>
      </c>
      <c r="BX19" s="8">
        <f t="shared" si="13"/>
        <v>0.39292566500943393</v>
      </c>
      <c r="BY19" s="8">
        <f t="shared" si="13"/>
        <v>0.45063267998872902</v>
      </c>
      <c r="BZ19" s="8">
        <f t="shared" ref="BZ19" si="14">BZ17/BZ5</f>
        <v>0.37546444348032448</v>
      </c>
      <c r="CA19" s="24"/>
      <c r="CB19" s="8"/>
      <c r="CC19" s="8"/>
      <c r="CD19" s="8"/>
      <c r="CE19" s="8"/>
      <c r="CF19" s="8"/>
      <c r="CG19" s="8"/>
      <c r="CH19" s="8">
        <f t="shared" si="13"/>
        <v>0.37416375362422644</v>
      </c>
      <c r="CI19" s="8">
        <f t="shared" si="13"/>
        <v>0.37107002008789636</v>
      </c>
      <c r="CJ19" s="8">
        <f t="shared" si="13"/>
        <v>0.37295843814103119</v>
      </c>
      <c r="CK19" s="8">
        <f t="shared" si="13"/>
        <v>0.37604554932389289</v>
      </c>
      <c r="CL19" s="8">
        <f t="shared" si="13"/>
        <v>0.38877599233405763</v>
      </c>
      <c r="CM19" s="8">
        <f t="shared" si="13"/>
        <v>0.35911085688592315</v>
      </c>
      <c r="CN19" s="8">
        <f t="shared" si="13"/>
        <v>0.35911085688592315</v>
      </c>
      <c r="CO19" s="8">
        <f t="shared" si="13"/>
        <v>0.35911085688592315</v>
      </c>
      <c r="CP19" s="8">
        <f t="shared" si="13"/>
        <v>0.35911085688592315</v>
      </c>
      <c r="CQ19" s="8">
        <f t="shared" si="13"/>
        <v>0.35911085688592315</v>
      </c>
      <c r="CR19" s="8">
        <f t="shared" si="13"/>
        <v>0.35911085688592315</v>
      </c>
      <c r="CS19" s="8">
        <f t="shared" si="13"/>
        <v>0.35911085688592315</v>
      </c>
    </row>
    <row r="20" spans="1:97" x14ac:dyDescent="0.3">
      <c r="A20" s="6" t="s">
        <v>10</v>
      </c>
      <c r="B20" s="10">
        <f>B4-B5</f>
        <v>281819.25999999978</v>
      </c>
      <c r="C20" s="10">
        <f t="shared" ref="C20:BN20" si="15">C4-C5</f>
        <v>333921.22999999975</v>
      </c>
      <c r="D20" s="10">
        <f t="shared" si="15"/>
        <v>337407.31000000006</v>
      </c>
      <c r="E20" s="10">
        <f t="shared" si="15"/>
        <v>359363.47999999975</v>
      </c>
      <c r="F20" s="10">
        <f t="shared" si="15"/>
        <v>365067.48</v>
      </c>
      <c r="G20" s="10">
        <f t="shared" si="15"/>
        <v>275963.55999999982</v>
      </c>
      <c r="H20" s="10">
        <f t="shared" si="15"/>
        <v>285962.54000000004</v>
      </c>
      <c r="I20" s="10">
        <f t="shared" si="15"/>
        <v>170760.51</v>
      </c>
      <c r="J20" s="10">
        <f t="shared" si="15"/>
        <v>218309.7200000002</v>
      </c>
      <c r="K20" s="10">
        <f t="shared" si="15"/>
        <v>232147.32999999984</v>
      </c>
      <c r="L20" s="10">
        <f t="shared" si="15"/>
        <v>184003</v>
      </c>
      <c r="M20" s="10">
        <f t="shared" si="15"/>
        <v>35037.999999999767</v>
      </c>
      <c r="N20" s="10">
        <f t="shared" si="15"/>
        <v>180246.51999999979</v>
      </c>
      <c r="O20" s="10">
        <f t="shared" si="15"/>
        <v>269487.02</v>
      </c>
      <c r="P20" s="10">
        <f t="shared" si="15"/>
        <v>348740.88000000012</v>
      </c>
      <c r="Q20" s="10">
        <f t="shared" si="15"/>
        <v>162531.13000000012</v>
      </c>
      <c r="R20" s="10">
        <f t="shared" si="15"/>
        <v>145903.02000000002</v>
      </c>
      <c r="S20" s="10">
        <f t="shared" si="15"/>
        <v>171323.27999999991</v>
      </c>
      <c r="T20" s="10">
        <f t="shared" si="15"/>
        <v>283367.43000000017</v>
      </c>
      <c r="U20" s="10">
        <f t="shared" si="15"/>
        <v>370862.3200000003</v>
      </c>
      <c r="V20" s="10">
        <f t="shared" si="15"/>
        <v>232354.96999999997</v>
      </c>
      <c r="W20" s="10">
        <f t="shared" si="15"/>
        <v>200236.2899999998</v>
      </c>
      <c r="X20" s="10">
        <f t="shared" si="15"/>
        <v>332783.20000000007</v>
      </c>
      <c r="Y20" s="10">
        <f t="shared" si="15"/>
        <v>473090.79000000015</v>
      </c>
      <c r="Z20" s="10">
        <f t="shared" si="15"/>
        <v>323365.44999999995</v>
      </c>
      <c r="AA20" s="10">
        <f t="shared" si="15"/>
        <v>376615.06999999983</v>
      </c>
      <c r="AB20" s="10">
        <f t="shared" si="15"/>
        <v>428936.96999999974</v>
      </c>
      <c r="AC20" s="10">
        <f t="shared" si="15"/>
        <v>356433.62000000011</v>
      </c>
      <c r="AD20" s="10">
        <f t="shared" si="15"/>
        <v>385038.75999999978</v>
      </c>
      <c r="AE20" s="10">
        <f t="shared" si="15"/>
        <v>352032.07000000007</v>
      </c>
      <c r="AF20" s="10">
        <f t="shared" si="15"/>
        <v>315044.57000000007</v>
      </c>
      <c r="AG20" s="10">
        <f t="shared" si="15"/>
        <v>343316.84000000008</v>
      </c>
      <c r="AH20" s="10">
        <f t="shared" si="15"/>
        <v>351166.62999999966</v>
      </c>
      <c r="AI20" s="10">
        <f t="shared" si="15"/>
        <v>375905.85000000009</v>
      </c>
      <c r="AJ20" s="10">
        <f t="shared" si="15"/>
        <v>361443.24999999977</v>
      </c>
      <c r="AK20" s="10">
        <f t="shared" si="15"/>
        <v>295656.30000000005</v>
      </c>
      <c r="AL20" s="10">
        <f t="shared" si="15"/>
        <v>367508.84000000008</v>
      </c>
      <c r="AM20" s="10">
        <f t="shared" si="15"/>
        <v>311526.86000000034</v>
      </c>
      <c r="AN20" s="10">
        <f t="shared" si="15"/>
        <v>431311.02000000025</v>
      </c>
      <c r="AO20" s="10">
        <f t="shared" si="15"/>
        <v>411144.22</v>
      </c>
      <c r="AP20" s="10">
        <f t="shared" si="15"/>
        <v>319666.18000000017</v>
      </c>
      <c r="AQ20" s="10">
        <f t="shared" si="15"/>
        <v>347898.6100000001</v>
      </c>
      <c r="AR20" s="10">
        <f t="shared" si="15"/>
        <v>244754.65999999992</v>
      </c>
      <c r="AS20" s="10">
        <f t="shared" si="15"/>
        <v>158643.78000000003</v>
      </c>
      <c r="AT20" s="10">
        <f t="shared" si="15"/>
        <v>224418.26999999979</v>
      </c>
      <c r="AU20" s="10">
        <f t="shared" si="15"/>
        <v>93377.450000000419</v>
      </c>
      <c r="AV20" s="10">
        <f t="shared" si="15"/>
        <v>151404.00000000047</v>
      </c>
      <c r="AW20" s="10">
        <f t="shared" si="15"/>
        <v>-31006.719999999972</v>
      </c>
      <c r="AX20" s="10">
        <f t="shared" si="15"/>
        <v>193365.63000000012</v>
      </c>
      <c r="AY20" s="10">
        <f t="shared" si="15"/>
        <v>167963.65999999968</v>
      </c>
      <c r="AZ20" s="10">
        <f t="shared" si="15"/>
        <v>98224.669999999693</v>
      </c>
      <c r="BA20" s="10">
        <f t="shared" si="15"/>
        <v>58777.889999999898</v>
      </c>
      <c r="BB20" s="10">
        <f t="shared" si="15"/>
        <v>-170820.13000000012</v>
      </c>
      <c r="BC20" s="10">
        <f t="shared" si="15"/>
        <v>-30183.019999999786</v>
      </c>
      <c r="BD20" s="10">
        <f t="shared" si="15"/>
        <v>-84942.670000000158</v>
      </c>
      <c r="BE20" s="10">
        <f t="shared" si="15"/>
        <v>-205527.96999999997</v>
      </c>
      <c r="BF20" s="10">
        <f t="shared" si="15"/>
        <v>-197830.18999999994</v>
      </c>
      <c r="BG20" s="10">
        <f t="shared" si="15"/>
        <v>-198576.46999999997</v>
      </c>
      <c r="BH20" s="10">
        <f t="shared" si="15"/>
        <v>-181387.88999999978</v>
      </c>
      <c r="BI20" s="10">
        <f t="shared" si="15"/>
        <v>-183387.15999999992</v>
      </c>
      <c r="BJ20" s="10">
        <f t="shared" si="15"/>
        <v>-20980.479999999516</v>
      </c>
      <c r="BK20" s="10">
        <f t="shared" si="15"/>
        <v>25239.969999999739</v>
      </c>
      <c r="BL20" s="10">
        <f t="shared" si="15"/>
        <v>-128405.58000000007</v>
      </c>
      <c r="BM20" s="10">
        <f t="shared" si="15"/>
        <v>-159492.16000000003</v>
      </c>
      <c r="BN20" s="10">
        <f t="shared" si="15"/>
        <v>-98306.529999999795</v>
      </c>
      <c r="BO20" s="10">
        <f t="shared" ref="BO20:CS20" si="16">BO4-BO5</f>
        <v>-115981.11999999976</v>
      </c>
      <c r="BP20" s="10">
        <f t="shared" si="16"/>
        <v>-190951.56000000017</v>
      </c>
      <c r="BQ20" s="10">
        <f t="shared" si="16"/>
        <v>-175369.60000000009</v>
      </c>
      <c r="BR20" s="10">
        <f t="shared" si="16"/>
        <v>-45443.919999999925</v>
      </c>
      <c r="BS20" s="10">
        <f t="shared" si="16"/>
        <v>-112979.52000000014</v>
      </c>
      <c r="BT20" s="10">
        <f t="shared" si="16"/>
        <v>-55289.14000000013</v>
      </c>
      <c r="BU20" s="10">
        <f t="shared" si="16"/>
        <v>-7984.8000000000466</v>
      </c>
      <c r="BV20" s="10">
        <f t="shared" si="16"/>
        <v>36496.89000000013</v>
      </c>
      <c r="BW20" s="10">
        <f t="shared" si="16"/>
        <v>-17378.389999999898</v>
      </c>
      <c r="BX20" s="10">
        <f>BX4-BX5</f>
        <v>-27084.030000000028</v>
      </c>
      <c r="BY20" s="10">
        <f>BY4-BY5</f>
        <v>-82314.04999999993</v>
      </c>
      <c r="BZ20" s="10">
        <f>BZ4-BZ5</f>
        <v>-124352.21999999997</v>
      </c>
      <c r="CA20" s="26"/>
      <c r="CB20" s="10"/>
      <c r="CC20" s="10"/>
      <c r="CD20" s="10"/>
      <c r="CE20" s="10"/>
      <c r="CF20" s="10"/>
      <c r="CG20" s="10"/>
      <c r="CH20" s="10">
        <f>CH4-CH5</f>
        <v>-57886.780000000028</v>
      </c>
      <c r="CI20" s="10">
        <f t="shared" si="16"/>
        <v>-45396.780000000028</v>
      </c>
      <c r="CJ20" s="10">
        <f t="shared" si="16"/>
        <v>-47686.780000000028</v>
      </c>
      <c r="CK20" s="10">
        <f t="shared" si="16"/>
        <v>-43928.780000000028</v>
      </c>
      <c r="CL20" s="10">
        <f t="shared" si="16"/>
        <v>-45554.780000000028</v>
      </c>
      <c r="CM20" s="10">
        <f t="shared" si="16"/>
        <v>60879.781756097684</v>
      </c>
      <c r="CN20" s="10">
        <f t="shared" si="16"/>
        <v>60879.781756097684</v>
      </c>
      <c r="CO20" s="10">
        <f t="shared" si="16"/>
        <v>60879.781756097684</v>
      </c>
      <c r="CP20" s="10">
        <f t="shared" si="16"/>
        <v>60879.781756097684</v>
      </c>
      <c r="CQ20" s="10">
        <f t="shared" si="16"/>
        <v>60879.781756097684</v>
      </c>
      <c r="CR20" s="10">
        <f t="shared" si="16"/>
        <v>60879.781756097684</v>
      </c>
      <c r="CS20" s="10">
        <f t="shared" si="16"/>
        <v>60879.781756097684</v>
      </c>
    </row>
    <row r="21" spans="1:97" x14ac:dyDescent="0.3">
      <c r="A21" s="4" t="s">
        <v>28</v>
      </c>
      <c r="B21" s="11">
        <f t="shared" ref="B21:BM21" si="17">B20/(B4)</f>
        <v>0.20097452576658559</v>
      </c>
      <c r="C21" s="11">
        <f t="shared" si="17"/>
        <v>0.21159360376537883</v>
      </c>
      <c r="D21" s="11">
        <f t="shared" si="17"/>
        <v>0.20111441796292653</v>
      </c>
      <c r="E21" s="11">
        <f t="shared" si="17"/>
        <v>0.19837670624271958</v>
      </c>
      <c r="F21" s="11">
        <f t="shared" si="17"/>
        <v>0.20779252801666748</v>
      </c>
      <c r="G21" s="11">
        <f t="shared" si="17"/>
        <v>0.17020022259701359</v>
      </c>
      <c r="H21" s="11">
        <f t="shared" si="17"/>
        <v>0.18827563096860911</v>
      </c>
      <c r="I21" s="11">
        <f t="shared" si="17"/>
        <v>0.1269235407322411</v>
      </c>
      <c r="J21" s="11">
        <f t="shared" si="17"/>
        <v>0.16032452410228337</v>
      </c>
      <c r="K21" s="11">
        <f t="shared" si="17"/>
        <v>0.17825054100026114</v>
      </c>
      <c r="L21" s="11">
        <f t="shared" si="17"/>
        <v>0.13364542129390658</v>
      </c>
      <c r="M21" s="11">
        <f t="shared" si="17"/>
        <v>2.5772531787440246E-2</v>
      </c>
      <c r="N21" s="11">
        <f t="shared" si="17"/>
        <v>0.13606359858426795</v>
      </c>
      <c r="O21" s="11">
        <f t="shared" si="17"/>
        <v>0.17969270720328878</v>
      </c>
      <c r="P21" s="11">
        <f t="shared" si="17"/>
        <v>0.23211924085871394</v>
      </c>
      <c r="Q21" s="11">
        <f t="shared" si="17"/>
        <v>0.17459109359371061</v>
      </c>
      <c r="R21" s="11">
        <f t="shared" si="17"/>
        <v>0.17218880915811188</v>
      </c>
      <c r="S21" s="11">
        <f t="shared" si="17"/>
        <v>0.21270124679254895</v>
      </c>
      <c r="T21" s="11">
        <f t="shared" si="17"/>
        <v>0.23441958460079101</v>
      </c>
      <c r="U21" s="11">
        <f t="shared" si="17"/>
        <v>0.25944348147328689</v>
      </c>
      <c r="V21" s="11">
        <f t="shared" si="17"/>
        <v>0.17776266672295377</v>
      </c>
      <c r="W21" s="11">
        <f t="shared" si="17"/>
        <v>0.16743702728412815</v>
      </c>
      <c r="X21" s="11">
        <f t="shared" si="17"/>
        <v>0.24355354837523582</v>
      </c>
      <c r="Y21" s="11">
        <f t="shared" si="17"/>
        <v>0.34801020464347343</v>
      </c>
      <c r="Z21" s="11">
        <f t="shared" si="17"/>
        <v>0.21068227525673111</v>
      </c>
      <c r="AA21" s="11">
        <f t="shared" si="17"/>
        <v>0.24060315071337279</v>
      </c>
      <c r="AB21" s="11">
        <f t="shared" si="17"/>
        <v>0.25126217902199965</v>
      </c>
      <c r="AC21" s="11">
        <f t="shared" si="17"/>
        <v>0.22150395175119586</v>
      </c>
      <c r="AD21" s="11">
        <f t="shared" si="17"/>
        <v>0.23787221114491106</v>
      </c>
      <c r="AE21" s="11">
        <f t="shared" si="17"/>
        <v>0.21573993601148106</v>
      </c>
      <c r="AF21" s="11">
        <f t="shared" si="17"/>
        <v>0.1950929448592752</v>
      </c>
      <c r="AG21" s="11">
        <f t="shared" si="17"/>
        <v>0.1905611102779059</v>
      </c>
      <c r="AH21" s="11">
        <f t="shared" si="17"/>
        <v>0.18383859443672476</v>
      </c>
      <c r="AI21" s="11">
        <f t="shared" si="17"/>
        <v>0.19290914481961413</v>
      </c>
      <c r="AJ21" s="11">
        <f t="shared" si="17"/>
        <v>0.19915208939265353</v>
      </c>
      <c r="AK21" s="11">
        <f t="shared" si="17"/>
        <v>0.20199740810702416</v>
      </c>
      <c r="AL21" s="11">
        <f t="shared" si="17"/>
        <v>0.1966595816338475</v>
      </c>
      <c r="AM21" s="11">
        <f t="shared" si="17"/>
        <v>0.18795186081578283</v>
      </c>
      <c r="AN21" s="11">
        <f t="shared" si="17"/>
        <v>0.21031785628023195</v>
      </c>
      <c r="AO21" s="11">
        <f t="shared" si="17"/>
        <v>0.18761300003377673</v>
      </c>
      <c r="AP21" s="11">
        <f t="shared" si="17"/>
        <v>0.19661741790595755</v>
      </c>
      <c r="AQ21" s="11">
        <f t="shared" si="17"/>
        <v>0.18567579342001217</v>
      </c>
      <c r="AR21" s="11">
        <f t="shared" si="17"/>
        <v>0.13252751209292549</v>
      </c>
      <c r="AS21" s="11">
        <f t="shared" si="17"/>
        <v>8.277208848302825E-2</v>
      </c>
      <c r="AT21" s="11">
        <f t="shared" si="17"/>
        <v>0.12136951754190263</v>
      </c>
      <c r="AU21" s="11">
        <f t="shared" si="17"/>
        <v>5.9471509557102918E-2</v>
      </c>
      <c r="AV21" s="11">
        <f t="shared" si="17"/>
        <v>7.6132295929981678E-2</v>
      </c>
      <c r="AW21" s="11">
        <f t="shared" si="17"/>
        <v>-2.6112273786500738E-2</v>
      </c>
      <c r="AX21" s="11">
        <f t="shared" si="17"/>
        <v>9.6185860172971774E-2</v>
      </c>
      <c r="AY21" s="11">
        <f t="shared" si="17"/>
        <v>9.6183609065601069E-2</v>
      </c>
      <c r="AZ21" s="11">
        <f t="shared" si="17"/>
        <v>6.0141768876484245E-2</v>
      </c>
      <c r="BA21" s="11">
        <f t="shared" si="17"/>
        <v>3.6081278089681694E-2</v>
      </c>
      <c r="BB21" s="11">
        <f t="shared" si="17"/>
        <v>-0.16655304271126786</v>
      </c>
      <c r="BC21" s="11">
        <f t="shared" si="17"/>
        <v>-1.9356457316743896E-2</v>
      </c>
      <c r="BD21" s="11">
        <f t="shared" si="17"/>
        <v>-6.0821225129812896E-2</v>
      </c>
      <c r="BE21" s="11">
        <f t="shared" si="17"/>
        <v>-0.15548789478507677</v>
      </c>
      <c r="BF21" s="11">
        <f t="shared" si="17"/>
        <v>-0.23857740181294523</v>
      </c>
      <c r="BG21" s="11">
        <f t="shared" si="17"/>
        <v>-0.2199216910699397</v>
      </c>
      <c r="BH21" s="11">
        <f t="shared" si="17"/>
        <v>-0.17769724962132946</v>
      </c>
      <c r="BI21" s="11">
        <f t="shared" si="17"/>
        <v>-0.26517911876804584</v>
      </c>
      <c r="BJ21" s="11">
        <f t="shared" si="17"/>
        <v>-1.3847147006166155E-2</v>
      </c>
      <c r="BK21" s="11">
        <f t="shared" si="17"/>
        <v>1.8054173385577296E-2</v>
      </c>
      <c r="BL21" s="11">
        <f t="shared" si="17"/>
        <v>-0.12259782437272893</v>
      </c>
      <c r="BM21" s="11">
        <f t="shared" si="17"/>
        <v>-0.16328830947913428</v>
      </c>
      <c r="BN21" s="11">
        <f t="shared" ref="BN21:BX21" si="18">BN20/(BN4)</f>
        <v>-9.5037669443663791E-2</v>
      </c>
      <c r="BO21" s="11">
        <f t="shared" si="18"/>
        <v>-0.13127326320177687</v>
      </c>
      <c r="BP21" s="11">
        <f t="shared" si="18"/>
        <v>-0.23329869862540745</v>
      </c>
      <c r="BQ21" s="11">
        <f t="shared" si="18"/>
        <v>-0.21250207949457142</v>
      </c>
      <c r="BR21" s="11">
        <f t="shared" si="18"/>
        <v>-3.5375081259726521E-2</v>
      </c>
      <c r="BS21" s="11">
        <f t="shared" si="18"/>
        <v>-0.11751622811039036</v>
      </c>
      <c r="BT21" s="11">
        <f t="shared" si="18"/>
        <v>-4.6742703605367669E-2</v>
      </c>
      <c r="BU21" s="11">
        <f t="shared" si="18"/>
        <v>-6.9096060190207706E-3</v>
      </c>
      <c r="BV21" s="11">
        <f t="shared" si="18"/>
        <v>2.2916522248878895E-2</v>
      </c>
      <c r="BW21" s="11">
        <f t="shared" si="18"/>
        <v>-1.5764924970329528E-2</v>
      </c>
      <c r="BX21" s="11">
        <f t="shared" si="18"/>
        <v>-2.452396096264936E-2</v>
      </c>
      <c r="BY21" s="11">
        <f>BY20/(BY4)</f>
        <v>-9.8035831852059802E-2</v>
      </c>
      <c r="BZ21" s="11">
        <f>BZ20/(BZ4)</f>
        <v>-0.1231528406426235</v>
      </c>
      <c r="CA21" s="27"/>
      <c r="CB21" s="11"/>
      <c r="CC21" s="11"/>
      <c r="CD21" s="11"/>
      <c r="CE21" s="11"/>
      <c r="CF21" s="11"/>
      <c r="CG21" s="11"/>
      <c r="CH21" s="11">
        <f>CH20/(CH4)</f>
        <v>-4.677719595959598E-2</v>
      </c>
      <c r="CI21" s="11">
        <f t="shared" ref="CI21:CS21" si="19">CI20/(CI4)</f>
        <v>-3.5164043377226978E-2</v>
      </c>
      <c r="CJ21" s="11">
        <f t="shared" si="19"/>
        <v>-3.7110334630350218E-2</v>
      </c>
      <c r="CK21" s="11">
        <f t="shared" si="19"/>
        <v>-3.4287215110833616E-2</v>
      </c>
      <c r="CL21" s="11">
        <f t="shared" si="19"/>
        <v>-3.6376890521440573E-2</v>
      </c>
      <c r="CM21" s="11">
        <f t="shared" si="19"/>
        <v>5.1202507784775177E-2</v>
      </c>
      <c r="CN21" s="11">
        <f t="shared" si="19"/>
        <v>5.1202507784775177E-2</v>
      </c>
      <c r="CO21" s="11">
        <f t="shared" si="19"/>
        <v>5.1202507784775177E-2</v>
      </c>
      <c r="CP21" s="11">
        <f t="shared" si="19"/>
        <v>5.1202507784775177E-2</v>
      </c>
      <c r="CQ21" s="11">
        <f t="shared" si="19"/>
        <v>5.1202507784775177E-2</v>
      </c>
      <c r="CR21" s="11">
        <f t="shared" si="19"/>
        <v>5.1202507784775177E-2</v>
      </c>
      <c r="CS21" s="11">
        <f t="shared" si="19"/>
        <v>5.1202507784775177E-2</v>
      </c>
    </row>
    <row r="22" spans="1:97" x14ac:dyDescent="0.3">
      <c r="A22" s="4" t="s">
        <v>29</v>
      </c>
      <c r="B22" s="10">
        <f>B20+B11</f>
        <v>366831.46999999974</v>
      </c>
      <c r="C22" s="10">
        <f t="shared" ref="C22:BN22" si="20">C20+C11</f>
        <v>419486.14999999973</v>
      </c>
      <c r="D22" s="10">
        <f t="shared" si="20"/>
        <v>422484.89</v>
      </c>
      <c r="E22" s="10">
        <f t="shared" si="20"/>
        <v>443177.49999999977</v>
      </c>
      <c r="F22" s="10">
        <f t="shared" si="20"/>
        <v>448532.75</v>
      </c>
      <c r="G22" s="10">
        <f t="shared" si="20"/>
        <v>357392.86999999982</v>
      </c>
      <c r="H22" s="10">
        <f t="shared" si="20"/>
        <v>360804.24</v>
      </c>
      <c r="I22" s="10">
        <f t="shared" si="20"/>
        <v>247453.09000000003</v>
      </c>
      <c r="J22" s="10">
        <f t="shared" si="20"/>
        <v>293444.66000000021</v>
      </c>
      <c r="K22" s="10">
        <f t="shared" si="20"/>
        <v>307071.40999999986</v>
      </c>
      <c r="L22" s="10">
        <f t="shared" si="20"/>
        <v>255314.73</v>
      </c>
      <c r="M22" s="10">
        <f t="shared" si="20"/>
        <v>106442.53999999976</v>
      </c>
      <c r="N22" s="10">
        <f t="shared" si="20"/>
        <v>243093.79999999978</v>
      </c>
      <c r="O22" s="10">
        <f t="shared" si="20"/>
        <v>336461.30000000005</v>
      </c>
      <c r="P22" s="10">
        <f t="shared" si="20"/>
        <v>415639.07000000012</v>
      </c>
      <c r="Q22" s="10">
        <f t="shared" si="20"/>
        <v>229459.94000000012</v>
      </c>
      <c r="R22" s="10">
        <f t="shared" si="20"/>
        <v>212831.85</v>
      </c>
      <c r="S22" s="10">
        <f t="shared" si="20"/>
        <v>346779.73999999987</v>
      </c>
      <c r="T22" s="10">
        <f t="shared" si="20"/>
        <v>367945.0900000002</v>
      </c>
      <c r="U22" s="10">
        <f t="shared" si="20"/>
        <v>453805.74000000028</v>
      </c>
      <c r="V22" s="10">
        <f t="shared" si="20"/>
        <v>351867</v>
      </c>
      <c r="W22" s="10">
        <f t="shared" si="20"/>
        <v>285201.50999999983</v>
      </c>
      <c r="X22" s="10">
        <f t="shared" si="20"/>
        <v>416024.25000000006</v>
      </c>
      <c r="Y22" s="10">
        <f t="shared" si="20"/>
        <v>546007.87000000011</v>
      </c>
      <c r="Z22" s="10">
        <f t="shared" si="20"/>
        <v>403935.56999999995</v>
      </c>
      <c r="AA22" s="10">
        <f t="shared" si="20"/>
        <v>456843.64999999985</v>
      </c>
      <c r="AB22" s="10">
        <f t="shared" si="20"/>
        <v>508695.19999999972</v>
      </c>
      <c r="AC22" s="10">
        <f t="shared" si="20"/>
        <v>436268.97000000009</v>
      </c>
      <c r="AD22" s="10">
        <f t="shared" si="20"/>
        <v>464512.7799999998</v>
      </c>
      <c r="AE22" s="10">
        <f t="shared" si="20"/>
        <v>431470.71000000008</v>
      </c>
      <c r="AF22" s="10">
        <f t="shared" si="20"/>
        <v>394391.03000000009</v>
      </c>
      <c r="AG22" s="10">
        <f t="shared" si="20"/>
        <v>422629.02000000008</v>
      </c>
      <c r="AH22" s="10">
        <f t="shared" si="20"/>
        <v>430478.97999999963</v>
      </c>
      <c r="AI22" s="10">
        <f t="shared" si="20"/>
        <v>458232.58000000007</v>
      </c>
      <c r="AJ22" s="10">
        <f t="shared" si="20"/>
        <v>442957.32999999973</v>
      </c>
      <c r="AK22" s="10">
        <f t="shared" si="20"/>
        <v>395979.21000000008</v>
      </c>
      <c r="AL22" s="10">
        <f t="shared" si="20"/>
        <v>470716.45000000007</v>
      </c>
      <c r="AM22" s="10">
        <f t="shared" si="20"/>
        <v>414831.86000000034</v>
      </c>
      <c r="AN22" s="10">
        <f t="shared" si="20"/>
        <v>534474.99000000022</v>
      </c>
      <c r="AO22" s="10">
        <f t="shared" si="20"/>
        <v>514238.76</v>
      </c>
      <c r="AP22" s="10">
        <f t="shared" si="20"/>
        <v>422746.17000000016</v>
      </c>
      <c r="AQ22" s="10">
        <f t="shared" si="20"/>
        <v>450986.83000000007</v>
      </c>
      <c r="AR22" s="10">
        <f t="shared" si="20"/>
        <v>351120.60999999993</v>
      </c>
      <c r="AS22" s="10">
        <f t="shared" si="20"/>
        <v>277926.25</v>
      </c>
      <c r="AT22" s="10">
        <f t="shared" si="20"/>
        <v>343339.91999999981</v>
      </c>
      <c r="AU22" s="10">
        <f t="shared" si="20"/>
        <v>209931.2400000004</v>
      </c>
      <c r="AV22" s="10">
        <f t="shared" si="20"/>
        <v>267482.29000000044</v>
      </c>
      <c r="AW22" s="10">
        <f t="shared" si="20"/>
        <v>89689.60000000002</v>
      </c>
      <c r="AX22" s="10">
        <f t="shared" si="20"/>
        <v>310557.06000000011</v>
      </c>
      <c r="AY22" s="10">
        <f t="shared" si="20"/>
        <v>286707.33999999968</v>
      </c>
      <c r="AZ22" s="10">
        <f t="shared" si="20"/>
        <v>214689.82999999967</v>
      </c>
      <c r="BA22" s="10">
        <f t="shared" si="20"/>
        <v>174190.90999999992</v>
      </c>
      <c r="BB22" s="10">
        <f t="shared" si="20"/>
        <v>-55407.070000000123</v>
      </c>
      <c r="BC22" s="10">
        <f t="shared" si="20"/>
        <v>85230.010000000213</v>
      </c>
      <c r="BD22" s="10">
        <f t="shared" si="20"/>
        <v>35305.559999999823</v>
      </c>
      <c r="BE22" s="10">
        <f t="shared" si="20"/>
        <v>-87167.239999999962</v>
      </c>
      <c r="BF22" s="10">
        <f t="shared" si="20"/>
        <v>-80906.429999999935</v>
      </c>
      <c r="BG22" s="10">
        <f t="shared" si="20"/>
        <v>-81596.969999999972</v>
      </c>
      <c r="BH22" s="10">
        <f t="shared" si="20"/>
        <v>-64762.509999999776</v>
      </c>
      <c r="BI22" s="10">
        <f t="shared" si="20"/>
        <v>-56308.149999999907</v>
      </c>
      <c r="BJ22" s="10">
        <f t="shared" si="20"/>
        <v>93718.310000000492</v>
      </c>
      <c r="BK22" s="10">
        <f t="shared" si="20"/>
        <v>140897.50999999975</v>
      </c>
      <c r="BL22" s="10">
        <f t="shared" si="20"/>
        <v>-12717.800000000076</v>
      </c>
      <c r="BM22" s="10">
        <f t="shared" si="20"/>
        <v>-43921.090000000026</v>
      </c>
      <c r="BN22" s="10">
        <f t="shared" si="20"/>
        <v>17264.610000000219</v>
      </c>
      <c r="BO22" s="10">
        <f t="shared" ref="BO22:CS22" si="21">BO20+BO11</f>
        <v>161.09000000025844</v>
      </c>
      <c r="BP22" s="10">
        <f t="shared" si="21"/>
        <v>-79819.10000000018</v>
      </c>
      <c r="BQ22" s="10">
        <f t="shared" si="21"/>
        <v>-63879.160000000105</v>
      </c>
      <c r="BR22" s="10">
        <f t="shared" si="21"/>
        <v>68569.020000000077</v>
      </c>
      <c r="BS22" s="10">
        <f t="shared" si="21"/>
        <v>2492.9299999998912</v>
      </c>
      <c r="BT22" s="10">
        <f t="shared" si="21"/>
        <v>60153.249999999854</v>
      </c>
      <c r="BU22" s="10">
        <f t="shared" si="21"/>
        <v>92610.859999999957</v>
      </c>
      <c r="BV22" s="10">
        <f t="shared" si="21"/>
        <v>152429.02000000014</v>
      </c>
      <c r="BW22" s="10">
        <f t="shared" si="21"/>
        <v>96283.310000000114</v>
      </c>
      <c r="BX22" s="10">
        <f t="shared" si="21"/>
        <v>87972.299999999974</v>
      </c>
      <c r="BY22" s="10">
        <f t="shared" si="21"/>
        <v>32920.82000000008</v>
      </c>
      <c r="BZ22" s="10">
        <f t="shared" ref="BZ22" si="22">BZ20+BZ11</f>
        <v>-8031.0299999999843</v>
      </c>
      <c r="CA22" s="26"/>
      <c r="CB22" s="10"/>
      <c r="CC22" s="10"/>
      <c r="CD22" s="10"/>
      <c r="CE22" s="10"/>
      <c r="CF22" s="10"/>
      <c r="CG22" s="10"/>
      <c r="CH22" s="10">
        <f t="shared" si="21"/>
        <v>54925.969999999972</v>
      </c>
      <c r="CI22" s="10">
        <f t="shared" si="21"/>
        <v>67415.969999999972</v>
      </c>
      <c r="CJ22" s="10">
        <f t="shared" si="21"/>
        <v>65125.969999999972</v>
      </c>
      <c r="CK22" s="10">
        <f t="shared" si="21"/>
        <v>68883.969999999972</v>
      </c>
      <c r="CL22" s="10">
        <f t="shared" si="21"/>
        <v>67257.969999999972</v>
      </c>
      <c r="CM22" s="10">
        <f t="shared" si="21"/>
        <v>163523.5209268294</v>
      </c>
      <c r="CN22" s="10">
        <f t="shared" si="21"/>
        <v>163523.5209268294</v>
      </c>
      <c r="CO22" s="10">
        <f t="shared" si="21"/>
        <v>163523.5209268294</v>
      </c>
      <c r="CP22" s="10">
        <f t="shared" si="21"/>
        <v>163523.5209268294</v>
      </c>
      <c r="CQ22" s="10">
        <f t="shared" si="21"/>
        <v>163523.5209268294</v>
      </c>
      <c r="CR22" s="10">
        <f t="shared" si="21"/>
        <v>163523.5209268294</v>
      </c>
      <c r="CS22" s="10">
        <f t="shared" si="21"/>
        <v>163523.5209268294</v>
      </c>
    </row>
    <row r="23" spans="1:97" x14ac:dyDescent="0.3">
      <c r="A23" s="4" t="s">
        <v>30</v>
      </c>
      <c r="B23" s="11">
        <f>B22/B4</f>
        <v>0.26159951140141902</v>
      </c>
      <c r="C23" s="11">
        <f t="shared" ref="C23:BN23" si="23">C22/C4</f>
        <v>0.26581294698801955</v>
      </c>
      <c r="D23" s="11">
        <f t="shared" si="23"/>
        <v>0.25182561323428659</v>
      </c>
      <c r="E23" s="11">
        <f t="shared" si="23"/>
        <v>0.24464392634132681</v>
      </c>
      <c r="F23" s="11">
        <f t="shared" si="23"/>
        <v>0.25530007225175994</v>
      </c>
      <c r="G23" s="11">
        <f t="shared" si="23"/>
        <v>0.22042166012275513</v>
      </c>
      <c r="H23" s="11">
        <f t="shared" si="23"/>
        <v>0.23755085523491803</v>
      </c>
      <c r="I23" s="11">
        <f t="shared" si="23"/>
        <v>0.18392790199522083</v>
      </c>
      <c r="J23" s="11">
        <f t="shared" si="23"/>
        <v>0.21550288949505472</v>
      </c>
      <c r="K23" s="11">
        <f t="shared" si="23"/>
        <v>0.23577977381093726</v>
      </c>
      <c r="L23" s="11">
        <f t="shared" si="23"/>
        <v>0.18544069745270461</v>
      </c>
      <c r="M23" s="11">
        <f t="shared" si="23"/>
        <v>7.8294815505619383E-2</v>
      </c>
      <c r="N23" s="11">
        <f t="shared" si="23"/>
        <v>0.18350544144499614</v>
      </c>
      <c r="O23" s="11">
        <f t="shared" si="23"/>
        <v>0.22435084949968245</v>
      </c>
      <c r="P23" s="11">
        <f t="shared" si="23"/>
        <v>0.27664616032287886</v>
      </c>
      <c r="Q23" s="11">
        <f t="shared" si="23"/>
        <v>0.24648608460759</v>
      </c>
      <c r="R23" s="11">
        <f t="shared" si="23"/>
        <v>0.2511754917918621</v>
      </c>
      <c r="S23" s="11">
        <f t="shared" si="23"/>
        <v>0.43053391845168953</v>
      </c>
      <c r="T23" s="11">
        <f t="shared" si="23"/>
        <v>0.30438761135568992</v>
      </c>
      <c r="U23" s="11">
        <f t="shared" si="23"/>
        <v>0.31746805957035812</v>
      </c>
      <c r="V23" s="11">
        <f t="shared" si="23"/>
        <v>0.26919508651700275</v>
      </c>
      <c r="W23" s="11">
        <f t="shared" si="23"/>
        <v>0.23848470729928409</v>
      </c>
      <c r="X23" s="11">
        <f t="shared" si="23"/>
        <v>0.30447505251961693</v>
      </c>
      <c r="Y23" s="11">
        <f t="shared" si="23"/>
        <v>0.4016487206940702</v>
      </c>
      <c r="Z23" s="11">
        <f t="shared" si="23"/>
        <v>0.26317612145863006</v>
      </c>
      <c r="AA23" s="11">
        <f t="shared" si="23"/>
        <v>0.29185773573372237</v>
      </c>
      <c r="AB23" s="11">
        <f t="shared" si="23"/>
        <v>0.29798285843729422</v>
      </c>
      <c r="AC23" s="11">
        <f t="shared" si="23"/>
        <v>0.27111724444350649</v>
      </c>
      <c r="AD23" s="11">
        <f t="shared" si="23"/>
        <v>0.28697028341684261</v>
      </c>
      <c r="AE23" s="11">
        <f t="shared" si="23"/>
        <v>0.2644232480473393</v>
      </c>
      <c r="AF23" s="11">
        <f t="shared" si="23"/>
        <v>0.24422864189908985</v>
      </c>
      <c r="AG23" s="11">
        <f t="shared" si="23"/>
        <v>0.23458405153345607</v>
      </c>
      <c r="AH23" s="11">
        <f t="shared" si="23"/>
        <v>0.22535925642409405</v>
      </c>
      <c r="AI23" s="11">
        <f t="shared" si="23"/>
        <v>0.23515796611381654</v>
      </c>
      <c r="AJ23" s="11">
        <f t="shared" si="23"/>
        <v>0.24406563902159226</v>
      </c>
      <c r="AK23" s="11">
        <f t="shared" si="23"/>
        <v>0.27053972495856515</v>
      </c>
      <c r="AL23" s="11">
        <f t="shared" si="23"/>
        <v>0.25188754677348685</v>
      </c>
      <c r="AM23" s="11">
        <f t="shared" si="23"/>
        <v>0.25027832275095729</v>
      </c>
      <c r="AN23" s="11">
        <f t="shared" si="23"/>
        <v>0.26062314413436127</v>
      </c>
      <c r="AO23" s="11">
        <f t="shared" si="23"/>
        <v>0.23465701766949154</v>
      </c>
      <c r="AP23" s="11">
        <f t="shared" si="23"/>
        <v>0.26001893717700436</v>
      </c>
      <c r="AQ23" s="11">
        <f t="shared" si="23"/>
        <v>0.24069465952228478</v>
      </c>
      <c r="AR23" s="11">
        <f t="shared" si="23"/>
        <v>0.19012157271224328</v>
      </c>
      <c r="AS23" s="11">
        <f t="shared" si="23"/>
        <v>0.14500748883288225</v>
      </c>
      <c r="AT23" s="11">
        <f t="shared" si="23"/>
        <v>0.18568452757110845</v>
      </c>
      <c r="AU23" s="11">
        <f t="shared" si="23"/>
        <v>0.13370388403189884</v>
      </c>
      <c r="AV23" s="11">
        <f t="shared" si="23"/>
        <v>0.1345013398477527</v>
      </c>
      <c r="AW23" s="11">
        <f t="shared" si="23"/>
        <v>7.5531994064568564E-2</v>
      </c>
      <c r="AX23" s="11">
        <f t="shared" si="23"/>
        <v>0.15448039007185091</v>
      </c>
      <c r="AY23" s="11">
        <f t="shared" si="23"/>
        <v>0.16418162539919878</v>
      </c>
      <c r="AZ23" s="11">
        <f t="shared" si="23"/>
        <v>0.13145196757588204</v>
      </c>
      <c r="BA23" s="11">
        <f t="shared" si="23"/>
        <v>0.106928483897682</v>
      </c>
      <c r="BB23" s="11">
        <f t="shared" si="23"/>
        <v>-5.402300124824997E-2</v>
      </c>
      <c r="BC23" s="11">
        <f t="shared" si="23"/>
        <v>5.4658249925642666E-2</v>
      </c>
      <c r="BD23" s="11">
        <f t="shared" si="23"/>
        <v>2.5279725879750452E-2</v>
      </c>
      <c r="BE23" s="11">
        <f t="shared" si="23"/>
        <v>-6.594455558445661E-2</v>
      </c>
      <c r="BF23" s="11">
        <f t="shared" si="23"/>
        <v>-9.7570779562820606E-2</v>
      </c>
      <c r="BG23" s="11">
        <f t="shared" si="23"/>
        <v>-9.0367925407190144E-2</v>
      </c>
      <c r="BH23" s="11">
        <f t="shared" si="23"/>
        <v>-6.3444808281158241E-2</v>
      </c>
      <c r="BI23" s="11">
        <f t="shared" si="23"/>
        <v>-8.1421979578389911E-2</v>
      </c>
      <c r="BJ23" s="11">
        <f t="shared" si="23"/>
        <v>6.1854219528794788E-2</v>
      </c>
      <c r="BK23" s="11">
        <f t="shared" si="23"/>
        <v>0.10078411642866979</v>
      </c>
      <c r="BL23" s="11">
        <f t="shared" si="23"/>
        <v>-1.2142576754121592E-2</v>
      </c>
      <c r="BM23" s="11">
        <f t="shared" si="23"/>
        <v>-4.4966476951474682E-2</v>
      </c>
      <c r="BN23" s="11">
        <f t="shared" si="23"/>
        <v>1.6690532137120462E-2</v>
      </c>
      <c r="BO23" s="11">
        <f t="shared" ref="BO23:CS23" si="24">BO22/BO4</f>
        <v>1.8232976168197209E-4</v>
      </c>
      <c r="BP23" s="11">
        <f t="shared" si="24"/>
        <v>-9.7520502872305861E-2</v>
      </c>
      <c r="BQ23" s="11">
        <f t="shared" si="24"/>
        <v>-7.7404831489416986E-2</v>
      </c>
      <c r="BR23" s="11">
        <f t="shared" si="24"/>
        <v>5.3376439673334067E-2</v>
      </c>
      <c r="BS23" s="11">
        <f t="shared" si="24"/>
        <v>2.593033945826839E-3</v>
      </c>
      <c r="BT23" s="11">
        <f t="shared" si="24"/>
        <v>5.0854933457991379E-2</v>
      </c>
      <c r="BU23" s="11">
        <f t="shared" si="24"/>
        <v>8.0140336098923695E-2</v>
      </c>
      <c r="BV23" s="11">
        <f t="shared" si="24"/>
        <v>9.5710703794345126E-2</v>
      </c>
      <c r="BW23" s="11">
        <f t="shared" si="24"/>
        <v>8.7344061103761028E-2</v>
      </c>
      <c r="BX23" s="11">
        <f t="shared" si="24"/>
        <v>7.9656877170586338E-2</v>
      </c>
      <c r="BY23" s="11">
        <f t="shared" si="24"/>
        <v>3.9208615952585714E-2</v>
      </c>
      <c r="BZ23" s="11">
        <f t="shared" ref="BZ23" si="25">BZ22/BZ4</f>
        <v>-7.9535705738596942E-3</v>
      </c>
      <c r="CA23" s="27"/>
      <c r="CB23" s="11"/>
      <c r="CC23" s="11"/>
      <c r="CD23" s="11"/>
      <c r="CE23" s="11"/>
      <c r="CF23" s="11"/>
      <c r="CG23" s="11"/>
      <c r="CH23" s="11">
        <f t="shared" si="24"/>
        <v>4.4384622222222198E-2</v>
      </c>
      <c r="CI23" s="11">
        <f t="shared" si="24"/>
        <v>5.2219961270333057E-2</v>
      </c>
      <c r="CJ23" s="11">
        <f t="shared" si="24"/>
        <v>5.0681688715953285E-2</v>
      </c>
      <c r="CK23" s="11">
        <f t="shared" si="24"/>
        <v>5.3765196690602542E-2</v>
      </c>
      <c r="CL23" s="11">
        <f t="shared" si="24"/>
        <v>5.3707554100455142E-2</v>
      </c>
      <c r="CM23" s="11">
        <f t="shared" si="24"/>
        <v>0.1375302951445159</v>
      </c>
      <c r="CN23" s="11">
        <f t="shared" si="24"/>
        <v>0.1375302951445159</v>
      </c>
      <c r="CO23" s="11">
        <f t="shared" si="24"/>
        <v>0.1375302951445159</v>
      </c>
      <c r="CP23" s="11">
        <f t="shared" si="24"/>
        <v>0.1375302951445159</v>
      </c>
      <c r="CQ23" s="11">
        <f t="shared" si="24"/>
        <v>0.1375302951445159</v>
      </c>
      <c r="CR23" s="11">
        <f t="shared" si="24"/>
        <v>0.1375302951445159</v>
      </c>
      <c r="CS23" s="11">
        <f t="shared" si="24"/>
        <v>0.1375302951445159</v>
      </c>
    </row>
    <row r="24" spans="1:97" x14ac:dyDescent="0.3">
      <c r="A24" s="4"/>
    </row>
    <row r="25" spans="1:97" x14ac:dyDescent="0.3">
      <c r="A25" s="4" t="s">
        <v>31</v>
      </c>
      <c r="B25" s="12">
        <v>65720.919999999984</v>
      </c>
      <c r="C25" s="12">
        <v>72068.45</v>
      </c>
      <c r="D25" s="12">
        <v>61442.549999999996</v>
      </c>
      <c r="E25" s="12">
        <v>59173.45</v>
      </c>
      <c r="F25" s="12">
        <v>56408.249999999993</v>
      </c>
      <c r="G25" s="12">
        <v>60860.65</v>
      </c>
      <c r="H25" s="12">
        <v>49176.1</v>
      </c>
      <c r="I25" s="12">
        <v>54533.439999999995</v>
      </c>
      <c r="J25" s="12">
        <v>58081.76999999999</v>
      </c>
      <c r="K25" s="12">
        <v>57691.569999999992</v>
      </c>
      <c r="L25" s="12">
        <v>55018.839999999989</v>
      </c>
      <c r="M25" s="12">
        <v>21119.010000000002</v>
      </c>
      <c r="N25" s="12">
        <v>60490.66</v>
      </c>
      <c r="O25" s="12">
        <v>56838.66</v>
      </c>
      <c r="P25" s="12">
        <v>50630.489999999991</v>
      </c>
      <c r="Q25" s="12">
        <v>44015.239999999991</v>
      </c>
      <c r="R25" s="12">
        <v>48864.049999999996</v>
      </c>
      <c r="S25" s="12">
        <v>48931.69999999999</v>
      </c>
      <c r="T25" s="12">
        <v>47203.819999999992</v>
      </c>
      <c r="U25" s="12">
        <v>80344.789999999994</v>
      </c>
      <c r="V25" s="12">
        <v>89934.409999999989</v>
      </c>
      <c r="W25" s="12">
        <v>83765.779999999984</v>
      </c>
      <c r="X25" s="12">
        <v>86056.62</v>
      </c>
      <c r="Y25" s="12">
        <v>43187.950000000004</v>
      </c>
      <c r="Z25" s="12">
        <v>62453.489999999991</v>
      </c>
      <c r="AA25" s="12">
        <v>100700.48999999999</v>
      </c>
      <c r="AB25" s="12">
        <v>62141.489999999991</v>
      </c>
      <c r="AC25" s="12">
        <v>60814.489999999991</v>
      </c>
      <c r="AD25" s="12">
        <v>60824.489999999991</v>
      </c>
      <c r="AE25" s="12">
        <v>62613.819999999992</v>
      </c>
      <c r="AF25" s="12">
        <v>62712.87999999999</v>
      </c>
      <c r="AG25" s="12">
        <v>62352.789999999994</v>
      </c>
      <c r="AH25" s="12">
        <v>62525.45</v>
      </c>
      <c r="AI25" s="12">
        <v>60983.789999999994</v>
      </c>
      <c r="AJ25" s="12">
        <v>59141.789999999994</v>
      </c>
      <c r="AK25" s="12">
        <v>-23584.050000000003</v>
      </c>
      <c r="AL25" s="12">
        <v>60043.489999999991</v>
      </c>
      <c r="AM25" s="12">
        <v>60612.919999999991</v>
      </c>
      <c r="AN25" s="12">
        <v>62459.819999999992</v>
      </c>
      <c r="AO25" s="12">
        <v>54223.489999999991</v>
      </c>
      <c r="AP25" s="12">
        <v>60964.719999999994</v>
      </c>
      <c r="AQ25" s="12">
        <v>59794.489999999991</v>
      </c>
      <c r="AR25" s="12">
        <v>59955.489999999991</v>
      </c>
      <c r="AS25" s="12">
        <v>56154.159999999989</v>
      </c>
      <c r="AT25" s="12">
        <v>60394.489999999991</v>
      </c>
      <c r="AU25" s="12">
        <v>58456.49</v>
      </c>
      <c r="AV25" s="12">
        <v>60961.82</v>
      </c>
      <c r="AW25" s="12">
        <v>46973.58</v>
      </c>
      <c r="AX25" s="12">
        <v>60562.32</v>
      </c>
      <c r="AY25" s="12">
        <v>68761.53</v>
      </c>
      <c r="AZ25" s="12">
        <v>73096.429999999993</v>
      </c>
      <c r="BA25" s="12">
        <v>69117.31</v>
      </c>
      <c r="BB25" s="12">
        <v>74095.31</v>
      </c>
      <c r="BC25" s="12">
        <v>68098.97</v>
      </c>
      <c r="BD25" s="12">
        <v>67632.13</v>
      </c>
      <c r="BE25" s="12">
        <v>63663.729999999996</v>
      </c>
      <c r="BF25" s="12">
        <v>62580.15</v>
      </c>
      <c r="BG25" s="12">
        <v>62215.63</v>
      </c>
      <c r="BH25" s="12">
        <v>62205.63</v>
      </c>
      <c r="BI25" s="12">
        <v>66370.02</v>
      </c>
      <c r="BJ25" s="12">
        <v>55558.669999999991</v>
      </c>
      <c r="BK25" s="12">
        <v>56810.57</v>
      </c>
      <c r="BL25" s="12">
        <v>53067.03</v>
      </c>
      <c r="BM25" s="12">
        <v>52944.03</v>
      </c>
      <c r="BN25" s="12">
        <v>54988.98</v>
      </c>
      <c r="BO25" s="12">
        <v>49473.27</v>
      </c>
      <c r="BP25" s="12">
        <v>49485.27</v>
      </c>
      <c r="BQ25" s="12">
        <v>50317.93</v>
      </c>
      <c r="BR25" s="12">
        <v>52529.51</v>
      </c>
      <c r="BS25" s="12">
        <v>50274.18</v>
      </c>
      <c r="BT25" s="12">
        <v>60850.47</v>
      </c>
      <c r="BU25" s="12">
        <v>61837.109999999993</v>
      </c>
      <c r="BV25" s="12">
        <v>66417.990000000005</v>
      </c>
      <c r="BW25" s="12">
        <v>63246.320000000007</v>
      </c>
      <c r="BX25" s="12">
        <v>62228.650000000009</v>
      </c>
      <c r="BY25" s="12">
        <v>63377.320000000007</v>
      </c>
      <c r="BZ25" s="12">
        <v>63211.990000000005</v>
      </c>
      <c r="CA25" s="2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32</v>
      </c>
      <c r="B26" s="12">
        <v>21356</v>
      </c>
      <c r="C26" s="12">
        <v>21515</v>
      </c>
      <c r="D26" s="12">
        <v>25008</v>
      </c>
      <c r="E26" s="12">
        <v>24668</v>
      </c>
      <c r="F26" s="12">
        <v>27732</v>
      </c>
      <c r="G26" s="12">
        <v>23983</v>
      </c>
      <c r="H26" s="12">
        <v>22625</v>
      </c>
      <c r="I26" s="12">
        <v>19168</v>
      </c>
      <c r="J26" s="12">
        <v>15819</v>
      </c>
      <c r="K26" s="12">
        <v>19069</v>
      </c>
      <c r="L26" s="12">
        <v>18505</v>
      </c>
      <c r="M26" s="12">
        <v>-16095</v>
      </c>
      <c r="N26" s="12">
        <v>20616</v>
      </c>
      <c r="O26" s="12">
        <v>24320</v>
      </c>
      <c r="P26" s="12">
        <v>25357</v>
      </c>
      <c r="Q26" s="12">
        <v>17248</v>
      </c>
      <c r="R26" s="12">
        <v>13491</v>
      </c>
      <c r="S26" s="12">
        <v>12605</v>
      </c>
      <c r="T26" s="12">
        <v>16376</v>
      </c>
      <c r="U26" s="12">
        <v>21399</v>
      </c>
      <c r="V26" s="12">
        <v>18539</v>
      </c>
      <c r="W26" s="12">
        <v>17861</v>
      </c>
      <c r="X26" s="12">
        <v>20280</v>
      </c>
      <c r="Y26" s="12">
        <v>-11475</v>
      </c>
      <c r="Z26" s="12">
        <v>22697</v>
      </c>
      <c r="AA26" s="12">
        <v>25562</v>
      </c>
      <c r="AB26" s="12">
        <v>30475</v>
      </c>
      <c r="AC26" s="12">
        <v>31749</v>
      </c>
      <c r="AD26" s="12">
        <v>31804</v>
      </c>
      <c r="AE26" s="12">
        <v>30497</v>
      </c>
      <c r="AF26" s="12">
        <v>33005</v>
      </c>
      <c r="AG26" s="12">
        <v>35180</v>
      </c>
      <c r="AH26" s="12">
        <v>34512</v>
      </c>
      <c r="AI26" s="12">
        <v>36805</v>
      </c>
      <c r="AJ26" s="12">
        <v>44740</v>
      </c>
      <c r="AK26" s="12">
        <v>23856</v>
      </c>
      <c r="AL26" s="12">
        <v>34818</v>
      </c>
      <c r="AM26" s="12">
        <v>27771</v>
      </c>
      <c r="AN26" s="12">
        <v>40568</v>
      </c>
      <c r="AO26" s="12">
        <v>33496</v>
      </c>
      <c r="AP26" s="12">
        <v>28864</v>
      </c>
      <c r="AQ26" s="12">
        <v>40279</v>
      </c>
      <c r="AR26" s="12">
        <v>30811</v>
      </c>
      <c r="AS26" s="12">
        <v>27002</v>
      </c>
      <c r="AT26" s="12">
        <v>22678</v>
      </c>
      <c r="AU26" s="12">
        <v>15112</v>
      </c>
      <c r="AV26" s="12">
        <v>13496</v>
      </c>
      <c r="AW26" s="12">
        <v>-15492</v>
      </c>
      <c r="AX26" s="12">
        <v>32869</v>
      </c>
      <c r="AY26" s="12">
        <v>37284</v>
      </c>
      <c r="AZ26" s="12">
        <v>31241</v>
      </c>
      <c r="BA26" s="12">
        <v>28656</v>
      </c>
      <c r="BB26" s="12">
        <v>18430</v>
      </c>
      <c r="BC26" s="12">
        <v>26616</v>
      </c>
      <c r="BD26" s="12">
        <v>28705</v>
      </c>
      <c r="BE26" s="12">
        <v>25559</v>
      </c>
      <c r="BF26" s="12">
        <v>13996</v>
      </c>
      <c r="BG26" s="12">
        <v>4388</v>
      </c>
      <c r="BH26" s="12">
        <v>9906</v>
      </c>
      <c r="BI26" s="12">
        <v>10363</v>
      </c>
      <c r="BJ26" s="12">
        <v>23950</v>
      </c>
      <c r="BK26" s="12">
        <v>27366</v>
      </c>
      <c r="BL26" s="12">
        <v>22553</v>
      </c>
      <c r="BM26" s="12">
        <v>21220</v>
      </c>
      <c r="BN26" s="12">
        <v>23117</v>
      </c>
      <c r="BO26" s="12">
        <v>18353</v>
      </c>
      <c r="BP26" s="12">
        <v>17432</v>
      </c>
      <c r="BQ26" s="12">
        <v>18911</v>
      </c>
      <c r="BR26" s="12">
        <v>21992</v>
      </c>
      <c r="BS26" s="12">
        <v>17183</v>
      </c>
      <c r="BT26" s="12">
        <v>22654</v>
      </c>
      <c r="BU26" s="12">
        <v>31206</v>
      </c>
      <c r="BV26" s="12">
        <v>32582</v>
      </c>
      <c r="BW26" s="12">
        <v>28933</v>
      </c>
      <c r="BX26" s="12">
        <v>26429</v>
      </c>
      <c r="BY26" s="12">
        <v>21461</v>
      </c>
      <c r="BZ26" s="12">
        <v>21865</v>
      </c>
      <c r="CA26" s="2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1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2</v>
      </c>
      <c r="AK27" s="12">
        <v>3</v>
      </c>
      <c r="AL27" s="12">
        <v>0</v>
      </c>
      <c r="AM27" s="12">
        <v>0</v>
      </c>
      <c r="AN27" s="12">
        <v>0</v>
      </c>
      <c r="AO27" s="12">
        <v>1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1</v>
      </c>
      <c r="AV27" s="12">
        <v>2</v>
      </c>
      <c r="AW27" s="12">
        <v>3</v>
      </c>
      <c r="AX27" s="12">
        <v>0</v>
      </c>
      <c r="AY27" s="12">
        <v>0</v>
      </c>
      <c r="AZ27" s="12">
        <v>0</v>
      </c>
      <c r="BA27" s="12">
        <v>1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1</v>
      </c>
      <c r="BH27" s="12">
        <v>2</v>
      </c>
      <c r="BI27" s="12">
        <v>3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2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34</v>
      </c>
      <c r="B28" s="12">
        <v>0</v>
      </c>
      <c r="C28" s="12">
        <v>0</v>
      </c>
      <c r="D28" s="12">
        <v>1310</v>
      </c>
      <c r="E28" s="12">
        <v>0</v>
      </c>
      <c r="F28" s="12">
        <v>0</v>
      </c>
      <c r="G28" s="12">
        <v>2220</v>
      </c>
      <c r="H28" s="12">
        <v>-0.3</v>
      </c>
      <c r="I28" s="12">
        <v>0</v>
      </c>
      <c r="J28" s="12">
        <v>3603.03</v>
      </c>
      <c r="K28" s="12">
        <v>0</v>
      </c>
      <c r="L28" s="12">
        <v>0</v>
      </c>
      <c r="M28" s="12">
        <v>-11753.53</v>
      </c>
      <c r="N28" s="12">
        <v>1640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523.04999999999995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1033.5999999999999</v>
      </c>
      <c r="AR28" s="12">
        <v>3325</v>
      </c>
      <c r="AS28" s="12">
        <v>4920</v>
      </c>
      <c r="AT28" s="12">
        <v>0</v>
      </c>
      <c r="AU28" s="12">
        <v>6112.25</v>
      </c>
      <c r="AV28" s="12">
        <v>967.5</v>
      </c>
      <c r="AW28" s="12">
        <v>2902</v>
      </c>
      <c r="AX28" s="12">
        <v>0</v>
      </c>
      <c r="AY28" s="12">
        <v>0</v>
      </c>
      <c r="AZ28" s="12">
        <v>0</v>
      </c>
      <c r="BA28" s="12">
        <v>2422.16</v>
      </c>
      <c r="BB28" s="12">
        <v>1195</v>
      </c>
      <c r="BC28" s="12">
        <v>0</v>
      </c>
      <c r="BD28" s="12">
        <v>8640.44</v>
      </c>
      <c r="BE28" s="12">
        <v>0</v>
      </c>
      <c r="BF28" s="12">
        <v>7320</v>
      </c>
      <c r="BG28" s="12">
        <v>937.75</v>
      </c>
      <c r="BH28" s="12">
        <v>0</v>
      </c>
      <c r="BI28" s="12">
        <v>2481</v>
      </c>
      <c r="BJ28" s="12">
        <v>1235</v>
      </c>
      <c r="BK28" s="12">
        <v>0</v>
      </c>
      <c r="BL28" s="12">
        <v>2643</v>
      </c>
      <c r="BM28" s="12">
        <v>0</v>
      </c>
      <c r="BN28" s="12">
        <v>1174.76</v>
      </c>
      <c r="BO28" s="12">
        <v>3660.01</v>
      </c>
      <c r="BP28" s="12">
        <v>0</v>
      </c>
      <c r="BQ28" s="12">
        <v>0</v>
      </c>
      <c r="BR28" s="12">
        <v>0</v>
      </c>
      <c r="BS28" s="12">
        <v>1633.3400000000001</v>
      </c>
      <c r="BT28" s="12">
        <v>796.33</v>
      </c>
      <c r="BU28" s="12">
        <v>796.33</v>
      </c>
      <c r="BV28" s="12">
        <v>0</v>
      </c>
      <c r="BW28" s="12">
        <v>2410</v>
      </c>
      <c r="BX28" s="12">
        <v>2773.5</v>
      </c>
      <c r="BY28" s="12">
        <v>0</v>
      </c>
      <c r="BZ28" s="12">
        <v>0</v>
      </c>
      <c r="CA28" s="2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35</v>
      </c>
      <c r="B29" s="12">
        <v>807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5200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11.46</v>
      </c>
      <c r="AN29" s="12">
        <v>0</v>
      </c>
      <c r="AO29" s="12">
        <v>1775.12</v>
      </c>
      <c r="AP29" s="12">
        <v>90.64</v>
      </c>
      <c r="AQ29" s="12">
        <v>0</v>
      </c>
      <c r="AR29" s="12">
        <v>0</v>
      </c>
      <c r="AS29" s="12">
        <v>3000</v>
      </c>
      <c r="AT29" s="12">
        <v>319.88</v>
      </c>
      <c r="AU29" s="12">
        <v>50.15</v>
      </c>
      <c r="AV29" s="12">
        <v>2.5099999999999998</v>
      </c>
      <c r="AW29" s="12">
        <v>3000</v>
      </c>
      <c r="AX29" s="12">
        <v>0</v>
      </c>
      <c r="AY29" s="12">
        <v>0</v>
      </c>
      <c r="AZ29" s="12">
        <v>0</v>
      </c>
      <c r="BA29" s="12">
        <v>0.62</v>
      </c>
      <c r="BB29" s="12">
        <v>1.69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25.56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260.86</v>
      </c>
      <c r="BO29" s="12">
        <v>0</v>
      </c>
      <c r="BP29" s="12">
        <v>0</v>
      </c>
      <c r="BQ29" s="12">
        <v>0</v>
      </c>
      <c r="BR29" s="12">
        <v>4.82</v>
      </c>
      <c r="BS29" s="12">
        <v>0</v>
      </c>
      <c r="BT29" s="12">
        <v>0</v>
      </c>
      <c r="BU29" s="12">
        <v>160.91999999999999</v>
      </c>
      <c r="BV29" s="12">
        <v>79</v>
      </c>
      <c r="BW29" s="12">
        <v>0</v>
      </c>
      <c r="BX29" s="12">
        <v>0</v>
      </c>
      <c r="BY29" s="12">
        <v>0</v>
      </c>
      <c r="BZ29" s="12">
        <v>0</v>
      </c>
      <c r="CA29" s="2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36</v>
      </c>
      <c r="B30" s="12">
        <v>4244.5300000000134</v>
      </c>
      <c r="C30" s="12">
        <v>3263.3199999999924</v>
      </c>
      <c r="D30" s="12">
        <v>4053.8600000000151</v>
      </c>
      <c r="E30" s="12">
        <v>5180.1499999999942</v>
      </c>
      <c r="F30" s="12">
        <v>4052.6399999999994</v>
      </c>
      <c r="G30" s="12">
        <v>3249.3800000000047</v>
      </c>
      <c r="H30" s="12">
        <v>5173.8000000000029</v>
      </c>
      <c r="I30" s="12">
        <v>19264.030000000013</v>
      </c>
      <c r="J30" s="12">
        <v>17842.070000000022</v>
      </c>
      <c r="K30" s="12">
        <v>21029.789999999994</v>
      </c>
      <c r="L30" s="12">
        <v>22376.089999999997</v>
      </c>
      <c r="M30" s="12">
        <v>27909.03</v>
      </c>
      <c r="N30" s="12">
        <v>9531.2599999999802</v>
      </c>
      <c r="O30" s="12">
        <v>8261.2399999999907</v>
      </c>
      <c r="P30" s="12">
        <v>12818.190000000002</v>
      </c>
      <c r="Q30" s="12">
        <v>8488.2200000000012</v>
      </c>
      <c r="R30" s="12">
        <v>10146.769999999997</v>
      </c>
      <c r="S30" s="12">
        <v>9607.3400000000038</v>
      </c>
      <c r="T30" s="12">
        <v>11500.51999999999</v>
      </c>
      <c r="U30" s="12">
        <v>11608.570000000007</v>
      </c>
      <c r="V30" s="12">
        <v>10961.240000000005</v>
      </c>
      <c r="W30" s="12">
        <v>11623.669999999998</v>
      </c>
      <c r="X30" s="12">
        <v>12469.229999999996</v>
      </c>
      <c r="Y30" s="12">
        <v>5332.7900000000009</v>
      </c>
      <c r="Z30" s="12">
        <v>18048.340000000011</v>
      </c>
      <c r="AA30" s="12">
        <v>12966.110000000015</v>
      </c>
      <c r="AB30" s="12">
        <v>17909.350000000006</v>
      </c>
      <c r="AC30" s="12">
        <v>14206.380000000005</v>
      </c>
      <c r="AD30" s="12">
        <v>15092.330000000016</v>
      </c>
      <c r="AE30" s="12">
        <v>14061.470000000001</v>
      </c>
      <c r="AF30" s="12">
        <v>17428.830000000002</v>
      </c>
      <c r="AG30" s="12">
        <v>16692.990000000005</v>
      </c>
      <c r="AH30" s="12">
        <v>14219.89</v>
      </c>
      <c r="AI30" s="12">
        <v>14656.25</v>
      </c>
      <c r="AJ30" s="12">
        <v>16220.830000000002</v>
      </c>
      <c r="AK30" s="12">
        <v>7226.2299999999987</v>
      </c>
      <c r="AL30" s="12">
        <v>14505.330000000016</v>
      </c>
      <c r="AM30" s="12">
        <v>14565.130000000005</v>
      </c>
      <c r="AN30" s="12">
        <v>16026.429999999993</v>
      </c>
      <c r="AO30" s="12">
        <v>25025.319999999992</v>
      </c>
      <c r="AP30" s="12">
        <v>17305.599999999977</v>
      </c>
      <c r="AQ30" s="12">
        <v>18422.209999999992</v>
      </c>
      <c r="AR30" s="12">
        <v>18681.779999999984</v>
      </c>
      <c r="AS30" s="12">
        <v>7321.1900000000169</v>
      </c>
      <c r="AT30" s="12">
        <v>4063</v>
      </c>
      <c r="AU30" s="12">
        <v>6355.0400000000081</v>
      </c>
      <c r="AV30" s="12">
        <v>5735.7699999999895</v>
      </c>
      <c r="AW30" s="12">
        <v>1183.7599999999875</v>
      </c>
      <c r="AX30" s="12">
        <v>25261.419999999984</v>
      </c>
      <c r="AY30" s="12">
        <v>11201.01999999999</v>
      </c>
      <c r="AZ30" s="12">
        <v>10150.020000000004</v>
      </c>
      <c r="BA30" s="12">
        <v>8685.1300000000047</v>
      </c>
      <c r="BB30" s="12">
        <v>9309.2599999999948</v>
      </c>
      <c r="BC30" s="12">
        <v>12469.430000000008</v>
      </c>
      <c r="BD30" s="12">
        <v>12998.98000000001</v>
      </c>
      <c r="BE30" s="12">
        <v>11989.130000000019</v>
      </c>
      <c r="BF30" s="12">
        <v>7904.5100000000239</v>
      </c>
      <c r="BG30" s="12">
        <v>9526.3699999999953</v>
      </c>
      <c r="BH30" s="12">
        <v>11072.089999999997</v>
      </c>
      <c r="BI30" s="12">
        <v>-11531.39999999998</v>
      </c>
      <c r="BJ30" s="12">
        <v>23003.97000000003</v>
      </c>
      <c r="BK30" s="12">
        <v>8958.1999999999971</v>
      </c>
      <c r="BL30" s="12">
        <v>10653.619999999995</v>
      </c>
      <c r="BM30" s="12">
        <v>8842.8699999999953</v>
      </c>
      <c r="BN30" s="12">
        <v>10601.970000000001</v>
      </c>
      <c r="BO30" s="12">
        <v>8634.1700000000128</v>
      </c>
      <c r="BP30" s="12">
        <v>9858.64</v>
      </c>
      <c r="BQ30" s="12">
        <v>12140.840000000011</v>
      </c>
      <c r="BR30" s="12">
        <v>10939.010000000009</v>
      </c>
      <c r="BS30" s="12">
        <v>12474.620000000024</v>
      </c>
      <c r="BT30" s="12">
        <v>12098.370000000024</v>
      </c>
      <c r="BU30" s="12">
        <v>3611.2900000000081</v>
      </c>
      <c r="BV30" s="12">
        <v>20250.169999999998</v>
      </c>
      <c r="BW30" s="12">
        <v>9917.7399999999907</v>
      </c>
      <c r="BX30" s="12">
        <v>10195.380000000005</v>
      </c>
      <c r="BY30" s="12">
        <v>9591.9900000000052</v>
      </c>
      <c r="BZ30" s="12">
        <v>9734.6899999999878</v>
      </c>
      <c r="CA30" s="2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92128.45</v>
      </c>
      <c r="C32" s="13">
        <f t="shared" ref="C32:BN32" si="26">SUM(C25:C31)</f>
        <v>96846.76999999999</v>
      </c>
      <c r="D32" s="13">
        <f t="shared" si="26"/>
        <v>91814.41</v>
      </c>
      <c r="E32" s="13">
        <f t="shared" si="26"/>
        <v>89021.599999999991</v>
      </c>
      <c r="F32" s="13">
        <f t="shared" si="26"/>
        <v>88192.89</v>
      </c>
      <c r="G32" s="13">
        <f t="shared" si="26"/>
        <v>90313.03</v>
      </c>
      <c r="H32" s="13">
        <f t="shared" si="26"/>
        <v>76974.600000000006</v>
      </c>
      <c r="I32" s="13">
        <f t="shared" si="26"/>
        <v>92965.470000000016</v>
      </c>
      <c r="J32" s="13">
        <f t="shared" si="26"/>
        <v>95345.87000000001</v>
      </c>
      <c r="K32" s="13">
        <f t="shared" si="26"/>
        <v>97790.359999999986</v>
      </c>
      <c r="L32" s="13">
        <f t="shared" si="26"/>
        <v>95899.93</v>
      </c>
      <c r="M32" s="13">
        <f t="shared" si="26"/>
        <v>21179.510000000002</v>
      </c>
      <c r="N32" s="13">
        <f t="shared" si="26"/>
        <v>92277.919999999984</v>
      </c>
      <c r="O32" s="13">
        <f t="shared" si="26"/>
        <v>89419.9</v>
      </c>
      <c r="P32" s="13">
        <f t="shared" si="26"/>
        <v>88805.68</v>
      </c>
      <c r="Q32" s="13">
        <f t="shared" si="26"/>
        <v>69751.459999999992</v>
      </c>
      <c r="R32" s="13">
        <f t="shared" si="26"/>
        <v>72501.819999999992</v>
      </c>
      <c r="S32" s="13">
        <f t="shared" si="26"/>
        <v>71144.039999999994</v>
      </c>
      <c r="T32" s="13">
        <f t="shared" si="26"/>
        <v>80280.339999999982</v>
      </c>
      <c r="U32" s="13">
        <f t="shared" si="26"/>
        <v>113352.36</v>
      </c>
      <c r="V32" s="13">
        <f t="shared" si="26"/>
        <v>119434.65</v>
      </c>
      <c r="W32" s="13">
        <f t="shared" si="26"/>
        <v>113250.44999999998</v>
      </c>
      <c r="X32" s="13">
        <f t="shared" si="26"/>
        <v>118805.84999999999</v>
      </c>
      <c r="Y32" s="13">
        <f t="shared" si="26"/>
        <v>37046.740000000005</v>
      </c>
      <c r="Z32" s="13">
        <f t="shared" si="26"/>
        <v>103198.83</v>
      </c>
      <c r="AA32" s="13">
        <f t="shared" si="26"/>
        <v>139228.6</v>
      </c>
      <c r="AB32" s="13">
        <f t="shared" si="26"/>
        <v>110525.84</v>
      </c>
      <c r="AC32" s="13">
        <f t="shared" si="26"/>
        <v>106769.87</v>
      </c>
      <c r="AD32" s="13">
        <f t="shared" si="26"/>
        <v>107720.82</v>
      </c>
      <c r="AE32" s="13">
        <f t="shared" si="26"/>
        <v>107172.29</v>
      </c>
      <c r="AF32" s="13">
        <f t="shared" si="26"/>
        <v>113146.70999999999</v>
      </c>
      <c r="AG32" s="13">
        <f t="shared" si="26"/>
        <v>114225.78</v>
      </c>
      <c r="AH32" s="13">
        <f t="shared" si="26"/>
        <v>111257.34</v>
      </c>
      <c r="AI32" s="13">
        <f t="shared" si="26"/>
        <v>112446.04</v>
      </c>
      <c r="AJ32" s="13">
        <f t="shared" si="26"/>
        <v>120627.67</v>
      </c>
      <c r="AK32" s="13">
        <f t="shared" si="26"/>
        <v>7501.1799999999957</v>
      </c>
      <c r="AL32" s="13">
        <f t="shared" si="26"/>
        <v>109366.82</v>
      </c>
      <c r="AM32" s="13">
        <f t="shared" si="26"/>
        <v>102960.51</v>
      </c>
      <c r="AN32" s="13">
        <f t="shared" si="26"/>
        <v>119054.24999999999</v>
      </c>
      <c r="AO32" s="13">
        <f t="shared" si="26"/>
        <v>114520.92999999998</v>
      </c>
      <c r="AP32" s="13">
        <f t="shared" si="26"/>
        <v>107224.95999999998</v>
      </c>
      <c r="AQ32" s="13">
        <f t="shared" si="26"/>
        <v>119529.29999999999</v>
      </c>
      <c r="AR32" s="13">
        <f t="shared" si="26"/>
        <v>112773.26999999997</v>
      </c>
      <c r="AS32" s="13">
        <f t="shared" si="26"/>
        <v>98397.35</v>
      </c>
      <c r="AT32" s="13">
        <f t="shared" si="26"/>
        <v>87455.37</v>
      </c>
      <c r="AU32" s="13">
        <f t="shared" si="26"/>
        <v>86086.93</v>
      </c>
      <c r="AV32" s="13">
        <f t="shared" si="26"/>
        <v>81165.599999999991</v>
      </c>
      <c r="AW32" s="13">
        <f t="shared" si="26"/>
        <v>38570.339999999989</v>
      </c>
      <c r="AX32" s="13">
        <f t="shared" si="26"/>
        <v>118692.73999999999</v>
      </c>
      <c r="AY32" s="13">
        <f t="shared" si="26"/>
        <v>117246.54999999999</v>
      </c>
      <c r="AZ32" s="13">
        <f t="shared" si="26"/>
        <v>114487.45</v>
      </c>
      <c r="BA32" s="13">
        <f t="shared" si="26"/>
        <v>108882.22</v>
      </c>
      <c r="BB32" s="13">
        <f t="shared" si="26"/>
        <v>103031.26</v>
      </c>
      <c r="BC32" s="13">
        <f t="shared" si="26"/>
        <v>107184.40000000001</v>
      </c>
      <c r="BD32" s="13">
        <f t="shared" si="26"/>
        <v>117976.55000000002</v>
      </c>
      <c r="BE32" s="13">
        <f t="shared" si="26"/>
        <v>101211.86000000002</v>
      </c>
      <c r="BF32" s="13">
        <f t="shared" si="26"/>
        <v>91800.660000000018</v>
      </c>
      <c r="BG32" s="13">
        <f t="shared" si="26"/>
        <v>77068.75</v>
      </c>
      <c r="BH32" s="13">
        <f t="shared" si="26"/>
        <v>83211.28</v>
      </c>
      <c r="BI32" s="13">
        <f t="shared" si="26"/>
        <v>67685.620000000024</v>
      </c>
      <c r="BJ32" s="13">
        <f t="shared" si="26"/>
        <v>103747.64000000001</v>
      </c>
      <c r="BK32" s="13">
        <f t="shared" si="26"/>
        <v>93134.77</v>
      </c>
      <c r="BL32" s="13">
        <f t="shared" si="26"/>
        <v>88916.65</v>
      </c>
      <c r="BM32" s="13">
        <f t="shared" si="26"/>
        <v>83006.899999999994</v>
      </c>
      <c r="BN32" s="13">
        <f t="shared" si="26"/>
        <v>90143.57</v>
      </c>
      <c r="BO32" s="13">
        <f t="shared" ref="BO32:BY32" si="27">SUM(BO25:BO31)</f>
        <v>80120.45</v>
      </c>
      <c r="BP32" s="13">
        <f t="shared" si="27"/>
        <v>76775.909999999989</v>
      </c>
      <c r="BQ32" s="13">
        <f t="shared" si="27"/>
        <v>81369.77</v>
      </c>
      <c r="BR32" s="13">
        <f t="shared" si="27"/>
        <v>85465.340000000026</v>
      </c>
      <c r="BS32" s="13">
        <f t="shared" si="27"/>
        <v>81565.140000000014</v>
      </c>
      <c r="BT32" s="13">
        <f t="shared" si="27"/>
        <v>96399.170000000027</v>
      </c>
      <c r="BU32" s="13">
        <f t="shared" si="27"/>
        <v>97611.65</v>
      </c>
      <c r="BV32" s="13">
        <f t="shared" si="27"/>
        <v>119329.16</v>
      </c>
      <c r="BW32" s="13">
        <f t="shared" si="27"/>
        <v>104507.06</v>
      </c>
      <c r="BX32" s="13">
        <f t="shared" si="27"/>
        <v>101626.53000000001</v>
      </c>
      <c r="BY32" s="13">
        <f t="shared" si="27"/>
        <v>94430.310000000012</v>
      </c>
      <c r="BZ32" s="13">
        <f t="shared" ref="BZ32" si="28">SUM(BZ25:BZ31)</f>
        <v>94811.68</v>
      </c>
      <c r="CA32" s="29"/>
      <c r="CB32" s="13"/>
      <c r="CC32" s="13"/>
      <c r="CD32" s="13"/>
      <c r="CE32" s="13"/>
      <c r="CF32" s="13"/>
      <c r="CG32" s="13"/>
      <c r="CH32" s="21">
        <v>86625.000000000015</v>
      </c>
      <c r="CI32" s="21">
        <v>90370.000000000015</v>
      </c>
      <c r="CJ32" s="21">
        <v>89950.000000000015</v>
      </c>
      <c r="CK32" s="21">
        <v>89684.000000000015</v>
      </c>
      <c r="CL32" s="21">
        <v>87661.000000000015</v>
      </c>
      <c r="CM32" s="21">
        <v>69772.78</v>
      </c>
      <c r="CN32" s="21">
        <v>69772.78</v>
      </c>
      <c r="CO32" s="21">
        <v>69772.78</v>
      </c>
      <c r="CP32" s="21">
        <v>69772.78</v>
      </c>
      <c r="CQ32" s="21">
        <v>69772.78</v>
      </c>
      <c r="CR32" s="21">
        <v>69772.78</v>
      </c>
      <c r="CS32" s="21">
        <v>69772.78</v>
      </c>
    </row>
    <row r="33" spans="1:97" x14ac:dyDescent="0.3">
      <c r="A33" s="6" t="s">
        <v>12</v>
      </c>
      <c r="B33" s="1">
        <v>28087.5</v>
      </c>
      <c r="C33" s="1">
        <v>50037.17</v>
      </c>
      <c r="D33" s="1">
        <v>46556.33</v>
      </c>
      <c r="E33" s="1">
        <v>36175</v>
      </c>
      <c r="F33" s="1">
        <v>47594.6</v>
      </c>
      <c r="G33" s="1">
        <v>22332</v>
      </c>
      <c r="H33" s="1">
        <v>35523</v>
      </c>
      <c r="I33" s="1">
        <v>28052.5</v>
      </c>
      <c r="J33" s="1">
        <v>26872</v>
      </c>
      <c r="K33" s="1">
        <v>24889.5</v>
      </c>
      <c r="L33" s="1">
        <v>28332</v>
      </c>
      <c r="M33" s="1">
        <v>2083.36</v>
      </c>
      <c r="N33" s="1">
        <v>25705.45</v>
      </c>
      <c r="O33" s="1">
        <v>25405.4</v>
      </c>
      <c r="P33" s="1">
        <v>25896</v>
      </c>
      <c r="Q33" s="1">
        <v>25297.5</v>
      </c>
      <c r="R33" s="1">
        <v>25755.9</v>
      </c>
      <c r="S33" s="1">
        <v>34349.61</v>
      </c>
      <c r="T33" s="1">
        <v>11539.5</v>
      </c>
      <c r="U33" s="1">
        <v>26307.200000000001</v>
      </c>
      <c r="V33" s="1">
        <v>23026.5</v>
      </c>
      <c r="W33" s="1">
        <v>16355.97</v>
      </c>
      <c r="X33" s="1">
        <v>24756.5</v>
      </c>
      <c r="Y33" s="1">
        <v>27113.67</v>
      </c>
      <c r="Z33" s="1">
        <v>25536.5</v>
      </c>
      <c r="AA33" s="1">
        <v>14607.5</v>
      </c>
      <c r="AB33" s="1">
        <v>14841</v>
      </c>
      <c r="AC33" s="1">
        <v>32000.93</v>
      </c>
      <c r="AD33" s="1">
        <v>17978</v>
      </c>
      <c r="AE33" s="1">
        <v>29743.16</v>
      </c>
      <c r="AF33" s="1">
        <v>11682.16</v>
      </c>
      <c r="AG33" s="1">
        <v>26134.16</v>
      </c>
      <c r="AH33" s="1">
        <v>13517.89</v>
      </c>
      <c r="AI33" s="1">
        <v>19618.169999999998</v>
      </c>
      <c r="AJ33" s="1">
        <v>18244.260000000002</v>
      </c>
      <c r="AK33" s="1">
        <v>30674.78</v>
      </c>
      <c r="AL33" s="1">
        <v>19675.16</v>
      </c>
      <c r="AM33" s="1">
        <v>21376.010000000002</v>
      </c>
      <c r="AN33" s="1">
        <v>28711.119999999999</v>
      </c>
      <c r="AO33" s="1">
        <v>23979.920000000002</v>
      </c>
      <c r="AP33" s="1">
        <v>31923.239999999998</v>
      </c>
      <c r="AQ33" s="1">
        <v>30098.12</v>
      </c>
      <c r="AR33" s="1">
        <v>16258.119999999999</v>
      </c>
      <c r="AS33" s="1">
        <v>32677.439999999999</v>
      </c>
      <c r="AT33" s="1">
        <v>32853.120000000003</v>
      </c>
      <c r="AU33" s="1">
        <v>23649.119999999999</v>
      </c>
      <c r="AV33" s="1">
        <v>30738.120000000003</v>
      </c>
      <c r="AW33" s="1">
        <v>26750.41</v>
      </c>
      <c r="AX33" s="1">
        <v>34506.92</v>
      </c>
      <c r="AY33" s="1">
        <v>30373.66</v>
      </c>
      <c r="AZ33" s="1">
        <v>30137.66</v>
      </c>
      <c r="BA33" s="1">
        <v>33762.080000000002</v>
      </c>
      <c r="BB33" s="1">
        <v>33983.660000000003</v>
      </c>
      <c r="BC33" s="1">
        <v>38408.759999999995</v>
      </c>
      <c r="BD33" s="1">
        <v>29029.66</v>
      </c>
      <c r="BE33" s="1">
        <v>42205.86</v>
      </c>
      <c r="BF33" s="1">
        <v>40718.86</v>
      </c>
      <c r="BG33" s="1">
        <v>40126.86</v>
      </c>
      <c r="BH33" s="1">
        <v>37216</v>
      </c>
      <c r="BI33" s="1">
        <v>37261.560000000005</v>
      </c>
      <c r="BJ33" s="1">
        <v>40182.36</v>
      </c>
      <c r="BK33" s="1">
        <v>25118.080000000002</v>
      </c>
      <c r="BL33" s="1">
        <v>29684.68</v>
      </c>
      <c r="BM33" s="1">
        <v>28641.78</v>
      </c>
      <c r="BN33" s="1">
        <v>37058.660000000003</v>
      </c>
      <c r="BO33" s="1">
        <v>28017.21</v>
      </c>
      <c r="BP33" s="1">
        <v>17374.59</v>
      </c>
      <c r="BQ33" s="1">
        <v>15522.34</v>
      </c>
      <c r="BR33" s="1">
        <v>22910.68</v>
      </c>
      <c r="BS33" s="1">
        <v>15174.8</v>
      </c>
      <c r="BT33" s="1">
        <v>27840.09</v>
      </c>
      <c r="BU33" s="1">
        <v>56800.31</v>
      </c>
      <c r="BV33" s="1">
        <v>22915.530000000002</v>
      </c>
      <c r="BW33" s="1">
        <v>25929.68</v>
      </c>
      <c r="BX33" s="1">
        <v>30065.809999999998</v>
      </c>
      <c r="BY33" s="1">
        <v>33223.31</v>
      </c>
      <c r="BZ33" s="12">
        <v>31205.920000000002</v>
      </c>
      <c r="CA33" s="22"/>
      <c r="CB33" s="1"/>
      <c r="CC33" s="1"/>
      <c r="CD33" s="1"/>
      <c r="CE33" s="1"/>
      <c r="CF33" s="1"/>
      <c r="CG33" s="20"/>
      <c r="CH33" s="21">
        <v>19800</v>
      </c>
      <c r="CI33" s="21">
        <v>20656</v>
      </c>
      <c r="CJ33" s="21">
        <v>20560</v>
      </c>
      <c r="CK33" s="21">
        <v>20499.2</v>
      </c>
      <c r="CL33" s="21">
        <v>20036.8</v>
      </c>
      <c r="CM33" s="21">
        <v>15457.000000000002</v>
      </c>
      <c r="CN33" s="21">
        <v>15457.000000000002</v>
      </c>
      <c r="CO33" s="21">
        <v>15457.000000000002</v>
      </c>
      <c r="CP33" s="21">
        <v>15457.000000000002</v>
      </c>
      <c r="CQ33" s="21">
        <v>15457.000000000002</v>
      </c>
      <c r="CR33" s="21">
        <v>15457.000000000002</v>
      </c>
      <c r="CS33" s="21">
        <v>15457.000000000002</v>
      </c>
    </row>
    <row r="34" spans="1:97" x14ac:dyDescent="0.3">
      <c r="A34" s="4"/>
      <c r="CA34" s="22"/>
    </row>
    <row r="35" spans="1:97" x14ac:dyDescent="0.3">
      <c r="A35" s="4" t="s">
        <v>37</v>
      </c>
      <c r="B35" s="12">
        <v>16514.490000000002</v>
      </c>
      <c r="C35" s="12">
        <v>13663.619999999999</v>
      </c>
      <c r="D35" s="12">
        <v>15324.300000000001</v>
      </c>
      <c r="E35" s="12">
        <v>15216.130000000001</v>
      </c>
      <c r="F35" s="12">
        <v>14927.210000000001</v>
      </c>
      <c r="G35" s="12">
        <v>15425.91</v>
      </c>
      <c r="H35" s="12">
        <v>15425.91</v>
      </c>
      <c r="I35" s="12">
        <v>17111.890000000003</v>
      </c>
      <c r="J35" s="12">
        <v>16749.349999999999</v>
      </c>
      <c r="K35" s="12">
        <v>16555.75</v>
      </c>
      <c r="L35" s="12">
        <v>16372.420000000002</v>
      </c>
      <c r="M35" s="12">
        <v>9924.61</v>
      </c>
      <c r="N35" s="12">
        <v>14147.850000000002</v>
      </c>
      <c r="O35" s="12">
        <v>14454.39</v>
      </c>
      <c r="P35" s="12">
        <v>15747.74</v>
      </c>
      <c r="Q35" s="12">
        <v>15778.140000000001</v>
      </c>
      <c r="R35" s="12">
        <v>13943.740000000002</v>
      </c>
      <c r="S35" s="12">
        <v>13616.12</v>
      </c>
      <c r="T35" s="12">
        <v>10284.480000000001</v>
      </c>
      <c r="U35" s="12">
        <v>9885.9800000000014</v>
      </c>
      <c r="V35" s="12">
        <v>11685.58</v>
      </c>
      <c r="W35" s="12">
        <v>11685.58</v>
      </c>
      <c r="X35" s="12">
        <v>16165.58</v>
      </c>
      <c r="Y35" s="12">
        <v>11496.3</v>
      </c>
      <c r="Z35" s="12">
        <v>11876.08</v>
      </c>
      <c r="AA35" s="12">
        <v>11276.08</v>
      </c>
      <c r="AB35" s="12">
        <v>12148.83</v>
      </c>
      <c r="AC35" s="12">
        <v>12213.58</v>
      </c>
      <c r="AD35" s="12">
        <v>11538.58</v>
      </c>
      <c r="AE35" s="12">
        <v>11850.86</v>
      </c>
      <c r="AF35" s="12">
        <v>11850.86</v>
      </c>
      <c r="AG35" s="12">
        <v>12934.88</v>
      </c>
      <c r="AH35" s="12">
        <v>11322.88</v>
      </c>
      <c r="AI35" s="12">
        <v>12588.449999999999</v>
      </c>
      <c r="AJ35" s="12">
        <v>12213.58</v>
      </c>
      <c r="AK35" s="12">
        <v>10187.270000000002</v>
      </c>
      <c r="AL35" s="12">
        <v>11794.18</v>
      </c>
      <c r="AM35" s="12">
        <v>11598.58</v>
      </c>
      <c r="AN35" s="12">
        <v>12513.529999999999</v>
      </c>
      <c r="AO35" s="12">
        <v>12537.839999999998</v>
      </c>
      <c r="AP35" s="12">
        <v>12514.529999999999</v>
      </c>
      <c r="AQ35" s="12">
        <v>12273.779999999999</v>
      </c>
      <c r="AR35" s="12">
        <v>12273.779999999999</v>
      </c>
      <c r="AS35" s="12">
        <v>7656.78</v>
      </c>
      <c r="AT35" s="12">
        <v>12041.779999999999</v>
      </c>
      <c r="AU35" s="12">
        <v>13122.779999999999</v>
      </c>
      <c r="AV35" s="12">
        <v>13120.279999999999</v>
      </c>
      <c r="AW35" s="12">
        <v>9580.4700000000012</v>
      </c>
      <c r="AX35" s="12">
        <v>12534.569999999998</v>
      </c>
      <c r="AY35" s="12">
        <v>12753.319999999998</v>
      </c>
      <c r="AZ35" s="12">
        <v>12718.569999999998</v>
      </c>
      <c r="BA35" s="12">
        <v>13074.269999999999</v>
      </c>
      <c r="BB35" s="12">
        <v>13090.569999999998</v>
      </c>
      <c r="BC35" s="12">
        <v>13085.319999999998</v>
      </c>
      <c r="BD35" s="12">
        <v>14454.15</v>
      </c>
      <c r="BE35" s="12">
        <v>7225.8</v>
      </c>
      <c r="BF35" s="12">
        <v>11604.789999999995</v>
      </c>
      <c r="BG35" s="12">
        <v>12486.029999999999</v>
      </c>
      <c r="BH35" s="12">
        <v>12486.029999999999</v>
      </c>
      <c r="BI35" s="12">
        <v>11845.400000000001</v>
      </c>
      <c r="BJ35" s="12">
        <v>12157.590000000002</v>
      </c>
      <c r="BK35" s="12">
        <v>12588.6</v>
      </c>
      <c r="BL35" s="12">
        <v>13058.19</v>
      </c>
      <c r="BM35" s="12">
        <v>13057.19</v>
      </c>
      <c r="BN35" s="12">
        <v>12920.69</v>
      </c>
      <c r="BO35" s="12">
        <v>12991.1</v>
      </c>
      <c r="BP35" s="12">
        <v>13018.82</v>
      </c>
      <c r="BQ35" s="12">
        <v>11844.53</v>
      </c>
      <c r="BR35" s="12">
        <v>11308.53</v>
      </c>
      <c r="BS35" s="12">
        <v>12957.19</v>
      </c>
      <c r="BT35" s="12">
        <v>12991.1</v>
      </c>
      <c r="BU35" s="12">
        <v>11971.09</v>
      </c>
      <c r="BV35" s="12">
        <v>13055.19</v>
      </c>
      <c r="BW35" s="12">
        <v>12688.110000000002</v>
      </c>
      <c r="BX35" s="12">
        <v>13129.110000000002</v>
      </c>
      <c r="BY35" s="12">
        <v>11603.020000000002</v>
      </c>
      <c r="BZ35" s="12">
        <v>12258.220000000003</v>
      </c>
      <c r="CA35" s="2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38</v>
      </c>
      <c r="B36" s="12">
        <v>1553.9599999999998</v>
      </c>
      <c r="C36" s="12">
        <v>1174.3899999999999</v>
      </c>
      <c r="D36" s="12">
        <v>276.2</v>
      </c>
      <c r="E36" s="12">
        <v>653.54</v>
      </c>
      <c r="F36" s="12">
        <v>423.01</v>
      </c>
      <c r="G36" s="12">
        <v>79.550000000000011</v>
      </c>
      <c r="H36" s="12">
        <v>98.72</v>
      </c>
      <c r="I36" s="12">
        <v>391.41999999999996</v>
      </c>
      <c r="J36" s="12">
        <v>412.89</v>
      </c>
      <c r="K36" s="12">
        <v>343.53</v>
      </c>
      <c r="L36" s="12">
        <v>306.33</v>
      </c>
      <c r="M36" s="12">
        <v>488.05</v>
      </c>
      <c r="N36" s="12">
        <v>427.63</v>
      </c>
      <c r="O36" s="12">
        <v>179.58</v>
      </c>
      <c r="P36" s="12">
        <v>34</v>
      </c>
      <c r="Q36" s="12">
        <v>116.66</v>
      </c>
      <c r="R36" s="12">
        <v>0</v>
      </c>
      <c r="S36" s="12">
        <v>337.02</v>
      </c>
      <c r="T36" s="12">
        <v>292.84999999999997</v>
      </c>
      <c r="U36" s="12">
        <v>33.340000000000003</v>
      </c>
      <c r="V36" s="12">
        <v>349.99</v>
      </c>
      <c r="W36" s="12">
        <v>83.33</v>
      </c>
      <c r="X36" s="12">
        <v>249.99</v>
      </c>
      <c r="Y36" s="12">
        <v>116.66</v>
      </c>
      <c r="Z36" s="12">
        <v>150</v>
      </c>
      <c r="AA36" s="12">
        <v>100</v>
      </c>
      <c r="AB36" s="12">
        <v>-16.669999999999987</v>
      </c>
      <c r="AC36" s="12">
        <v>179.99</v>
      </c>
      <c r="AD36" s="12">
        <v>0</v>
      </c>
      <c r="AE36" s="12">
        <v>262.69</v>
      </c>
      <c r="AF36" s="12">
        <v>100</v>
      </c>
      <c r="AG36" s="12">
        <v>115.07</v>
      </c>
      <c r="AH36" s="12">
        <v>266.66000000000003</v>
      </c>
      <c r="AI36" s="12">
        <v>66.66</v>
      </c>
      <c r="AJ36" s="12">
        <v>174.16</v>
      </c>
      <c r="AK36" s="12">
        <v>216.49</v>
      </c>
      <c r="AL36" s="12">
        <v>166.66000000000003</v>
      </c>
      <c r="AM36" s="12">
        <v>83.33</v>
      </c>
      <c r="AN36" s="12">
        <v>177.49</v>
      </c>
      <c r="AO36" s="12">
        <v>138.32999999999998</v>
      </c>
      <c r="AP36" s="12">
        <v>299.97999999999996</v>
      </c>
      <c r="AQ36" s="12">
        <v>144.19</v>
      </c>
      <c r="AR36" s="12">
        <v>359.15999999999997</v>
      </c>
      <c r="AS36" s="12">
        <v>133.32999999999998</v>
      </c>
      <c r="AT36" s="12">
        <v>33.33</v>
      </c>
      <c r="AU36" s="12">
        <v>171.66</v>
      </c>
      <c r="AV36" s="12">
        <v>33.33</v>
      </c>
      <c r="AW36" s="12">
        <v>194.13</v>
      </c>
      <c r="AX36" s="12">
        <v>83.33</v>
      </c>
      <c r="AY36" s="12">
        <v>144.16</v>
      </c>
      <c r="AZ36" s="12">
        <v>216.65999999999997</v>
      </c>
      <c r="BA36" s="12">
        <v>77.5</v>
      </c>
      <c r="BB36" s="12">
        <v>94.16</v>
      </c>
      <c r="BC36" s="12">
        <v>55</v>
      </c>
      <c r="BD36" s="12">
        <v>360.82</v>
      </c>
      <c r="BE36" s="12">
        <v>166.65999999999997</v>
      </c>
      <c r="BF36" s="12">
        <v>205.32999999999998</v>
      </c>
      <c r="BG36" s="12">
        <v>133.32999999999998</v>
      </c>
      <c r="BH36" s="12">
        <v>83.33</v>
      </c>
      <c r="BI36" s="12">
        <v>448.31999999999994</v>
      </c>
      <c r="BJ36" s="12">
        <v>133.32999999999998</v>
      </c>
      <c r="BK36" s="12">
        <v>221.65999999999997</v>
      </c>
      <c r="BL36" s="12">
        <v>166.66</v>
      </c>
      <c r="BM36" s="12">
        <v>182.5</v>
      </c>
      <c r="BN36" s="12">
        <v>177.49</v>
      </c>
      <c r="BO36" s="12">
        <v>199.99</v>
      </c>
      <c r="BP36" s="12">
        <v>116.66</v>
      </c>
      <c r="BQ36" s="12">
        <v>288.33</v>
      </c>
      <c r="BR36" s="12">
        <v>116.66</v>
      </c>
      <c r="BS36" s="12">
        <v>166.66</v>
      </c>
      <c r="BT36" s="12">
        <v>83.33</v>
      </c>
      <c r="BU36" s="12">
        <v>216.65999999999997</v>
      </c>
      <c r="BV36" s="12">
        <v>166.66</v>
      </c>
      <c r="BW36" s="12">
        <v>66.66</v>
      </c>
      <c r="BX36" s="12">
        <v>266.65999999999997</v>
      </c>
      <c r="BY36" s="12">
        <v>116.66</v>
      </c>
      <c r="BZ36" s="12">
        <v>116.66</v>
      </c>
      <c r="CA36" s="2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2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39</v>
      </c>
      <c r="B38" s="12">
        <v>44179.55</v>
      </c>
      <c r="C38" s="12">
        <v>44142.990000000005</v>
      </c>
      <c r="D38" s="12">
        <v>38651.330000000009</v>
      </c>
      <c r="E38" s="12">
        <v>41126.739999999991</v>
      </c>
      <c r="F38" s="12">
        <v>43188.079999999994</v>
      </c>
      <c r="G38" s="12">
        <v>40679.660000000003</v>
      </c>
      <c r="H38" s="12">
        <v>48734.310000000005</v>
      </c>
      <c r="I38" s="12">
        <v>42178.05</v>
      </c>
      <c r="J38" s="12">
        <v>47132.61</v>
      </c>
      <c r="K38" s="12">
        <v>46168.15</v>
      </c>
      <c r="L38" s="12">
        <v>52339.950000000012</v>
      </c>
      <c r="M38" s="12">
        <v>35993.380000000005</v>
      </c>
      <c r="N38" s="12">
        <v>61879.200000000004</v>
      </c>
      <c r="O38" s="12">
        <v>58123.89</v>
      </c>
      <c r="P38" s="12">
        <v>59419.910000000011</v>
      </c>
      <c r="Q38" s="12">
        <v>58817.929999999993</v>
      </c>
      <c r="R38" s="12">
        <v>52257.819999999992</v>
      </c>
      <c r="S38" s="12">
        <v>59029.76999999999</v>
      </c>
      <c r="T38" s="12">
        <v>59690.81</v>
      </c>
      <c r="U38" s="12">
        <v>56687.880000000012</v>
      </c>
      <c r="V38" s="12">
        <v>61015.709999999985</v>
      </c>
      <c r="W38" s="12">
        <v>62420.75999999998</v>
      </c>
      <c r="X38" s="12">
        <v>66594.87</v>
      </c>
      <c r="Y38" s="12">
        <v>44640.390000000007</v>
      </c>
      <c r="Z38" s="12">
        <v>58020.819999999992</v>
      </c>
      <c r="AA38" s="12">
        <v>61270.720000000016</v>
      </c>
      <c r="AB38" s="12">
        <v>64759.399999999994</v>
      </c>
      <c r="AC38" s="12">
        <v>51360.75</v>
      </c>
      <c r="AD38" s="12">
        <v>60105.650000000009</v>
      </c>
      <c r="AE38" s="12">
        <v>61634.83</v>
      </c>
      <c r="AF38" s="12">
        <v>59116.53</v>
      </c>
      <c r="AG38" s="12">
        <v>56569.880000000005</v>
      </c>
      <c r="AH38" s="12">
        <v>56365.060000000005</v>
      </c>
      <c r="AI38" s="12">
        <v>63962.850000000006</v>
      </c>
      <c r="AJ38" s="12">
        <v>63770.19000000001</v>
      </c>
      <c r="AK38" s="12">
        <v>-2759.1499999999978</v>
      </c>
      <c r="AL38" s="12">
        <v>67934.340000000011</v>
      </c>
      <c r="AM38" s="12">
        <v>57516.78</v>
      </c>
      <c r="AN38" s="12">
        <v>63162.660000000011</v>
      </c>
      <c r="AO38" s="12">
        <v>71978.650000000009</v>
      </c>
      <c r="AP38" s="12">
        <v>65892.950000000012</v>
      </c>
      <c r="AQ38" s="12">
        <v>65857.95</v>
      </c>
      <c r="AR38" s="12">
        <v>64363.97</v>
      </c>
      <c r="AS38" s="12">
        <v>55247.82</v>
      </c>
      <c r="AT38" s="12">
        <v>63969.150000000009</v>
      </c>
      <c r="AU38" s="12">
        <v>61148.850000000006</v>
      </c>
      <c r="AV38" s="12">
        <v>69022.37999999999</v>
      </c>
      <c r="AW38" s="12">
        <v>16616.199999999997</v>
      </c>
      <c r="AX38" s="12">
        <v>51939.55</v>
      </c>
      <c r="AY38" s="12">
        <v>44285.55</v>
      </c>
      <c r="AZ38" s="12">
        <v>46486.350000000006</v>
      </c>
      <c r="BA38" s="12">
        <v>42011.770000000004</v>
      </c>
      <c r="BB38" s="12">
        <v>51073.4</v>
      </c>
      <c r="BC38" s="12">
        <v>47085.39</v>
      </c>
      <c r="BD38" s="12">
        <v>23352.579999999994</v>
      </c>
      <c r="BE38" s="12">
        <v>29372.899999999994</v>
      </c>
      <c r="BF38" s="12">
        <v>28551.079999999994</v>
      </c>
      <c r="BG38" s="12">
        <v>55288.469999999987</v>
      </c>
      <c r="BH38" s="12">
        <v>54506.84</v>
      </c>
      <c r="BI38" s="12">
        <v>38807.039999999994</v>
      </c>
      <c r="BJ38" s="12">
        <v>55219.820000000007</v>
      </c>
      <c r="BK38" s="12">
        <v>47793.299999999996</v>
      </c>
      <c r="BL38" s="12">
        <v>50723.229999999996</v>
      </c>
      <c r="BM38" s="12">
        <v>42343.090000000004</v>
      </c>
      <c r="BN38" s="12">
        <v>52237.850000000006</v>
      </c>
      <c r="BO38" s="12">
        <v>50215.75</v>
      </c>
      <c r="BP38" s="12">
        <v>43873.539999999994</v>
      </c>
      <c r="BQ38" s="12">
        <v>47169.659999999996</v>
      </c>
      <c r="BR38" s="12">
        <v>51599.11</v>
      </c>
      <c r="BS38" s="12">
        <v>46451.130000000005</v>
      </c>
      <c r="BT38" s="12">
        <v>43936.61</v>
      </c>
      <c r="BU38" s="12">
        <v>7865.84</v>
      </c>
      <c r="BV38" s="12">
        <v>60305.94999999999</v>
      </c>
      <c r="BW38" s="12">
        <v>50548.1</v>
      </c>
      <c r="BX38" s="12">
        <v>55174.81</v>
      </c>
      <c r="BY38" s="12">
        <v>43038.66</v>
      </c>
      <c r="BZ38" s="12">
        <v>50847.799999999996</v>
      </c>
      <c r="CA38" s="2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40</v>
      </c>
      <c r="B39" s="14">
        <f>B35+B36</f>
        <v>18068.45</v>
      </c>
      <c r="C39" s="14">
        <f t="shared" ref="C39:BN39" si="29">C35+C36</f>
        <v>14838.009999999998</v>
      </c>
      <c r="D39" s="14">
        <f t="shared" si="29"/>
        <v>15600.500000000002</v>
      </c>
      <c r="E39" s="14">
        <f t="shared" si="29"/>
        <v>15869.670000000002</v>
      </c>
      <c r="F39" s="14">
        <f t="shared" si="29"/>
        <v>15350.220000000001</v>
      </c>
      <c r="G39" s="14">
        <f t="shared" si="29"/>
        <v>15505.46</v>
      </c>
      <c r="H39" s="14">
        <f t="shared" si="29"/>
        <v>15524.63</v>
      </c>
      <c r="I39" s="14">
        <f t="shared" si="29"/>
        <v>17503.310000000001</v>
      </c>
      <c r="J39" s="14">
        <f t="shared" si="29"/>
        <v>17162.239999999998</v>
      </c>
      <c r="K39" s="14">
        <f t="shared" si="29"/>
        <v>16899.28</v>
      </c>
      <c r="L39" s="14">
        <f t="shared" si="29"/>
        <v>16678.750000000004</v>
      </c>
      <c r="M39" s="14">
        <f t="shared" si="29"/>
        <v>10412.66</v>
      </c>
      <c r="N39" s="14">
        <f t="shared" si="29"/>
        <v>14575.480000000001</v>
      </c>
      <c r="O39" s="14">
        <f t="shared" si="29"/>
        <v>14633.97</v>
      </c>
      <c r="P39" s="14">
        <f t="shared" si="29"/>
        <v>15781.74</v>
      </c>
      <c r="Q39" s="14">
        <f t="shared" si="29"/>
        <v>15894.800000000001</v>
      </c>
      <c r="R39" s="14">
        <f t="shared" si="29"/>
        <v>13943.740000000002</v>
      </c>
      <c r="S39" s="14">
        <f t="shared" si="29"/>
        <v>13953.140000000001</v>
      </c>
      <c r="T39" s="14">
        <f t="shared" si="29"/>
        <v>10577.330000000002</v>
      </c>
      <c r="U39" s="14">
        <f t="shared" si="29"/>
        <v>9919.3200000000015</v>
      </c>
      <c r="V39" s="14">
        <f t="shared" si="29"/>
        <v>12035.57</v>
      </c>
      <c r="W39" s="14">
        <f t="shared" si="29"/>
        <v>11768.91</v>
      </c>
      <c r="X39" s="14">
        <f t="shared" si="29"/>
        <v>16415.57</v>
      </c>
      <c r="Y39" s="14">
        <f t="shared" si="29"/>
        <v>11612.96</v>
      </c>
      <c r="Z39" s="14">
        <f t="shared" si="29"/>
        <v>12026.08</v>
      </c>
      <c r="AA39" s="14">
        <f t="shared" si="29"/>
        <v>11376.08</v>
      </c>
      <c r="AB39" s="14">
        <f t="shared" si="29"/>
        <v>12132.16</v>
      </c>
      <c r="AC39" s="14">
        <f t="shared" si="29"/>
        <v>12393.57</v>
      </c>
      <c r="AD39" s="14">
        <f t="shared" si="29"/>
        <v>11538.58</v>
      </c>
      <c r="AE39" s="14">
        <f t="shared" si="29"/>
        <v>12113.550000000001</v>
      </c>
      <c r="AF39" s="14">
        <f t="shared" si="29"/>
        <v>11950.86</v>
      </c>
      <c r="AG39" s="14">
        <f t="shared" si="29"/>
        <v>13049.949999999999</v>
      </c>
      <c r="AH39" s="14">
        <f t="shared" si="29"/>
        <v>11589.539999999999</v>
      </c>
      <c r="AI39" s="14">
        <f t="shared" si="29"/>
        <v>12655.109999999999</v>
      </c>
      <c r="AJ39" s="14">
        <f t="shared" si="29"/>
        <v>12387.74</v>
      </c>
      <c r="AK39" s="14">
        <f t="shared" si="29"/>
        <v>10403.760000000002</v>
      </c>
      <c r="AL39" s="14">
        <f t="shared" si="29"/>
        <v>11960.84</v>
      </c>
      <c r="AM39" s="14">
        <f t="shared" si="29"/>
        <v>11681.91</v>
      </c>
      <c r="AN39" s="14">
        <f t="shared" si="29"/>
        <v>12691.019999999999</v>
      </c>
      <c r="AO39" s="14">
        <f t="shared" si="29"/>
        <v>12676.169999999998</v>
      </c>
      <c r="AP39" s="14">
        <f t="shared" si="29"/>
        <v>12814.509999999998</v>
      </c>
      <c r="AQ39" s="14">
        <f t="shared" si="29"/>
        <v>12417.97</v>
      </c>
      <c r="AR39" s="14">
        <f t="shared" si="29"/>
        <v>12632.939999999999</v>
      </c>
      <c r="AS39" s="14">
        <f t="shared" si="29"/>
        <v>7790.11</v>
      </c>
      <c r="AT39" s="14">
        <f t="shared" si="29"/>
        <v>12075.109999999999</v>
      </c>
      <c r="AU39" s="14">
        <f t="shared" si="29"/>
        <v>13294.439999999999</v>
      </c>
      <c r="AV39" s="14">
        <f t="shared" si="29"/>
        <v>13153.609999999999</v>
      </c>
      <c r="AW39" s="14">
        <f t="shared" si="29"/>
        <v>9774.6</v>
      </c>
      <c r="AX39" s="14">
        <f t="shared" si="29"/>
        <v>12617.899999999998</v>
      </c>
      <c r="AY39" s="14">
        <f t="shared" si="29"/>
        <v>12897.479999999998</v>
      </c>
      <c r="AZ39" s="14">
        <f t="shared" si="29"/>
        <v>12935.229999999998</v>
      </c>
      <c r="BA39" s="14">
        <f t="shared" si="29"/>
        <v>13151.769999999999</v>
      </c>
      <c r="BB39" s="14">
        <f t="shared" si="29"/>
        <v>13184.729999999998</v>
      </c>
      <c r="BC39" s="14">
        <f t="shared" si="29"/>
        <v>13140.319999999998</v>
      </c>
      <c r="BD39" s="14">
        <f t="shared" si="29"/>
        <v>14814.97</v>
      </c>
      <c r="BE39" s="14">
        <f t="shared" si="29"/>
        <v>7392.46</v>
      </c>
      <c r="BF39" s="14">
        <f t="shared" si="29"/>
        <v>11810.119999999995</v>
      </c>
      <c r="BG39" s="14">
        <f t="shared" si="29"/>
        <v>12619.359999999999</v>
      </c>
      <c r="BH39" s="14">
        <f t="shared" si="29"/>
        <v>12569.359999999999</v>
      </c>
      <c r="BI39" s="14">
        <f t="shared" si="29"/>
        <v>12293.720000000001</v>
      </c>
      <c r="BJ39" s="14">
        <f t="shared" si="29"/>
        <v>12290.920000000002</v>
      </c>
      <c r="BK39" s="14">
        <f t="shared" si="29"/>
        <v>12810.26</v>
      </c>
      <c r="BL39" s="14">
        <f t="shared" si="29"/>
        <v>13224.85</v>
      </c>
      <c r="BM39" s="14">
        <f t="shared" si="29"/>
        <v>13239.69</v>
      </c>
      <c r="BN39" s="14">
        <f t="shared" si="29"/>
        <v>13098.18</v>
      </c>
      <c r="BO39" s="14">
        <f t="shared" ref="BO39:CS39" si="30">BO35+BO36</f>
        <v>13191.09</v>
      </c>
      <c r="BP39" s="14">
        <f t="shared" si="30"/>
        <v>13135.48</v>
      </c>
      <c r="BQ39" s="14">
        <f t="shared" si="30"/>
        <v>12132.86</v>
      </c>
      <c r="BR39" s="14">
        <f t="shared" si="30"/>
        <v>11425.19</v>
      </c>
      <c r="BS39" s="14">
        <f t="shared" si="30"/>
        <v>13123.85</v>
      </c>
      <c r="BT39" s="14">
        <f t="shared" si="30"/>
        <v>13074.43</v>
      </c>
      <c r="BU39" s="14">
        <f t="shared" si="30"/>
        <v>12187.75</v>
      </c>
      <c r="BV39" s="14">
        <f t="shared" si="30"/>
        <v>13221.85</v>
      </c>
      <c r="BW39" s="14">
        <f t="shared" si="30"/>
        <v>12754.770000000002</v>
      </c>
      <c r="BX39" s="14">
        <f t="shared" si="30"/>
        <v>13395.770000000002</v>
      </c>
      <c r="BY39" s="14">
        <f t="shared" si="30"/>
        <v>11719.680000000002</v>
      </c>
      <c r="BZ39" s="14">
        <f t="shared" ref="BZ39" si="31">BZ35+BZ36</f>
        <v>12374.880000000003</v>
      </c>
      <c r="CA39" s="22"/>
      <c r="CB39" s="14"/>
      <c r="CC39" s="14"/>
      <c r="CD39" s="14"/>
      <c r="CE39" s="14"/>
      <c r="CF39" s="14"/>
      <c r="CG39" s="14"/>
      <c r="CH39" s="14">
        <f t="shared" si="30"/>
        <v>0</v>
      </c>
      <c r="CI39" s="14">
        <f t="shared" si="30"/>
        <v>0</v>
      </c>
      <c r="CJ39" s="14">
        <f t="shared" si="30"/>
        <v>0</v>
      </c>
      <c r="CK39" s="14">
        <f t="shared" si="30"/>
        <v>0</v>
      </c>
      <c r="CL39" s="14">
        <f t="shared" si="30"/>
        <v>0</v>
      </c>
      <c r="CM39" s="14">
        <f t="shared" si="30"/>
        <v>0</v>
      </c>
      <c r="CN39" s="14">
        <f t="shared" si="30"/>
        <v>0</v>
      </c>
      <c r="CO39" s="14">
        <f t="shared" si="30"/>
        <v>0</v>
      </c>
      <c r="CP39" s="14">
        <f t="shared" si="30"/>
        <v>0</v>
      </c>
      <c r="CQ39" s="14">
        <f t="shared" si="30"/>
        <v>0</v>
      </c>
      <c r="CR39" s="14">
        <f t="shared" si="30"/>
        <v>0</v>
      </c>
      <c r="CS39" s="14">
        <f t="shared" si="30"/>
        <v>0</v>
      </c>
    </row>
    <row r="40" spans="1:97" x14ac:dyDescent="0.3">
      <c r="A40" s="4"/>
      <c r="CA40" s="22"/>
    </row>
    <row r="41" spans="1:97" x14ac:dyDescent="0.3">
      <c r="A41" s="6" t="s">
        <v>13</v>
      </c>
      <c r="B41" s="13">
        <f>SUM(B38:B40)</f>
        <v>62248</v>
      </c>
      <c r="C41" s="13">
        <f t="shared" ref="C41:BN41" si="32">SUM(C38:C40)</f>
        <v>58981</v>
      </c>
      <c r="D41" s="13">
        <f t="shared" si="32"/>
        <v>54251.830000000009</v>
      </c>
      <c r="E41" s="13">
        <f t="shared" si="32"/>
        <v>56996.409999999989</v>
      </c>
      <c r="F41" s="13">
        <f t="shared" si="32"/>
        <v>58538.299999999996</v>
      </c>
      <c r="G41" s="13">
        <f t="shared" si="32"/>
        <v>56185.120000000003</v>
      </c>
      <c r="H41" s="13">
        <f t="shared" si="32"/>
        <v>64258.94</v>
      </c>
      <c r="I41" s="13">
        <f t="shared" si="32"/>
        <v>59681.36</v>
      </c>
      <c r="J41" s="13">
        <f t="shared" si="32"/>
        <v>64294.85</v>
      </c>
      <c r="K41" s="13">
        <f t="shared" si="32"/>
        <v>63067.43</v>
      </c>
      <c r="L41" s="13">
        <f t="shared" si="32"/>
        <v>69018.700000000012</v>
      </c>
      <c r="M41" s="13">
        <f t="shared" si="32"/>
        <v>46406.040000000008</v>
      </c>
      <c r="N41" s="13">
        <f t="shared" si="32"/>
        <v>76454.680000000008</v>
      </c>
      <c r="O41" s="13">
        <f t="shared" si="32"/>
        <v>72757.86</v>
      </c>
      <c r="P41" s="13">
        <f t="shared" si="32"/>
        <v>75201.650000000009</v>
      </c>
      <c r="Q41" s="13">
        <f t="shared" si="32"/>
        <v>74712.73</v>
      </c>
      <c r="R41" s="13">
        <f t="shared" si="32"/>
        <v>66201.56</v>
      </c>
      <c r="S41" s="13">
        <f t="shared" si="32"/>
        <v>72982.909999999989</v>
      </c>
      <c r="T41" s="13">
        <f t="shared" si="32"/>
        <v>70268.14</v>
      </c>
      <c r="U41" s="13">
        <f t="shared" si="32"/>
        <v>66607.200000000012</v>
      </c>
      <c r="V41" s="13">
        <f t="shared" si="32"/>
        <v>73051.279999999984</v>
      </c>
      <c r="W41" s="13">
        <f t="shared" si="32"/>
        <v>74189.669999999984</v>
      </c>
      <c r="X41" s="13">
        <f t="shared" si="32"/>
        <v>83010.44</v>
      </c>
      <c r="Y41" s="13">
        <f t="shared" si="32"/>
        <v>56253.350000000006</v>
      </c>
      <c r="Z41" s="13">
        <f t="shared" si="32"/>
        <v>70046.899999999994</v>
      </c>
      <c r="AA41" s="13">
        <f t="shared" si="32"/>
        <v>72646.800000000017</v>
      </c>
      <c r="AB41" s="13">
        <f t="shared" si="32"/>
        <v>76891.56</v>
      </c>
      <c r="AC41" s="13">
        <f t="shared" si="32"/>
        <v>63754.32</v>
      </c>
      <c r="AD41" s="13">
        <f t="shared" si="32"/>
        <v>71644.23000000001</v>
      </c>
      <c r="AE41" s="13">
        <f t="shared" si="32"/>
        <v>73748.38</v>
      </c>
      <c r="AF41" s="13">
        <f t="shared" si="32"/>
        <v>71067.39</v>
      </c>
      <c r="AG41" s="13">
        <f t="shared" si="32"/>
        <v>69619.83</v>
      </c>
      <c r="AH41" s="13">
        <f t="shared" si="32"/>
        <v>67954.600000000006</v>
      </c>
      <c r="AI41" s="13">
        <f t="shared" si="32"/>
        <v>76617.960000000006</v>
      </c>
      <c r="AJ41" s="13">
        <f t="shared" si="32"/>
        <v>76157.930000000008</v>
      </c>
      <c r="AK41" s="13">
        <f t="shared" si="32"/>
        <v>7644.6100000000042</v>
      </c>
      <c r="AL41" s="13">
        <f t="shared" si="32"/>
        <v>79895.180000000008</v>
      </c>
      <c r="AM41" s="13">
        <f t="shared" si="32"/>
        <v>69198.69</v>
      </c>
      <c r="AN41" s="13">
        <f t="shared" si="32"/>
        <v>75853.680000000008</v>
      </c>
      <c r="AO41" s="13">
        <f t="shared" si="32"/>
        <v>84654.82</v>
      </c>
      <c r="AP41" s="13">
        <f t="shared" si="32"/>
        <v>78707.460000000006</v>
      </c>
      <c r="AQ41" s="13">
        <f t="shared" si="32"/>
        <v>78275.92</v>
      </c>
      <c r="AR41" s="13">
        <f t="shared" si="32"/>
        <v>76996.91</v>
      </c>
      <c r="AS41" s="13">
        <f t="shared" si="32"/>
        <v>63037.93</v>
      </c>
      <c r="AT41" s="13">
        <f t="shared" si="32"/>
        <v>76044.260000000009</v>
      </c>
      <c r="AU41" s="13">
        <f t="shared" si="32"/>
        <v>74443.290000000008</v>
      </c>
      <c r="AV41" s="13">
        <f t="shared" si="32"/>
        <v>82175.989999999991</v>
      </c>
      <c r="AW41" s="13">
        <f t="shared" si="32"/>
        <v>26390.799999999996</v>
      </c>
      <c r="AX41" s="13">
        <f t="shared" si="32"/>
        <v>64557.45</v>
      </c>
      <c r="AY41" s="13">
        <f t="shared" si="32"/>
        <v>57183.03</v>
      </c>
      <c r="AZ41" s="13">
        <f t="shared" si="32"/>
        <v>59421.58</v>
      </c>
      <c r="BA41" s="13">
        <f t="shared" si="32"/>
        <v>55163.54</v>
      </c>
      <c r="BB41" s="13">
        <f t="shared" si="32"/>
        <v>64258.13</v>
      </c>
      <c r="BC41" s="13">
        <f t="shared" si="32"/>
        <v>60225.71</v>
      </c>
      <c r="BD41" s="13">
        <f t="shared" si="32"/>
        <v>38167.549999999996</v>
      </c>
      <c r="BE41" s="13">
        <f t="shared" si="32"/>
        <v>36765.359999999993</v>
      </c>
      <c r="BF41" s="13">
        <f t="shared" si="32"/>
        <v>40361.19999999999</v>
      </c>
      <c r="BG41" s="13">
        <f t="shared" si="32"/>
        <v>67907.829999999987</v>
      </c>
      <c r="BH41" s="13">
        <f t="shared" si="32"/>
        <v>67076.2</v>
      </c>
      <c r="BI41" s="13">
        <f t="shared" si="32"/>
        <v>51100.759999999995</v>
      </c>
      <c r="BJ41" s="13">
        <f t="shared" si="32"/>
        <v>67510.740000000005</v>
      </c>
      <c r="BK41" s="13">
        <f t="shared" si="32"/>
        <v>60603.56</v>
      </c>
      <c r="BL41" s="13">
        <f t="shared" si="32"/>
        <v>63948.079999999994</v>
      </c>
      <c r="BM41" s="13">
        <f t="shared" si="32"/>
        <v>55582.780000000006</v>
      </c>
      <c r="BN41" s="13">
        <f t="shared" si="32"/>
        <v>65336.030000000006</v>
      </c>
      <c r="BO41" s="13">
        <f t="shared" ref="BO41:BY41" si="33">SUM(BO38:BO40)</f>
        <v>63406.84</v>
      </c>
      <c r="BP41" s="13">
        <f t="shared" si="33"/>
        <v>57009.01999999999</v>
      </c>
      <c r="BQ41" s="13">
        <f t="shared" si="33"/>
        <v>59302.52</v>
      </c>
      <c r="BR41" s="13">
        <f t="shared" si="33"/>
        <v>63024.3</v>
      </c>
      <c r="BS41" s="13">
        <f t="shared" si="33"/>
        <v>59574.98</v>
      </c>
      <c r="BT41" s="13">
        <f t="shared" si="33"/>
        <v>57011.040000000001</v>
      </c>
      <c r="BU41" s="13">
        <f t="shared" si="33"/>
        <v>20053.59</v>
      </c>
      <c r="BV41" s="13">
        <f t="shared" si="33"/>
        <v>73527.799999999988</v>
      </c>
      <c r="BW41" s="13">
        <f t="shared" si="33"/>
        <v>63302.87</v>
      </c>
      <c r="BX41" s="13">
        <f t="shared" si="33"/>
        <v>68570.58</v>
      </c>
      <c r="BY41" s="13">
        <f t="shared" si="33"/>
        <v>54758.340000000004</v>
      </c>
      <c r="BZ41" s="13">
        <f t="shared" ref="BZ41" si="34">SUM(BZ38:BZ40)</f>
        <v>63222.68</v>
      </c>
      <c r="CA41" s="29"/>
      <c r="CB41" s="13"/>
      <c r="CC41" s="13"/>
      <c r="CD41" s="13"/>
      <c r="CE41" s="13"/>
      <c r="CF41" s="13"/>
      <c r="CG41" s="13"/>
      <c r="CH41" s="13">
        <v>61875</v>
      </c>
      <c r="CI41" s="13">
        <v>64550</v>
      </c>
      <c r="CJ41" s="13">
        <v>64250</v>
      </c>
      <c r="CK41" s="13">
        <v>64060</v>
      </c>
      <c r="CL41" s="13">
        <v>62615</v>
      </c>
      <c r="CM41" s="13">
        <v>59574.980000000018</v>
      </c>
      <c r="CN41" s="13">
        <v>59574.980000000018</v>
      </c>
      <c r="CO41" s="13">
        <v>59574.980000000018</v>
      </c>
      <c r="CP41" s="13">
        <v>59574.980000000018</v>
      </c>
      <c r="CQ41" s="13">
        <v>59574.980000000018</v>
      </c>
      <c r="CR41" s="13">
        <v>59574.980000000018</v>
      </c>
      <c r="CS41" s="13">
        <v>59574.980000000018</v>
      </c>
    </row>
    <row r="42" spans="1:97" x14ac:dyDescent="0.3">
      <c r="A42" s="6"/>
      <c r="CA42" s="29"/>
    </row>
    <row r="43" spans="1:97" x14ac:dyDescent="0.3">
      <c r="A43" s="4" t="s">
        <v>14</v>
      </c>
      <c r="B43" s="12">
        <v>63894.93</v>
      </c>
      <c r="C43" s="12">
        <v>33658.89</v>
      </c>
      <c r="D43" s="12">
        <v>43100.21</v>
      </c>
      <c r="E43" s="12">
        <v>39848.18</v>
      </c>
      <c r="F43" s="12">
        <v>42715.32</v>
      </c>
      <c r="G43" s="12">
        <v>42490.22</v>
      </c>
      <c r="H43" s="12">
        <v>46401</v>
      </c>
      <c r="I43" s="12">
        <v>48460.5</v>
      </c>
      <c r="J43" s="12">
        <v>46879.41</v>
      </c>
      <c r="K43" s="12">
        <v>43707.040000000001</v>
      </c>
      <c r="L43" s="12">
        <v>40908.660000000003</v>
      </c>
      <c r="M43" s="12">
        <v>41311.5</v>
      </c>
      <c r="N43" s="12">
        <v>41142.270000000004</v>
      </c>
      <c r="O43" s="12">
        <v>38657.549999999996</v>
      </c>
      <c r="P43" s="12">
        <v>41450.550000000003</v>
      </c>
      <c r="Q43" s="12">
        <v>41330.21</v>
      </c>
      <c r="R43" s="12">
        <v>39382.720000000001</v>
      </c>
      <c r="S43" s="12">
        <v>48196.47</v>
      </c>
      <c r="T43" s="12">
        <v>41827.300000000003</v>
      </c>
      <c r="U43" s="12">
        <v>42438.87</v>
      </c>
      <c r="V43" s="12">
        <v>42604.049999999996</v>
      </c>
      <c r="W43" s="12">
        <v>42026.55</v>
      </c>
      <c r="X43" s="12">
        <v>40215.08</v>
      </c>
      <c r="Y43" s="12">
        <v>8673.4700000000012</v>
      </c>
      <c r="Z43" s="12">
        <v>32154.09</v>
      </c>
      <c r="AA43" s="12">
        <v>30118.37</v>
      </c>
      <c r="AB43" s="12">
        <v>33112.159999999996</v>
      </c>
      <c r="AC43" s="12">
        <v>34434.81</v>
      </c>
      <c r="AD43" s="12">
        <v>35884.120000000003</v>
      </c>
      <c r="AE43" s="12">
        <v>32110.71</v>
      </c>
      <c r="AF43" s="12">
        <v>35062.42</v>
      </c>
      <c r="AG43" s="12">
        <v>31340.059999999998</v>
      </c>
      <c r="AH43" s="12">
        <v>31364.870000000003</v>
      </c>
      <c r="AI43" s="12">
        <v>35499.58</v>
      </c>
      <c r="AJ43" s="12">
        <v>38555.61</v>
      </c>
      <c r="AK43" s="12">
        <v>26211.02</v>
      </c>
      <c r="AL43" s="12">
        <v>39541.909999999996</v>
      </c>
      <c r="AM43" s="12">
        <v>40708.22</v>
      </c>
      <c r="AN43" s="12">
        <v>43490.200000000004</v>
      </c>
      <c r="AO43" s="12">
        <v>52247.360000000001</v>
      </c>
      <c r="AP43" s="12">
        <v>50176.800000000003</v>
      </c>
      <c r="AQ43" s="12">
        <v>54564.79</v>
      </c>
      <c r="AR43" s="12">
        <v>63068.800000000003</v>
      </c>
      <c r="AS43" s="12">
        <v>78012.649999999994</v>
      </c>
      <c r="AT43" s="12">
        <v>76059.47</v>
      </c>
      <c r="AU43" s="12">
        <v>76699.149999999994</v>
      </c>
      <c r="AV43" s="12">
        <v>103900.8</v>
      </c>
      <c r="AW43" s="12">
        <v>95455.07</v>
      </c>
      <c r="AX43" s="12">
        <v>121730.98999999999</v>
      </c>
      <c r="AY43" s="12">
        <v>116866.83</v>
      </c>
      <c r="AZ43" s="12">
        <v>125557.75</v>
      </c>
      <c r="BA43" s="12">
        <v>121320.63</v>
      </c>
      <c r="BB43" s="12">
        <v>123600.31</v>
      </c>
      <c r="BC43" s="12">
        <v>118754.75</v>
      </c>
      <c r="BD43" s="12">
        <v>112987.59</v>
      </c>
      <c r="BE43" s="12">
        <v>107395.51999999999</v>
      </c>
      <c r="BF43" s="12">
        <v>104425.82</v>
      </c>
      <c r="BG43" s="12">
        <v>100770.78</v>
      </c>
      <c r="BH43" s="12">
        <v>84051.61</v>
      </c>
      <c r="BI43" s="12">
        <v>-100744.54999999999</v>
      </c>
      <c r="BJ43" s="12">
        <v>100891.12</v>
      </c>
      <c r="BK43" s="12">
        <v>81699.34</v>
      </c>
      <c r="BL43" s="12">
        <v>80626.320000000007</v>
      </c>
      <c r="BM43" s="12">
        <v>72984.06</v>
      </c>
      <c r="BN43" s="12">
        <v>73162.2</v>
      </c>
      <c r="BO43" s="12">
        <v>84049.11</v>
      </c>
      <c r="BP43" s="12">
        <v>50860.959999999999</v>
      </c>
      <c r="BQ43" s="12">
        <v>75478.75</v>
      </c>
      <c r="BR43" s="12">
        <v>82552.740000000005</v>
      </c>
      <c r="BS43" s="12">
        <v>69767</v>
      </c>
      <c r="BT43" s="12">
        <v>65191.880000000005</v>
      </c>
      <c r="BU43" s="12">
        <v>61233.95</v>
      </c>
      <c r="BV43" s="12">
        <v>73523.94</v>
      </c>
      <c r="BW43" s="12">
        <v>46857.52</v>
      </c>
      <c r="BX43" s="12">
        <v>67026.63</v>
      </c>
      <c r="BY43" s="12">
        <v>54776.25</v>
      </c>
      <c r="BZ43" s="12">
        <v>54706.74</v>
      </c>
      <c r="CA43" s="22"/>
      <c r="CB43" s="12"/>
      <c r="CC43" s="12"/>
      <c r="CD43" s="12"/>
      <c r="CE43" s="12"/>
      <c r="CF43" s="12"/>
      <c r="CG43" s="12"/>
      <c r="CH43" s="12">
        <v>80437.5</v>
      </c>
      <c r="CI43" s="12">
        <v>83915</v>
      </c>
      <c r="CJ43" s="12">
        <v>83525</v>
      </c>
      <c r="CK43" s="12">
        <v>83278</v>
      </c>
      <c r="CL43" s="12">
        <v>81399.5</v>
      </c>
      <c r="CM43" s="12">
        <v>70563.685679999995</v>
      </c>
      <c r="CN43" s="12">
        <v>70563.685679999995</v>
      </c>
      <c r="CO43" s="12">
        <v>70563.685679999995</v>
      </c>
      <c r="CP43" s="12">
        <v>70563.685679999995</v>
      </c>
      <c r="CQ43" s="12">
        <v>70563.685679999995</v>
      </c>
      <c r="CR43" s="12">
        <v>70563.685679999995</v>
      </c>
      <c r="CS43" s="12">
        <v>70563.685679999995</v>
      </c>
    </row>
    <row r="44" spans="1:97" x14ac:dyDescent="0.3">
      <c r="A44" s="4" t="s">
        <v>15</v>
      </c>
      <c r="B44" s="12">
        <v>2374.6</v>
      </c>
      <c r="C44" s="12">
        <v>1947.1200000000001</v>
      </c>
      <c r="D44" s="12">
        <v>2125.21</v>
      </c>
      <c r="E44" s="12">
        <v>3077.76</v>
      </c>
      <c r="F44" s="12">
        <v>2759.66</v>
      </c>
      <c r="G44" s="12">
        <v>2202.8200000000002</v>
      </c>
      <c r="H44" s="12">
        <v>3002.44</v>
      </c>
      <c r="I44" s="12">
        <v>2658.4100000000003</v>
      </c>
      <c r="J44" s="12">
        <v>2886.82</v>
      </c>
      <c r="K44" s="12">
        <v>3440.9900000000002</v>
      </c>
      <c r="L44" s="12">
        <v>4279.0200000000004</v>
      </c>
      <c r="M44" s="12">
        <v>3707.5699999999997</v>
      </c>
      <c r="N44" s="12">
        <v>3113.3</v>
      </c>
      <c r="O44" s="12">
        <v>2842.44</v>
      </c>
      <c r="P44" s="12">
        <v>3338.52</v>
      </c>
      <c r="Q44" s="12">
        <v>3760.88</v>
      </c>
      <c r="R44" s="12">
        <v>3082.9700000000003</v>
      </c>
      <c r="S44" s="12">
        <v>5510.04</v>
      </c>
      <c r="T44" s="12">
        <v>4386.5599999999995</v>
      </c>
      <c r="U44" s="12">
        <v>3938.43</v>
      </c>
      <c r="V44" s="12">
        <v>3503.9300000000003</v>
      </c>
      <c r="W44" s="12">
        <v>4187.5</v>
      </c>
      <c r="X44" s="12">
        <v>3582.12</v>
      </c>
      <c r="Y44" s="12">
        <v>-905.52999999999986</v>
      </c>
      <c r="Z44" s="12">
        <v>2985.5299999999997</v>
      </c>
      <c r="AA44" s="12">
        <v>3640.75</v>
      </c>
      <c r="AB44" s="12">
        <v>4290.12</v>
      </c>
      <c r="AC44" s="12">
        <v>3770.8900000000003</v>
      </c>
      <c r="AD44" s="12">
        <v>3977.04</v>
      </c>
      <c r="AE44" s="12">
        <v>3799.7799999999997</v>
      </c>
      <c r="AF44" s="12">
        <v>3305.54</v>
      </c>
      <c r="AG44" s="12">
        <v>3848.04</v>
      </c>
      <c r="AH44" s="12">
        <v>4155.09</v>
      </c>
      <c r="AI44" s="12">
        <v>6298.8499999999995</v>
      </c>
      <c r="AJ44" s="12">
        <v>5527.05</v>
      </c>
      <c r="AK44" s="12">
        <v>716.6</v>
      </c>
      <c r="AL44" s="12">
        <v>4972.96</v>
      </c>
      <c r="AM44" s="12">
        <v>5676.2999999999993</v>
      </c>
      <c r="AN44" s="12">
        <v>7137.3899999999994</v>
      </c>
      <c r="AO44" s="12">
        <v>7954.3</v>
      </c>
      <c r="AP44" s="12">
        <v>7089.18</v>
      </c>
      <c r="AQ44" s="12">
        <v>7227.9000000000005</v>
      </c>
      <c r="AR44" s="12">
        <v>8284.81</v>
      </c>
      <c r="AS44" s="12">
        <v>11137.179999999998</v>
      </c>
      <c r="AT44" s="12">
        <v>9656.4600000000009</v>
      </c>
      <c r="AU44" s="12">
        <v>9158.81</v>
      </c>
      <c r="AV44" s="12">
        <v>9727.5499999999993</v>
      </c>
      <c r="AW44" s="12">
        <v>1932.6100000000001</v>
      </c>
      <c r="AX44" s="12">
        <v>6647.4000000000005</v>
      </c>
      <c r="AY44" s="12">
        <v>7634.46</v>
      </c>
      <c r="AZ44" s="12">
        <v>9457.5600000000013</v>
      </c>
      <c r="BA44" s="12">
        <v>8998.6299999999992</v>
      </c>
      <c r="BB44" s="12">
        <v>9109.66</v>
      </c>
      <c r="BC44" s="12">
        <v>7906.1399999999994</v>
      </c>
      <c r="BD44" s="12">
        <v>8906.6200000000008</v>
      </c>
      <c r="BE44" s="12">
        <v>8205.3799999999992</v>
      </c>
      <c r="BF44" s="12">
        <v>8967.52</v>
      </c>
      <c r="BG44" s="12">
        <v>6140.2800000000007</v>
      </c>
      <c r="BH44" s="12">
        <v>6190.3799999999992</v>
      </c>
      <c r="BI44" s="12">
        <v>3230.7</v>
      </c>
      <c r="BJ44" s="12">
        <v>8395.9699999999993</v>
      </c>
      <c r="BK44" s="12">
        <v>5873.29</v>
      </c>
      <c r="BL44" s="12">
        <v>4573.05</v>
      </c>
      <c r="BM44" s="12">
        <v>5550.13</v>
      </c>
      <c r="BN44" s="12">
        <v>6379.6900000000005</v>
      </c>
      <c r="BO44" s="12">
        <v>6173.89</v>
      </c>
      <c r="BP44" s="12">
        <v>5661.12</v>
      </c>
      <c r="BQ44" s="12">
        <v>5732.2300000000005</v>
      </c>
      <c r="BR44" s="12">
        <v>5441.21</v>
      </c>
      <c r="BS44" s="12">
        <v>4961.6100000000006</v>
      </c>
      <c r="BT44" s="12">
        <v>5132.3399999999992</v>
      </c>
      <c r="BU44" s="12">
        <v>-1891.28</v>
      </c>
      <c r="BV44" s="12">
        <v>6151.26</v>
      </c>
      <c r="BW44" s="12">
        <v>7500.59</v>
      </c>
      <c r="BX44" s="12">
        <v>5256.12</v>
      </c>
      <c r="BY44" s="12">
        <v>6147.14</v>
      </c>
      <c r="BZ44" s="12">
        <v>7128.52</v>
      </c>
      <c r="CA44" s="22"/>
      <c r="CB44" s="12"/>
      <c r="CC44" s="12"/>
      <c r="CD44" s="12"/>
      <c r="CE44" s="12"/>
      <c r="CF44" s="12"/>
      <c r="CG44" s="12"/>
      <c r="CH44" s="12">
        <v>4334.8140000000003</v>
      </c>
      <c r="CI44" s="12">
        <v>4522.2180799999996</v>
      </c>
      <c r="CJ44" s="12">
        <v>4501.2007999999996</v>
      </c>
      <c r="CK44" s="12">
        <v>4487.8898559999998</v>
      </c>
      <c r="CL44" s="12">
        <v>4386.6566240000002</v>
      </c>
      <c r="CM44" s="12">
        <v>4164.9243200000001</v>
      </c>
      <c r="CN44" s="12">
        <v>4164.9243200000001</v>
      </c>
      <c r="CO44" s="12">
        <v>4164.9243200000001</v>
      </c>
      <c r="CP44" s="12">
        <v>4164.9243200000001</v>
      </c>
      <c r="CQ44" s="12">
        <v>4164.9243200000001</v>
      </c>
      <c r="CR44" s="12">
        <v>4164.9243200000001</v>
      </c>
      <c r="CS44" s="12">
        <v>4164.9243200000001</v>
      </c>
    </row>
    <row r="45" spans="1:97" x14ac:dyDescent="0.3">
      <c r="A45" s="4" t="s">
        <v>16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22"/>
      <c r="CB45" s="12"/>
      <c r="CC45" s="12"/>
      <c r="CD45" s="12"/>
      <c r="CE45" s="12"/>
      <c r="CF45" s="12"/>
      <c r="CG45" s="12"/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</row>
    <row r="46" spans="1:97" x14ac:dyDescent="0.3">
      <c r="A46" s="4"/>
      <c r="CA46" s="22"/>
    </row>
    <row r="47" spans="1:97" x14ac:dyDescent="0.3">
      <c r="A47" s="6" t="s">
        <v>60</v>
      </c>
      <c r="B47" s="9">
        <f t="shared" ref="B47:BM47" si="35">B43+B44+B45</f>
        <v>66269.53</v>
      </c>
      <c r="C47" s="9">
        <f t="shared" si="35"/>
        <v>35606.01</v>
      </c>
      <c r="D47" s="9">
        <f t="shared" si="35"/>
        <v>45225.42</v>
      </c>
      <c r="E47" s="9">
        <f t="shared" si="35"/>
        <v>42925.94</v>
      </c>
      <c r="F47" s="9">
        <f t="shared" si="35"/>
        <v>45474.979999999996</v>
      </c>
      <c r="G47" s="9">
        <f t="shared" si="35"/>
        <v>44693.04</v>
      </c>
      <c r="H47" s="9">
        <f t="shared" si="35"/>
        <v>49403.44</v>
      </c>
      <c r="I47" s="9">
        <f t="shared" si="35"/>
        <v>51118.91</v>
      </c>
      <c r="J47" s="9">
        <f t="shared" si="35"/>
        <v>49766.23</v>
      </c>
      <c r="K47" s="9">
        <f t="shared" si="35"/>
        <v>47148.03</v>
      </c>
      <c r="L47" s="9">
        <f t="shared" si="35"/>
        <v>45187.680000000008</v>
      </c>
      <c r="M47" s="9">
        <f t="shared" si="35"/>
        <v>45019.07</v>
      </c>
      <c r="N47" s="9">
        <f t="shared" si="35"/>
        <v>44255.570000000007</v>
      </c>
      <c r="O47" s="9">
        <f t="shared" si="35"/>
        <v>41499.99</v>
      </c>
      <c r="P47" s="9">
        <f t="shared" si="35"/>
        <v>44789.07</v>
      </c>
      <c r="Q47" s="9">
        <f t="shared" si="35"/>
        <v>45091.09</v>
      </c>
      <c r="R47" s="9">
        <f t="shared" si="35"/>
        <v>42465.69</v>
      </c>
      <c r="S47" s="9">
        <f t="shared" si="35"/>
        <v>53706.51</v>
      </c>
      <c r="T47" s="9">
        <f t="shared" si="35"/>
        <v>46213.86</v>
      </c>
      <c r="U47" s="9">
        <f t="shared" si="35"/>
        <v>46377.3</v>
      </c>
      <c r="V47" s="9">
        <f t="shared" si="35"/>
        <v>46107.979999999996</v>
      </c>
      <c r="W47" s="9">
        <f t="shared" si="35"/>
        <v>46214.05</v>
      </c>
      <c r="X47" s="9">
        <f t="shared" si="35"/>
        <v>43797.200000000004</v>
      </c>
      <c r="Y47" s="9">
        <f t="shared" si="35"/>
        <v>7767.9400000000014</v>
      </c>
      <c r="Z47" s="9">
        <f t="shared" si="35"/>
        <v>35139.620000000003</v>
      </c>
      <c r="AA47" s="9">
        <f t="shared" si="35"/>
        <v>33759.119999999995</v>
      </c>
      <c r="AB47" s="9">
        <f t="shared" si="35"/>
        <v>37402.28</v>
      </c>
      <c r="AC47" s="9">
        <f t="shared" si="35"/>
        <v>38205.699999999997</v>
      </c>
      <c r="AD47" s="9">
        <f t="shared" si="35"/>
        <v>39861.160000000003</v>
      </c>
      <c r="AE47" s="9">
        <f t="shared" si="35"/>
        <v>35910.49</v>
      </c>
      <c r="AF47" s="9">
        <f t="shared" si="35"/>
        <v>38367.96</v>
      </c>
      <c r="AG47" s="9">
        <f t="shared" si="35"/>
        <v>35188.1</v>
      </c>
      <c r="AH47" s="9">
        <f t="shared" si="35"/>
        <v>35519.960000000006</v>
      </c>
      <c r="AI47" s="9">
        <f t="shared" si="35"/>
        <v>41798.43</v>
      </c>
      <c r="AJ47" s="9">
        <f t="shared" si="35"/>
        <v>44082.66</v>
      </c>
      <c r="AK47" s="9">
        <f t="shared" si="35"/>
        <v>26927.62</v>
      </c>
      <c r="AL47" s="9">
        <f t="shared" si="35"/>
        <v>44514.869999999995</v>
      </c>
      <c r="AM47" s="9">
        <f t="shared" si="35"/>
        <v>46384.520000000004</v>
      </c>
      <c r="AN47" s="9">
        <f t="shared" si="35"/>
        <v>50627.590000000004</v>
      </c>
      <c r="AO47" s="9">
        <f t="shared" si="35"/>
        <v>60201.66</v>
      </c>
      <c r="AP47" s="9">
        <f t="shared" si="35"/>
        <v>57265.98</v>
      </c>
      <c r="AQ47" s="9">
        <f t="shared" si="35"/>
        <v>61792.69</v>
      </c>
      <c r="AR47" s="9">
        <f t="shared" si="35"/>
        <v>71353.61</v>
      </c>
      <c r="AS47" s="9">
        <f t="shared" si="35"/>
        <v>89149.829999999987</v>
      </c>
      <c r="AT47" s="9">
        <f t="shared" si="35"/>
        <v>85715.930000000008</v>
      </c>
      <c r="AU47" s="9">
        <f t="shared" si="35"/>
        <v>85857.959999999992</v>
      </c>
      <c r="AV47" s="9">
        <f t="shared" si="35"/>
        <v>113628.35</v>
      </c>
      <c r="AW47" s="9">
        <f t="shared" si="35"/>
        <v>97387.680000000008</v>
      </c>
      <c r="AX47" s="9">
        <f t="shared" si="35"/>
        <v>128378.38999999998</v>
      </c>
      <c r="AY47" s="9">
        <f t="shared" si="35"/>
        <v>124501.29000000001</v>
      </c>
      <c r="AZ47" s="9">
        <f t="shared" si="35"/>
        <v>135015.31</v>
      </c>
      <c r="BA47" s="9">
        <f t="shared" si="35"/>
        <v>130319.26000000001</v>
      </c>
      <c r="BB47" s="9">
        <f t="shared" si="35"/>
        <v>132709.97</v>
      </c>
      <c r="BC47" s="9">
        <f t="shared" si="35"/>
        <v>126660.89</v>
      </c>
      <c r="BD47" s="9">
        <f t="shared" si="35"/>
        <v>121894.20999999999</v>
      </c>
      <c r="BE47" s="9">
        <f t="shared" si="35"/>
        <v>115600.9</v>
      </c>
      <c r="BF47" s="9">
        <f t="shared" si="35"/>
        <v>113393.34000000001</v>
      </c>
      <c r="BG47" s="9">
        <f t="shared" si="35"/>
        <v>106911.06</v>
      </c>
      <c r="BH47" s="9">
        <f t="shared" si="35"/>
        <v>90241.99</v>
      </c>
      <c r="BI47" s="9">
        <f t="shared" si="35"/>
        <v>-97513.849999999991</v>
      </c>
      <c r="BJ47" s="9">
        <f t="shared" si="35"/>
        <v>109287.09</v>
      </c>
      <c r="BK47" s="9">
        <f t="shared" si="35"/>
        <v>87572.62999999999</v>
      </c>
      <c r="BL47" s="9">
        <f t="shared" si="35"/>
        <v>85199.37000000001</v>
      </c>
      <c r="BM47" s="9">
        <f t="shared" si="35"/>
        <v>78534.19</v>
      </c>
      <c r="BN47" s="9">
        <f t="shared" ref="BN47:BU47" si="36">BN43+BN44+BN45</f>
        <v>79541.89</v>
      </c>
      <c r="BO47" s="9">
        <f t="shared" si="36"/>
        <v>90223</v>
      </c>
      <c r="BP47" s="9">
        <f t="shared" si="36"/>
        <v>56522.080000000002</v>
      </c>
      <c r="BQ47" s="9">
        <f t="shared" si="36"/>
        <v>81210.98</v>
      </c>
      <c r="BR47" s="9">
        <f t="shared" si="36"/>
        <v>87993.950000000012</v>
      </c>
      <c r="BS47" s="9">
        <f t="shared" si="36"/>
        <v>74728.61</v>
      </c>
      <c r="BT47" s="9">
        <f t="shared" si="36"/>
        <v>70324.22</v>
      </c>
      <c r="BU47" s="9">
        <f t="shared" si="36"/>
        <v>59342.67</v>
      </c>
      <c r="BV47" s="9">
        <f>BV43+BV44+BV45</f>
        <v>79675.199999999997</v>
      </c>
      <c r="BW47" s="9">
        <f t="shared" ref="BW47:BY47" si="37">BW43+BW44+BW45</f>
        <v>54358.11</v>
      </c>
      <c r="BX47" s="9">
        <f t="shared" si="37"/>
        <v>72282.75</v>
      </c>
      <c r="BY47" s="9">
        <f t="shared" si="37"/>
        <v>60923.39</v>
      </c>
      <c r="BZ47" s="9">
        <f t="shared" ref="BZ47" si="38">BZ43+BZ44+BZ45</f>
        <v>61835.259999999995</v>
      </c>
      <c r="CA47" s="22"/>
      <c r="CB47" s="9"/>
      <c r="CC47" s="9"/>
      <c r="CD47" s="9"/>
      <c r="CE47" s="9"/>
      <c r="CF47" s="9"/>
      <c r="CG47" s="9"/>
      <c r="CH47" s="9">
        <f>CH43+CH44+CH45</f>
        <v>84772.313999999998</v>
      </c>
      <c r="CI47" s="9">
        <f t="shared" ref="CI47:CS47" si="39">CI43+CI44+CI45</f>
        <v>88437.218080000006</v>
      </c>
      <c r="CJ47" s="9">
        <f t="shared" si="39"/>
        <v>88026.200800000006</v>
      </c>
      <c r="CK47" s="9">
        <f t="shared" si="39"/>
        <v>87765.889855999994</v>
      </c>
      <c r="CL47" s="9">
        <f t="shared" si="39"/>
        <v>85786.156623999996</v>
      </c>
      <c r="CM47" s="9">
        <f t="shared" si="39"/>
        <v>74728.61</v>
      </c>
      <c r="CN47" s="9">
        <f t="shared" si="39"/>
        <v>74728.61</v>
      </c>
      <c r="CO47" s="9">
        <f t="shared" si="39"/>
        <v>74728.61</v>
      </c>
      <c r="CP47" s="9">
        <f t="shared" si="39"/>
        <v>74728.61</v>
      </c>
      <c r="CQ47" s="9">
        <f t="shared" si="39"/>
        <v>74728.61</v>
      </c>
      <c r="CR47" s="9">
        <f t="shared" si="39"/>
        <v>74728.61</v>
      </c>
      <c r="CS47" s="9">
        <f t="shared" si="39"/>
        <v>74728.61</v>
      </c>
    </row>
    <row r="48" spans="1:97" x14ac:dyDescent="0.3">
      <c r="A48" s="4"/>
      <c r="CA48" s="22"/>
    </row>
    <row r="49" spans="1:97" x14ac:dyDescent="0.3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94146</v>
      </c>
      <c r="BG49" s="12">
        <v>94146</v>
      </c>
      <c r="BH49" s="12">
        <v>94146</v>
      </c>
      <c r="BI49" s="12">
        <v>722990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2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17</v>
      </c>
      <c r="B50" s="12">
        <v>0</v>
      </c>
      <c r="C50" s="12">
        <v>22000</v>
      </c>
      <c r="D50" s="12">
        <v>22000</v>
      </c>
      <c r="E50" s="12">
        <v>42483</v>
      </c>
      <c r="F50" s="12">
        <v>42483</v>
      </c>
      <c r="G50" s="12">
        <v>42483</v>
      </c>
      <c r="H50" s="12">
        <v>22000</v>
      </c>
      <c r="I50" s="12">
        <v>22000</v>
      </c>
      <c r="J50" s="12">
        <v>22000</v>
      </c>
      <c r="K50" s="12">
        <v>22000</v>
      </c>
      <c r="L50" s="12">
        <v>22000</v>
      </c>
      <c r="M50" s="12">
        <v>-177042.06</v>
      </c>
      <c r="N50" s="12">
        <v>9757.42</v>
      </c>
      <c r="O50" s="12">
        <v>9757.42</v>
      </c>
      <c r="P50" s="12">
        <v>9757.42</v>
      </c>
      <c r="Q50" s="12">
        <v>9757.42</v>
      </c>
      <c r="R50" s="12">
        <v>9757.42</v>
      </c>
      <c r="S50" s="12">
        <v>9757.42</v>
      </c>
      <c r="T50" s="12">
        <v>9757.42</v>
      </c>
      <c r="U50" s="12">
        <v>9757.42</v>
      </c>
      <c r="V50" s="12">
        <v>9757.42</v>
      </c>
      <c r="W50" s="12">
        <v>20000</v>
      </c>
      <c r="X50" s="12">
        <v>20000</v>
      </c>
      <c r="Y50" s="12">
        <v>-9188.31</v>
      </c>
      <c r="Z50" s="12">
        <v>20000</v>
      </c>
      <c r="AA50" s="12">
        <v>20000</v>
      </c>
      <c r="AB50" s="12">
        <v>20000</v>
      </c>
      <c r="AC50" s="12">
        <v>20000</v>
      </c>
      <c r="AD50" s="12">
        <v>20000</v>
      </c>
      <c r="AE50" s="12">
        <v>20000</v>
      </c>
      <c r="AF50" s="12">
        <v>20000</v>
      </c>
      <c r="AG50" s="12">
        <v>20000</v>
      </c>
      <c r="AH50" s="12">
        <v>20000</v>
      </c>
      <c r="AI50" s="12">
        <v>20000</v>
      </c>
      <c r="AJ50" s="12">
        <v>20000</v>
      </c>
      <c r="AK50" s="12">
        <v>-94487.65</v>
      </c>
      <c r="AL50" s="12">
        <v>20000</v>
      </c>
      <c r="AM50" s="12">
        <v>20000</v>
      </c>
      <c r="AN50" s="12">
        <v>20000</v>
      </c>
      <c r="AO50" s="12">
        <v>20000</v>
      </c>
      <c r="AP50" s="12">
        <v>20000</v>
      </c>
      <c r="AQ50" s="12">
        <v>20000</v>
      </c>
      <c r="AR50" s="12">
        <v>20000</v>
      </c>
      <c r="AS50" s="12">
        <v>20000</v>
      </c>
      <c r="AT50" s="12">
        <v>20000</v>
      </c>
      <c r="AU50" s="12">
        <v>20000</v>
      </c>
      <c r="AV50" s="12">
        <v>20000</v>
      </c>
      <c r="AW50" s="12">
        <v>-48022.12</v>
      </c>
      <c r="AX50" s="12">
        <v>20000</v>
      </c>
      <c r="AY50" s="12">
        <v>20000</v>
      </c>
      <c r="AZ50" s="12">
        <v>20000</v>
      </c>
      <c r="BA50" s="12">
        <v>20000</v>
      </c>
      <c r="BB50" s="12">
        <v>20000</v>
      </c>
      <c r="BC50" s="12">
        <v>20000</v>
      </c>
      <c r="BD50" s="12">
        <v>20000</v>
      </c>
      <c r="BE50" s="12">
        <v>20000</v>
      </c>
      <c r="BF50" s="12">
        <v>20000</v>
      </c>
      <c r="BG50" s="12">
        <v>20000</v>
      </c>
      <c r="BH50" s="12">
        <v>20000</v>
      </c>
      <c r="BI50" s="12">
        <v>-136839.57</v>
      </c>
      <c r="BJ50" s="12">
        <v>20000</v>
      </c>
      <c r="BK50" s="12">
        <v>20000</v>
      </c>
      <c r="BL50" s="12">
        <v>20000</v>
      </c>
      <c r="BM50" s="12">
        <v>20000</v>
      </c>
      <c r="BN50" s="12">
        <v>20000</v>
      </c>
      <c r="BO50" s="12">
        <v>20000</v>
      </c>
      <c r="BP50" s="12">
        <v>20000</v>
      </c>
      <c r="BQ50" s="12">
        <v>20000</v>
      </c>
      <c r="BR50" s="12">
        <v>20000</v>
      </c>
      <c r="BS50" s="12">
        <v>20000</v>
      </c>
      <c r="BT50" s="12">
        <v>20000</v>
      </c>
      <c r="BU50" s="12">
        <v>-154146</v>
      </c>
      <c r="BV50" s="12">
        <v>20000</v>
      </c>
      <c r="BW50" s="12">
        <v>20000</v>
      </c>
      <c r="BX50" s="12">
        <v>20000</v>
      </c>
      <c r="BY50" s="12">
        <v>20000</v>
      </c>
      <c r="BZ50" s="12">
        <v>20000</v>
      </c>
      <c r="CA50" s="22"/>
      <c r="CB50" s="12"/>
      <c r="CC50" s="12"/>
      <c r="CD50" s="12"/>
      <c r="CE50" s="12"/>
      <c r="CF50" s="12"/>
      <c r="CG50" s="12"/>
      <c r="CH50" s="12">
        <v>20000</v>
      </c>
      <c r="CI50" s="12">
        <v>20000</v>
      </c>
      <c r="CJ50" s="12">
        <v>20000</v>
      </c>
      <c r="CK50" s="12">
        <v>20000</v>
      </c>
      <c r="CL50" s="12">
        <v>20000</v>
      </c>
      <c r="CM50" s="12">
        <v>20000</v>
      </c>
      <c r="CN50" s="12">
        <v>20000</v>
      </c>
      <c r="CO50" s="12">
        <v>20000</v>
      </c>
      <c r="CP50" s="12">
        <v>20000</v>
      </c>
      <c r="CQ50" s="12">
        <v>20000</v>
      </c>
      <c r="CR50" s="12">
        <v>20000</v>
      </c>
      <c r="CS50" s="12">
        <v>20000</v>
      </c>
    </row>
    <row r="51" spans="1:97" x14ac:dyDescent="0.3">
      <c r="A51" s="4" t="s">
        <v>18</v>
      </c>
      <c r="B51" s="12">
        <v>24.5</v>
      </c>
      <c r="C51" s="12">
        <v>-38.64</v>
      </c>
      <c r="D51" s="12">
        <v>-1310.1300000000001</v>
      </c>
      <c r="E51" s="12">
        <v>-47.75</v>
      </c>
      <c r="F51" s="12">
        <v>0.04</v>
      </c>
      <c r="G51" s="12">
        <v>-13.45</v>
      </c>
      <c r="H51" s="12">
        <v>15.36</v>
      </c>
      <c r="I51" s="12">
        <v>4.42</v>
      </c>
      <c r="J51" s="12">
        <v>19.57</v>
      </c>
      <c r="K51" s="12">
        <v>1.21</v>
      </c>
      <c r="L51" s="12">
        <v>-27.75</v>
      </c>
      <c r="M51" s="12">
        <v>-2.25</v>
      </c>
      <c r="N51" s="12">
        <v>119.31</v>
      </c>
      <c r="O51" s="12">
        <v>75.17</v>
      </c>
      <c r="P51" s="12">
        <v>5.2</v>
      </c>
      <c r="Q51" s="12">
        <v>512.53</v>
      </c>
      <c r="R51" s="12">
        <v>227.94</v>
      </c>
      <c r="S51" s="12">
        <v>228.82</v>
      </c>
      <c r="T51" s="12">
        <v>-138.37</v>
      </c>
      <c r="U51" s="12">
        <v>-488.27</v>
      </c>
      <c r="V51" s="12">
        <v>-58.3</v>
      </c>
      <c r="W51" s="12">
        <v>9.91</v>
      </c>
      <c r="X51" s="12">
        <v>-7.33</v>
      </c>
      <c r="Y51" s="12">
        <v>139.65</v>
      </c>
      <c r="Z51" s="12">
        <v>-6.14</v>
      </c>
      <c r="AA51" s="12">
        <v>-32.729999999999997</v>
      </c>
      <c r="AB51" s="12">
        <v>-41.03</v>
      </c>
      <c r="AC51" s="12">
        <v>-34.11</v>
      </c>
      <c r="AD51" s="12">
        <v>-12.52</v>
      </c>
      <c r="AE51" s="12">
        <v>4.07</v>
      </c>
      <c r="AF51" s="12">
        <v>30.31</v>
      </c>
      <c r="AG51" s="12">
        <v>1.41</v>
      </c>
      <c r="AH51" s="12">
        <v>2.08</v>
      </c>
      <c r="AI51" s="12">
        <v>-4.9000000000000004</v>
      </c>
      <c r="AJ51" s="12">
        <v>3.13</v>
      </c>
      <c r="AK51" s="12">
        <v>152.66999999999999</v>
      </c>
      <c r="AL51" s="12">
        <v>17.75</v>
      </c>
      <c r="AM51" s="12">
        <v>-70.8</v>
      </c>
      <c r="AN51" s="12">
        <v>-60.79</v>
      </c>
      <c r="AO51" s="12">
        <v>-101.08</v>
      </c>
      <c r="AP51" s="12">
        <v>-121.09</v>
      </c>
      <c r="AQ51" s="12">
        <v>52.56</v>
      </c>
      <c r="AR51" s="12">
        <v>113.28</v>
      </c>
      <c r="AS51" s="12">
        <v>755.1</v>
      </c>
      <c r="AT51" s="12">
        <v>1527.53</v>
      </c>
      <c r="AU51" s="12">
        <v>285.83</v>
      </c>
      <c r="AV51" s="12">
        <v>238.75</v>
      </c>
      <c r="AW51" s="12">
        <v>164.06</v>
      </c>
      <c r="AX51" s="12">
        <v>-305.43</v>
      </c>
      <c r="AY51" s="12">
        <v>-580.05999999999995</v>
      </c>
      <c r="AZ51" s="12">
        <v>-217.9</v>
      </c>
      <c r="BA51" s="12">
        <v>-67.430000000000007</v>
      </c>
      <c r="BB51" s="12">
        <v>-264.63</v>
      </c>
      <c r="BC51" s="12">
        <v>-360.91</v>
      </c>
      <c r="BD51" s="12">
        <v>-395.88</v>
      </c>
      <c r="BE51" s="12">
        <v>-192.35</v>
      </c>
      <c r="BF51" s="12">
        <v>-110.34</v>
      </c>
      <c r="BG51" s="12">
        <v>38.69</v>
      </c>
      <c r="BH51" s="12">
        <v>-10.69</v>
      </c>
      <c r="BI51" s="12">
        <v>-6.16</v>
      </c>
      <c r="BJ51" s="12">
        <v>-46.18</v>
      </c>
      <c r="BK51" s="12">
        <v>-66.37</v>
      </c>
      <c r="BL51" s="12">
        <v>-8.7200000000000006</v>
      </c>
      <c r="BM51" s="12">
        <v>37.58</v>
      </c>
      <c r="BN51" s="12">
        <v>-9.19</v>
      </c>
      <c r="BO51" s="12">
        <v>-2.73</v>
      </c>
      <c r="BP51" s="12">
        <v>35.86</v>
      </c>
      <c r="BQ51" s="12">
        <v>160.88</v>
      </c>
      <c r="BR51" s="12">
        <v>102.3</v>
      </c>
      <c r="BS51" s="12">
        <v>212.31</v>
      </c>
      <c r="BT51" s="12">
        <v>2.84</v>
      </c>
      <c r="BU51" s="12">
        <v>180.71</v>
      </c>
      <c r="BV51" s="12">
        <v>-163.09</v>
      </c>
      <c r="BW51" s="12">
        <v>-279.45</v>
      </c>
      <c r="BX51" s="12">
        <v>-57.92</v>
      </c>
      <c r="BY51" s="12">
        <v>-104.65</v>
      </c>
      <c r="BZ51" s="12">
        <v>-82.06</v>
      </c>
      <c r="CA51" s="2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/>
      <c r="CA52" s="22"/>
    </row>
    <row r="53" spans="1:97" x14ac:dyDescent="0.3">
      <c r="A53" s="6" t="s">
        <v>20</v>
      </c>
      <c r="B53" s="15">
        <f t="shared" ref="B53:BM53" si="40">B51+B50+B49+B47+B41+B33+B32</f>
        <v>248757.97999999998</v>
      </c>
      <c r="C53" s="15">
        <f t="shared" si="40"/>
        <v>263432.30999999994</v>
      </c>
      <c r="D53" s="15">
        <f t="shared" si="40"/>
        <v>258537.86000000002</v>
      </c>
      <c r="E53" s="15">
        <f t="shared" si="40"/>
        <v>267554.19999999995</v>
      </c>
      <c r="F53" s="15">
        <f t="shared" si="40"/>
        <v>282283.81</v>
      </c>
      <c r="G53" s="15">
        <f t="shared" si="40"/>
        <v>255992.74</v>
      </c>
      <c r="H53" s="15">
        <f t="shared" si="40"/>
        <v>248175.34</v>
      </c>
      <c r="I53" s="15">
        <f t="shared" si="40"/>
        <v>253822.66000000003</v>
      </c>
      <c r="J53" s="15">
        <f t="shared" si="40"/>
        <v>258298.52000000002</v>
      </c>
      <c r="K53" s="15">
        <f t="shared" si="40"/>
        <v>254896.52999999997</v>
      </c>
      <c r="L53" s="15">
        <f t="shared" si="40"/>
        <v>260410.56</v>
      </c>
      <c r="M53" s="15">
        <f t="shared" si="40"/>
        <v>-62356.32999999998</v>
      </c>
      <c r="N53" s="15">
        <f t="shared" si="40"/>
        <v>248570.35</v>
      </c>
      <c r="O53" s="15">
        <f t="shared" si="40"/>
        <v>238915.74</v>
      </c>
      <c r="P53" s="15">
        <f t="shared" si="40"/>
        <v>244455.02000000002</v>
      </c>
      <c r="Q53" s="15">
        <f t="shared" si="40"/>
        <v>225122.72999999998</v>
      </c>
      <c r="R53" s="15">
        <f t="shared" si="40"/>
        <v>216910.33000000002</v>
      </c>
      <c r="S53" s="15">
        <f t="shared" si="40"/>
        <v>242169.30999999994</v>
      </c>
      <c r="T53" s="15">
        <f t="shared" si="40"/>
        <v>217920.88999999996</v>
      </c>
      <c r="U53" s="15">
        <f t="shared" si="40"/>
        <v>261913.21000000002</v>
      </c>
      <c r="V53" s="15">
        <f t="shared" si="40"/>
        <v>271319.52999999997</v>
      </c>
      <c r="W53" s="15">
        <f t="shared" si="40"/>
        <v>270020.05</v>
      </c>
      <c r="X53" s="15">
        <f t="shared" si="40"/>
        <v>290362.65999999997</v>
      </c>
      <c r="Y53" s="15">
        <f t="shared" si="40"/>
        <v>119133.04000000001</v>
      </c>
      <c r="Z53" s="15">
        <f t="shared" si="40"/>
        <v>253915.71000000002</v>
      </c>
      <c r="AA53" s="15">
        <f t="shared" si="40"/>
        <v>280209.29000000004</v>
      </c>
      <c r="AB53" s="15">
        <f t="shared" si="40"/>
        <v>259619.65</v>
      </c>
      <c r="AC53" s="15">
        <f t="shared" si="40"/>
        <v>260696.71</v>
      </c>
      <c r="AD53" s="15">
        <f t="shared" si="40"/>
        <v>257191.69</v>
      </c>
      <c r="AE53" s="15">
        <f t="shared" si="40"/>
        <v>266578.39</v>
      </c>
      <c r="AF53" s="15">
        <f t="shared" si="40"/>
        <v>254294.53</v>
      </c>
      <c r="AG53" s="15">
        <f t="shared" si="40"/>
        <v>265169.28000000003</v>
      </c>
      <c r="AH53" s="15">
        <f t="shared" si="40"/>
        <v>248251.87000000002</v>
      </c>
      <c r="AI53" s="15">
        <f t="shared" si="40"/>
        <v>270475.69999999995</v>
      </c>
      <c r="AJ53" s="15">
        <f t="shared" si="40"/>
        <v>279115.65000000002</v>
      </c>
      <c r="AK53" s="15">
        <f t="shared" si="40"/>
        <v>-21586.790000000005</v>
      </c>
      <c r="AL53" s="15">
        <f t="shared" si="40"/>
        <v>273469.78000000003</v>
      </c>
      <c r="AM53" s="15">
        <f t="shared" si="40"/>
        <v>259848.93</v>
      </c>
      <c r="AN53" s="15">
        <f t="shared" si="40"/>
        <v>294185.84999999998</v>
      </c>
      <c r="AO53" s="15">
        <f t="shared" si="40"/>
        <v>303256.25</v>
      </c>
      <c r="AP53" s="15">
        <f t="shared" si="40"/>
        <v>295000.55</v>
      </c>
      <c r="AQ53" s="15">
        <f t="shared" si="40"/>
        <v>309748.58999999997</v>
      </c>
      <c r="AR53" s="15">
        <f t="shared" si="40"/>
        <v>297495.18999999994</v>
      </c>
      <c r="AS53" s="15">
        <f t="shared" si="40"/>
        <v>304017.65000000002</v>
      </c>
      <c r="AT53" s="15">
        <f t="shared" si="40"/>
        <v>303596.21000000002</v>
      </c>
      <c r="AU53" s="15">
        <f t="shared" si="40"/>
        <v>290323.13</v>
      </c>
      <c r="AV53" s="15">
        <f t="shared" si="40"/>
        <v>327946.81</v>
      </c>
      <c r="AW53" s="15">
        <f t="shared" si="40"/>
        <v>141241.16999999998</v>
      </c>
      <c r="AX53" s="15">
        <f t="shared" si="40"/>
        <v>365830.06999999995</v>
      </c>
      <c r="AY53" s="15">
        <f t="shared" si="40"/>
        <v>348724.47</v>
      </c>
      <c r="AZ53" s="15">
        <f t="shared" si="40"/>
        <v>358844.1</v>
      </c>
      <c r="BA53" s="15">
        <f t="shared" si="40"/>
        <v>348059.67000000004</v>
      </c>
      <c r="BB53" s="15">
        <f t="shared" si="40"/>
        <v>353718.39</v>
      </c>
      <c r="BC53" s="15">
        <f t="shared" si="40"/>
        <v>352118.85000000003</v>
      </c>
      <c r="BD53" s="15">
        <f t="shared" si="40"/>
        <v>326672.08999999997</v>
      </c>
      <c r="BE53" s="15">
        <f t="shared" si="40"/>
        <v>315591.63</v>
      </c>
      <c r="BF53" s="15">
        <f t="shared" si="40"/>
        <v>400309.72000000003</v>
      </c>
      <c r="BG53" s="15">
        <f t="shared" si="40"/>
        <v>406199.18999999994</v>
      </c>
      <c r="BH53" s="15">
        <f t="shared" si="40"/>
        <v>391880.78</v>
      </c>
      <c r="BI53" s="15">
        <f t="shared" si="40"/>
        <v>644678.3600000001</v>
      </c>
      <c r="BJ53" s="15">
        <f t="shared" si="40"/>
        <v>340681.65</v>
      </c>
      <c r="BK53" s="15">
        <f t="shared" si="40"/>
        <v>286362.67000000004</v>
      </c>
      <c r="BL53" s="15">
        <f t="shared" si="40"/>
        <v>287740.06</v>
      </c>
      <c r="BM53" s="15">
        <f t="shared" si="40"/>
        <v>265803.23</v>
      </c>
      <c r="BN53" s="15">
        <f t="shared" ref="BN53:CS53" si="41">BN51+BN50+BN49+BN47+BN41+BN33+BN32</f>
        <v>292070.96000000002</v>
      </c>
      <c r="BO53" s="15">
        <f t="shared" si="41"/>
        <v>281764.76999999996</v>
      </c>
      <c r="BP53" s="15">
        <f t="shared" si="41"/>
        <v>227717.45999999996</v>
      </c>
      <c r="BQ53" s="15">
        <f t="shared" si="41"/>
        <v>257566.49</v>
      </c>
      <c r="BR53" s="15">
        <f t="shared" si="41"/>
        <v>279496.57000000007</v>
      </c>
      <c r="BS53" s="15">
        <f t="shared" si="41"/>
        <v>251255.84</v>
      </c>
      <c r="BT53" s="15">
        <f t="shared" si="41"/>
        <v>271577.36000000004</v>
      </c>
      <c r="BU53" s="15">
        <f t="shared" si="41"/>
        <v>79842.929999999978</v>
      </c>
      <c r="BV53" s="15">
        <f t="shared" si="41"/>
        <v>315284.59999999998</v>
      </c>
      <c r="BW53" s="15">
        <f t="shared" si="41"/>
        <v>267818.27</v>
      </c>
      <c r="BX53" s="15">
        <f t="shared" si="41"/>
        <v>292487.75</v>
      </c>
      <c r="BY53" s="15">
        <f t="shared" si="41"/>
        <v>263230.7</v>
      </c>
      <c r="BZ53" s="15">
        <f t="shared" ref="BZ53:CS53" si="42">BZ51+BZ50+BZ49+BZ47+BZ41+BZ33+BZ32</f>
        <v>270993.48</v>
      </c>
      <c r="CA53" s="15">
        <f t="shared" si="42"/>
        <v>0</v>
      </c>
      <c r="CB53" s="15">
        <f t="shared" si="42"/>
        <v>0</v>
      </c>
      <c r="CC53" s="15">
        <f t="shared" si="42"/>
        <v>0</v>
      </c>
      <c r="CD53" s="15">
        <f t="shared" si="42"/>
        <v>0</v>
      </c>
      <c r="CE53" s="15">
        <f t="shared" si="42"/>
        <v>0</v>
      </c>
      <c r="CF53" s="15">
        <f t="shared" si="42"/>
        <v>0</v>
      </c>
      <c r="CG53" s="15">
        <f t="shared" si="42"/>
        <v>0</v>
      </c>
      <c r="CH53" s="15">
        <f t="shared" si="42"/>
        <v>273072.31400000001</v>
      </c>
      <c r="CI53" s="15">
        <f t="shared" si="42"/>
        <v>284013.21808000002</v>
      </c>
      <c r="CJ53" s="15">
        <f t="shared" si="42"/>
        <v>282786.20079999999</v>
      </c>
      <c r="CK53" s="15">
        <f t="shared" si="42"/>
        <v>282009.08985600004</v>
      </c>
      <c r="CL53" s="15">
        <f t="shared" si="42"/>
        <v>276098.95662399998</v>
      </c>
      <c r="CM53" s="15">
        <f t="shared" si="42"/>
        <v>239533.37000000002</v>
      </c>
      <c r="CN53" s="15">
        <f t="shared" si="42"/>
        <v>239533.37000000002</v>
      </c>
      <c r="CO53" s="15">
        <f t="shared" si="42"/>
        <v>239533.37000000002</v>
      </c>
      <c r="CP53" s="15">
        <f t="shared" si="42"/>
        <v>239533.37000000002</v>
      </c>
      <c r="CQ53" s="15">
        <f t="shared" si="42"/>
        <v>239533.37000000002</v>
      </c>
      <c r="CR53" s="15">
        <f t="shared" si="42"/>
        <v>239533.37000000002</v>
      </c>
      <c r="CS53" s="15">
        <f t="shared" si="42"/>
        <v>239533.37000000002</v>
      </c>
    </row>
    <row r="54" spans="1:97" x14ac:dyDescent="0.3">
      <c r="A54" s="4"/>
    </row>
    <row r="55" spans="1:97" x14ac:dyDescent="0.3">
      <c r="A55" s="6" t="s">
        <v>19</v>
      </c>
      <c r="B55" s="9">
        <f>B20-B53</f>
        <v>33061.279999999795</v>
      </c>
      <c r="C55" s="9">
        <f t="shared" ref="C55:BN55" si="43">C20-C53</f>
        <v>70488.919999999809</v>
      </c>
      <c r="D55" s="9">
        <f t="shared" si="43"/>
        <v>78869.450000000041</v>
      </c>
      <c r="E55" s="9">
        <f t="shared" si="43"/>
        <v>91809.279999999795</v>
      </c>
      <c r="F55" s="9">
        <f t="shared" si="43"/>
        <v>82783.669999999984</v>
      </c>
      <c r="G55" s="9">
        <f t="shared" si="43"/>
        <v>19970.819999999832</v>
      </c>
      <c r="H55" s="9">
        <f t="shared" si="43"/>
        <v>37787.200000000041</v>
      </c>
      <c r="I55" s="9">
        <f t="shared" si="43"/>
        <v>-83062.150000000023</v>
      </c>
      <c r="J55" s="9">
        <f t="shared" si="43"/>
        <v>-39988.799999999814</v>
      </c>
      <c r="K55" s="9">
        <f t="shared" si="43"/>
        <v>-22749.200000000128</v>
      </c>
      <c r="L55" s="9">
        <f t="shared" si="43"/>
        <v>-76407.56</v>
      </c>
      <c r="M55" s="9">
        <f t="shared" si="43"/>
        <v>97394.329999999754</v>
      </c>
      <c r="N55" s="9">
        <f t="shared" si="43"/>
        <v>-68323.83000000022</v>
      </c>
      <c r="O55" s="9">
        <f t="shared" si="43"/>
        <v>30571.280000000028</v>
      </c>
      <c r="P55" s="9">
        <f t="shared" si="43"/>
        <v>104285.8600000001</v>
      </c>
      <c r="Q55" s="9">
        <f t="shared" si="43"/>
        <v>-62591.59999999986</v>
      </c>
      <c r="R55" s="9">
        <f t="shared" si="43"/>
        <v>-71007.31</v>
      </c>
      <c r="S55" s="9">
        <f t="shared" si="43"/>
        <v>-70846.030000000028</v>
      </c>
      <c r="T55" s="9">
        <f t="shared" si="43"/>
        <v>65446.540000000212</v>
      </c>
      <c r="U55" s="9">
        <f t="shared" si="43"/>
        <v>108949.11000000028</v>
      </c>
      <c r="V55" s="9">
        <f t="shared" si="43"/>
        <v>-38964.559999999998</v>
      </c>
      <c r="W55" s="9">
        <f t="shared" si="43"/>
        <v>-69783.760000000184</v>
      </c>
      <c r="X55" s="9">
        <f t="shared" si="43"/>
        <v>42420.540000000095</v>
      </c>
      <c r="Y55" s="9">
        <f t="shared" si="43"/>
        <v>353957.75000000012</v>
      </c>
      <c r="Z55" s="9">
        <f t="shared" si="43"/>
        <v>69449.739999999932</v>
      </c>
      <c r="AA55" s="9">
        <f t="shared" si="43"/>
        <v>96405.779999999795</v>
      </c>
      <c r="AB55" s="9">
        <f t="shared" si="43"/>
        <v>169317.31999999975</v>
      </c>
      <c r="AC55" s="9">
        <f t="shared" si="43"/>
        <v>95736.91000000012</v>
      </c>
      <c r="AD55" s="9">
        <f t="shared" si="43"/>
        <v>127847.06999999977</v>
      </c>
      <c r="AE55" s="9">
        <f t="shared" si="43"/>
        <v>85453.680000000051</v>
      </c>
      <c r="AF55" s="9">
        <f t="shared" si="43"/>
        <v>60750.040000000066</v>
      </c>
      <c r="AG55" s="9">
        <f t="shared" si="43"/>
        <v>78147.560000000056</v>
      </c>
      <c r="AH55" s="9">
        <f t="shared" si="43"/>
        <v>102914.75999999963</v>
      </c>
      <c r="AI55" s="9">
        <f t="shared" si="43"/>
        <v>105430.15000000014</v>
      </c>
      <c r="AJ55" s="9">
        <f t="shared" si="43"/>
        <v>82327.599999999744</v>
      </c>
      <c r="AK55" s="9">
        <f t="shared" si="43"/>
        <v>317243.09000000003</v>
      </c>
      <c r="AL55" s="9">
        <f t="shared" si="43"/>
        <v>94039.060000000056</v>
      </c>
      <c r="AM55" s="9">
        <f t="shared" si="43"/>
        <v>51677.930000000342</v>
      </c>
      <c r="AN55" s="9">
        <f t="shared" si="43"/>
        <v>137125.17000000027</v>
      </c>
      <c r="AO55" s="9">
        <f t="shared" si="43"/>
        <v>107887.96999999997</v>
      </c>
      <c r="AP55" s="9">
        <f t="shared" si="43"/>
        <v>24665.630000000179</v>
      </c>
      <c r="AQ55" s="9">
        <f t="shared" si="43"/>
        <v>38150.020000000135</v>
      </c>
      <c r="AR55" s="9">
        <f t="shared" si="43"/>
        <v>-52740.530000000028</v>
      </c>
      <c r="AS55" s="9">
        <f t="shared" si="43"/>
        <v>-145373.87</v>
      </c>
      <c r="AT55" s="9">
        <f t="shared" si="43"/>
        <v>-79177.940000000235</v>
      </c>
      <c r="AU55" s="9">
        <f t="shared" si="43"/>
        <v>-196945.67999999959</v>
      </c>
      <c r="AV55" s="9">
        <f t="shared" si="43"/>
        <v>-176542.80999999953</v>
      </c>
      <c r="AW55" s="9">
        <f t="shared" si="43"/>
        <v>-172247.88999999996</v>
      </c>
      <c r="AX55" s="9">
        <f t="shared" si="43"/>
        <v>-172464.43999999983</v>
      </c>
      <c r="AY55" s="9">
        <f t="shared" si="43"/>
        <v>-180760.81000000029</v>
      </c>
      <c r="AZ55" s="9">
        <f t="shared" si="43"/>
        <v>-260619.43000000028</v>
      </c>
      <c r="BA55" s="9">
        <f t="shared" si="43"/>
        <v>-289281.78000000014</v>
      </c>
      <c r="BB55" s="9">
        <f t="shared" si="43"/>
        <v>-524538.52000000014</v>
      </c>
      <c r="BC55" s="9">
        <f t="shared" si="43"/>
        <v>-382301.86999999982</v>
      </c>
      <c r="BD55" s="9">
        <f t="shared" si="43"/>
        <v>-411614.76000000013</v>
      </c>
      <c r="BE55" s="9">
        <f t="shared" si="43"/>
        <v>-521119.6</v>
      </c>
      <c r="BF55" s="9">
        <f t="shared" si="43"/>
        <v>-598139.90999999992</v>
      </c>
      <c r="BG55" s="9">
        <f t="shared" si="43"/>
        <v>-604775.65999999992</v>
      </c>
      <c r="BH55" s="9">
        <f t="shared" si="43"/>
        <v>-573268.66999999981</v>
      </c>
      <c r="BI55" s="9">
        <f t="shared" si="43"/>
        <v>-828065.52</v>
      </c>
      <c r="BJ55" s="9">
        <f t="shared" si="43"/>
        <v>-361662.12999999954</v>
      </c>
      <c r="BK55" s="9">
        <f t="shared" si="43"/>
        <v>-261122.7000000003</v>
      </c>
      <c r="BL55" s="9">
        <f t="shared" si="43"/>
        <v>-416145.64000000007</v>
      </c>
      <c r="BM55" s="9">
        <f t="shared" si="43"/>
        <v>-425295.39</v>
      </c>
      <c r="BN55" s="9">
        <f t="shared" si="43"/>
        <v>-390377.48999999982</v>
      </c>
      <c r="BO55" s="9">
        <f t="shared" ref="BO55:BX55" si="44">BO20-BO53</f>
        <v>-397745.88999999972</v>
      </c>
      <c r="BP55" s="9">
        <f t="shared" si="44"/>
        <v>-418669.02000000014</v>
      </c>
      <c r="BQ55" s="9">
        <f t="shared" si="44"/>
        <v>-432936.09000000008</v>
      </c>
      <c r="BR55" s="9">
        <f t="shared" si="44"/>
        <v>-324940.49</v>
      </c>
      <c r="BS55" s="9">
        <f t="shared" si="44"/>
        <v>-364235.3600000001</v>
      </c>
      <c r="BT55" s="9">
        <f t="shared" si="44"/>
        <v>-326866.50000000017</v>
      </c>
      <c r="BU55" s="9">
        <f t="shared" si="44"/>
        <v>-87827.730000000025</v>
      </c>
      <c r="BV55" s="9">
        <f t="shared" si="44"/>
        <v>-278787.70999999985</v>
      </c>
      <c r="BW55" s="9">
        <f t="shared" si="44"/>
        <v>-285196.65999999992</v>
      </c>
      <c r="BX55" s="9">
        <f t="shared" si="44"/>
        <v>-319571.78000000003</v>
      </c>
      <c r="BY55" s="9">
        <f>BY20-BY53</f>
        <v>-345544.74999999994</v>
      </c>
      <c r="BZ55" s="9">
        <f>BZ20-BZ53</f>
        <v>-395345.69999999995</v>
      </c>
      <c r="CA55" s="9">
        <f t="shared" ref="CA55:CS55" si="45">CA20-CA53</f>
        <v>0</v>
      </c>
      <c r="CB55" s="9">
        <f t="shared" si="45"/>
        <v>0</v>
      </c>
      <c r="CC55" s="9">
        <f t="shared" si="45"/>
        <v>0</v>
      </c>
      <c r="CD55" s="9">
        <f t="shared" si="45"/>
        <v>0</v>
      </c>
      <c r="CE55" s="9">
        <f t="shared" si="45"/>
        <v>0</v>
      </c>
      <c r="CF55" s="9">
        <f t="shared" si="45"/>
        <v>0</v>
      </c>
      <c r="CG55" s="9">
        <f t="shared" si="45"/>
        <v>0</v>
      </c>
      <c r="CH55" s="9">
        <f t="shared" si="45"/>
        <v>-330959.09400000004</v>
      </c>
      <c r="CI55" s="9">
        <f t="shared" si="45"/>
        <v>-329409.99808000005</v>
      </c>
      <c r="CJ55" s="9">
        <f t="shared" si="45"/>
        <v>-330472.98080000002</v>
      </c>
      <c r="CK55" s="9">
        <f t="shared" si="45"/>
        <v>-325937.86985600006</v>
      </c>
      <c r="CL55" s="9">
        <f t="shared" si="45"/>
        <v>-321653.73662400001</v>
      </c>
      <c r="CM55" s="9">
        <f t="shared" si="45"/>
        <v>-178653.58824390234</v>
      </c>
      <c r="CN55" s="9">
        <f t="shared" si="45"/>
        <v>-178653.58824390234</v>
      </c>
      <c r="CO55" s="9">
        <f t="shared" si="45"/>
        <v>-178653.58824390234</v>
      </c>
      <c r="CP55" s="9">
        <f t="shared" si="45"/>
        <v>-178653.58824390234</v>
      </c>
      <c r="CQ55" s="9">
        <f t="shared" si="45"/>
        <v>-178653.58824390234</v>
      </c>
      <c r="CR55" s="9">
        <f t="shared" si="45"/>
        <v>-178653.58824390234</v>
      </c>
      <c r="CS55" s="9">
        <f t="shared" si="45"/>
        <v>-178653.58824390234</v>
      </c>
    </row>
    <row r="56" spans="1:97" x14ac:dyDescent="0.3">
      <c r="A56" s="6" t="s">
        <v>42</v>
      </c>
      <c r="B56" s="8">
        <f>B55/B4</f>
        <v>2.3577079399173303E-2</v>
      </c>
      <c r="C56" s="8">
        <f t="shared" ref="C56:BN56" si="46">C55/C4</f>
        <v>4.4666236430458341E-2</v>
      </c>
      <c r="D56" s="8">
        <f t="shared" si="46"/>
        <v>4.7010788034812116E-2</v>
      </c>
      <c r="E56" s="8">
        <f t="shared" si="46"/>
        <v>5.0680783058188218E-2</v>
      </c>
      <c r="F56" s="8">
        <f t="shared" si="46"/>
        <v>4.7119584762240541E-2</v>
      </c>
      <c r="G56" s="8">
        <f t="shared" si="46"/>
        <v>1.2316981305230533E-2</v>
      </c>
      <c r="H56" s="8">
        <f t="shared" si="46"/>
        <v>2.4878814275943389E-2</v>
      </c>
      <c r="I56" s="8">
        <f t="shared" si="46"/>
        <v>-6.173876020183193E-2</v>
      </c>
      <c r="J56" s="8">
        <f t="shared" si="46"/>
        <v>-2.9367383776688242E-2</v>
      </c>
      <c r="K56" s="8">
        <f t="shared" si="46"/>
        <v>-1.7467602178854121E-2</v>
      </c>
      <c r="L56" s="8">
        <f t="shared" si="46"/>
        <v>-5.5496489438973513E-2</v>
      </c>
      <c r="M56" s="8">
        <f t="shared" si="46"/>
        <v>7.1639319191776227E-2</v>
      </c>
      <c r="N56" s="8">
        <f t="shared" si="46"/>
        <v>-5.1575953748565051E-2</v>
      </c>
      <c r="O56" s="8">
        <f t="shared" si="46"/>
        <v>2.0384789092512741E-2</v>
      </c>
      <c r="P56" s="8">
        <f t="shared" si="46"/>
        <v>6.9411864348963445E-2</v>
      </c>
      <c r="Q56" s="8">
        <f t="shared" si="46"/>
        <v>-6.7235955929058414E-2</v>
      </c>
      <c r="R56" s="8">
        <f t="shared" si="46"/>
        <v>-8.3799938825261391E-2</v>
      </c>
      <c r="S56" s="8">
        <f t="shared" si="46"/>
        <v>-8.7956750018458332E-2</v>
      </c>
      <c r="T56" s="8">
        <f t="shared" si="46"/>
        <v>5.4141545908642695E-2</v>
      </c>
      <c r="U56" s="8">
        <f t="shared" si="46"/>
        <v>7.6217331547233327E-2</v>
      </c>
      <c r="V56" s="8">
        <f t="shared" si="46"/>
        <v>-2.9809752265193792E-2</v>
      </c>
      <c r="W56" s="8">
        <f t="shared" si="46"/>
        <v>-5.8352985500825509E-2</v>
      </c>
      <c r="X56" s="8">
        <f t="shared" si="46"/>
        <v>3.1046257866964577E-2</v>
      </c>
      <c r="Y56" s="8">
        <f t="shared" si="46"/>
        <v>0.26037477713874629</v>
      </c>
      <c r="Z56" s="8">
        <f t="shared" si="46"/>
        <v>4.5248585583859982E-2</v>
      </c>
      <c r="AA56" s="8">
        <f t="shared" si="46"/>
        <v>6.1589501490156039E-2</v>
      </c>
      <c r="AB56" s="8">
        <f t="shared" si="46"/>
        <v>9.9182494736616347E-2</v>
      </c>
      <c r="AC56" s="8">
        <f t="shared" si="46"/>
        <v>5.9495240357653696E-2</v>
      </c>
      <c r="AD56" s="8">
        <f t="shared" si="46"/>
        <v>7.8982347723377741E-2</v>
      </c>
      <c r="AE56" s="8">
        <f t="shared" si="46"/>
        <v>5.2369579439582273E-2</v>
      </c>
      <c r="AF56" s="8">
        <f t="shared" si="46"/>
        <v>3.7619769811994455E-2</v>
      </c>
      <c r="AG56" s="8">
        <f t="shared" si="46"/>
        <v>4.3376508414528323E-2</v>
      </c>
      <c r="AH56" s="8">
        <f t="shared" si="46"/>
        <v>5.3876716091141162E-2</v>
      </c>
      <c r="AI56" s="8">
        <f t="shared" si="46"/>
        <v>5.4105143813813115E-2</v>
      </c>
      <c r="AJ56" s="8">
        <f t="shared" si="46"/>
        <v>4.5361792078514623E-2</v>
      </c>
      <c r="AK56" s="8">
        <f t="shared" si="46"/>
        <v>0.21674586984908961</v>
      </c>
      <c r="AL56" s="8">
        <f t="shared" si="46"/>
        <v>5.032173429308609E-2</v>
      </c>
      <c r="AM56" s="8">
        <f t="shared" si="46"/>
        <v>3.1178573515644275E-2</v>
      </c>
      <c r="AN56" s="8">
        <f t="shared" si="46"/>
        <v>6.6865603843051388E-2</v>
      </c>
      <c r="AO56" s="8">
        <f t="shared" si="46"/>
        <v>4.9231351760834922E-2</v>
      </c>
      <c r="AP56" s="8">
        <f t="shared" si="46"/>
        <v>1.5171115322940189E-2</v>
      </c>
      <c r="AQ56" s="8">
        <f t="shared" si="46"/>
        <v>2.0360918465553386E-2</v>
      </c>
      <c r="AR56" s="8">
        <f t="shared" si="46"/>
        <v>-2.8557459242501474E-2</v>
      </c>
      <c r="AS56" s="8">
        <f t="shared" si="46"/>
        <v>-7.5848538346478159E-2</v>
      </c>
      <c r="AT56" s="8">
        <f t="shared" si="46"/>
        <v>-4.2820882532254398E-2</v>
      </c>
      <c r="AU56" s="8">
        <f t="shared" si="46"/>
        <v>-0.12543346268665567</v>
      </c>
      <c r="AV56" s="8">
        <f t="shared" si="46"/>
        <v>-8.8773146384708804E-2</v>
      </c>
      <c r="AW56" s="8">
        <f t="shared" si="46"/>
        <v>-0.14505836356851243</v>
      </c>
      <c r="AX56" s="8">
        <f t="shared" si="46"/>
        <v>-8.5788981788800067E-2</v>
      </c>
      <c r="AY56" s="8">
        <f t="shared" si="46"/>
        <v>-0.1035118375214106</v>
      </c>
      <c r="AZ56" s="8">
        <f t="shared" si="46"/>
        <v>-0.15957410214542977</v>
      </c>
      <c r="BA56" s="8">
        <f t="shared" si="46"/>
        <v>-0.17757793535048882</v>
      </c>
      <c r="BB56" s="8">
        <f t="shared" si="46"/>
        <v>-0.51143554641519817</v>
      </c>
      <c r="BC56" s="8">
        <f t="shared" si="46"/>
        <v>-0.24517128600008953</v>
      </c>
      <c r="BD56" s="8">
        <f t="shared" si="46"/>
        <v>-0.29472718463775471</v>
      </c>
      <c r="BE56" s="8">
        <f t="shared" si="46"/>
        <v>-0.39424215368468485</v>
      </c>
      <c r="BF56" s="8">
        <f t="shared" si="46"/>
        <v>-0.72133917299694716</v>
      </c>
      <c r="BG56" s="8">
        <f t="shared" si="46"/>
        <v>-0.66978371538752235</v>
      </c>
      <c r="BH56" s="8">
        <f t="shared" si="46"/>
        <v>-0.56160455889904026</v>
      </c>
      <c r="BI56" s="8">
        <f t="shared" si="46"/>
        <v>-1.197388546045447</v>
      </c>
      <c r="BJ56" s="8">
        <f t="shared" si="46"/>
        <v>-0.23869752649478393</v>
      </c>
      <c r="BK56" s="8">
        <f t="shared" si="46"/>
        <v>-0.1867813036509211</v>
      </c>
      <c r="BL56" s="8">
        <f t="shared" si="46"/>
        <v>-0.39732346589764134</v>
      </c>
      <c r="BM56" s="8">
        <f t="shared" si="46"/>
        <v>-0.43541804977980797</v>
      </c>
      <c r="BN56" s="8">
        <f t="shared" si="46"/>
        <v>-0.37739676960286594</v>
      </c>
      <c r="BO56" s="8">
        <f t="shared" ref="BO56:CS56" si="47">BO55/BO4</f>
        <v>-0.45018879715418392</v>
      </c>
      <c r="BP56" s="8">
        <f t="shared" si="47"/>
        <v>-0.5115168345352854</v>
      </c>
      <c r="BQ56" s="8">
        <f t="shared" si="47"/>
        <v>-0.52460528742295642</v>
      </c>
      <c r="BR56" s="8">
        <f t="shared" si="47"/>
        <v>-0.25294464558350976</v>
      </c>
      <c r="BS56" s="8">
        <f t="shared" si="47"/>
        <v>-0.37886128080230924</v>
      </c>
      <c r="BT56" s="8">
        <f t="shared" si="47"/>
        <v>-0.27634041564082718</v>
      </c>
      <c r="BU56" s="8">
        <f t="shared" si="47"/>
        <v>-7.6001278910546005E-2</v>
      </c>
      <c r="BV56" s="8">
        <f t="shared" si="47"/>
        <v>-0.17505175807935885</v>
      </c>
      <c r="BW56" s="8">
        <f t="shared" si="47"/>
        <v>-0.25871809452363576</v>
      </c>
      <c r="BX56" s="8">
        <f t="shared" si="47"/>
        <v>-0.28936483446091155</v>
      </c>
      <c r="BY56" s="8">
        <f t="shared" si="47"/>
        <v>-0.41154295054564882</v>
      </c>
      <c r="BZ56" s="8">
        <f t="shared" ref="BZ56:CS56" si="48">BZ55/BZ4</f>
        <v>-0.39153258374355071</v>
      </c>
      <c r="CA56" s="8" t="e">
        <f t="shared" si="48"/>
        <v>#DIV/0!</v>
      </c>
      <c r="CB56" s="8" t="e">
        <f t="shared" si="48"/>
        <v>#DIV/0!</v>
      </c>
      <c r="CC56" s="8" t="e">
        <f t="shared" si="48"/>
        <v>#DIV/0!</v>
      </c>
      <c r="CD56" s="8" t="e">
        <f t="shared" si="48"/>
        <v>#DIV/0!</v>
      </c>
      <c r="CE56" s="8" t="e">
        <f t="shared" si="48"/>
        <v>#DIV/0!</v>
      </c>
      <c r="CF56" s="8" t="e">
        <f t="shared" si="48"/>
        <v>#DIV/0!</v>
      </c>
      <c r="CG56" s="8" t="e">
        <f t="shared" si="48"/>
        <v>#DIV/0!</v>
      </c>
      <c r="CH56" s="8">
        <f t="shared" si="48"/>
        <v>-0.26744169212121216</v>
      </c>
      <c r="CI56" s="8">
        <f t="shared" si="48"/>
        <v>-0.2551587901471728</v>
      </c>
      <c r="CJ56" s="8">
        <f t="shared" si="48"/>
        <v>-0.25717741696498059</v>
      </c>
      <c r="CK56" s="8">
        <f t="shared" si="48"/>
        <v>-0.25440046039338127</v>
      </c>
      <c r="CL56" s="8">
        <f t="shared" si="48"/>
        <v>-0.25685038459155157</v>
      </c>
      <c r="CM56" s="8">
        <f t="shared" si="48"/>
        <v>-0.15025533073498934</v>
      </c>
      <c r="CN56" s="8">
        <f t="shared" si="48"/>
        <v>-0.15025533073498934</v>
      </c>
      <c r="CO56" s="8">
        <f t="shared" si="48"/>
        <v>-0.15025533073498934</v>
      </c>
      <c r="CP56" s="8">
        <f t="shared" si="48"/>
        <v>-0.15025533073498934</v>
      </c>
      <c r="CQ56" s="8">
        <f t="shared" si="48"/>
        <v>-0.15025533073498934</v>
      </c>
      <c r="CR56" s="8">
        <f t="shared" si="48"/>
        <v>-0.15025533073498934</v>
      </c>
      <c r="CS56" s="8">
        <f t="shared" si="48"/>
        <v>-0.15025533073498934</v>
      </c>
    </row>
    <row r="57" spans="1:97" x14ac:dyDescent="0.3">
      <c r="A57" s="6" t="s">
        <v>56</v>
      </c>
      <c r="B57" s="2">
        <f>B55+B11+B43+B45</f>
        <v>181968.41999999978</v>
      </c>
      <c r="C57" s="2">
        <f t="shared" ref="C57:BN57" si="49">C55+C11+C43+C45</f>
        <v>189712.72999999981</v>
      </c>
      <c r="D57" s="2">
        <f t="shared" si="49"/>
        <v>207047.24000000002</v>
      </c>
      <c r="E57" s="2">
        <f t="shared" si="49"/>
        <v>215471.47999999978</v>
      </c>
      <c r="F57" s="2">
        <f t="shared" si="49"/>
        <v>208964.26</v>
      </c>
      <c r="G57" s="2">
        <f t="shared" si="49"/>
        <v>143890.34999999983</v>
      </c>
      <c r="H57" s="2">
        <f t="shared" si="49"/>
        <v>159029.90000000002</v>
      </c>
      <c r="I57" s="2">
        <f t="shared" si="49"/>
        <v>42090.929999999978</v>
      </c>
      <c r="J57" s="2">
        <f t="shared" si="49"/>
        <v>82025.550000000192</v>
      </c>
      <c r="K57" s="2">
        <f t="shared" si="49"/>
        <v>95881.919999999867</v>
      </c>
      <c r="L57" s="2">
        <f t="shared" si="49"/>
        <v>35812.830000000016</v>
      </c>
      <c r="M57" s="2">
        <f t="shared" si="49"/>
        <v>210110.36999999976</v>
      </c>
      <c r="N57" s="2">
        <f t="shared" si="49"/>
        <v>35665.719999999783</v>
      </c>
      <c r="O57" s="2">
        <f t="shared" si="49"/>
        <v>136203.11000000002</v>
      </c>
      <c r="P57" s="2">
        <f t="shared" si="49"/>
        <v>212634.60000000009</v>
      </c>
      <c r="Q57" s="2">
        <f t="shared" si="49"/>
        <v>45667.420000000136</v>
      </c>
      <c r="R57" s="2">
        <f t="shared" si="49"/>
        <v>35304.239999999991</v>
      </c>
      <c r="S57" s="2">
        <f t="shared" si="49"/>
        <v>152806.89999999997</v>
      </c>
      <c r="T57" s="2">
        <f t="shared" si="49"/>
        <v>191851.50000000023</v>
      </c>
      <c r="U57" s="2">
        <f t="shared" si="49"/>
        <v>234331.40000000026</v>
      </c>
      <c r="V57" s="2">
        <f t="shared" si="49"/>
        <v>123151.51999999999</v>
      </c>
      <c r="W57" s="2">
        <f t="shared" si="49"/>
        <v>57208.009999999835</v>
      </c>
      <c r="X57" s="2">
        <f t="shared" si="49"/>
        <v>165876.6700000001</v>
      </c>
      <c r="Y57" s="2">
        <f t="shared" si="49"/>
        <v>435548.30000000005</v>
      </c>
      <c r="Z57" s="2">
        <f t="shared" si="49"/>
        <v>182173.94999999992</v>
      </c>
      <c r="AA57" s="2">
        <f t="shared" si="49"/>
        <v>206752.72999999981</v>
      </c>
      <c r="AB57" s="2">
        <f t="shared" si="49"/>
        <v>282187.70999999973</v>
      </c>
      <c r="AC57" s="2">
        <f t="shared" si="49"/>
        <v>210007.07000000012</v>
      </c>
      <c r="AD57" s="2">
        <f t="shared" si="49"/>
        <v>243205.20999999979</v>
      </c>
      <c r="AE57" s="2">
        <f t="shared" si="49"/>
        <v>197003.03000000006</v>
      </c>
      <c r="AF57" s="2">
        <f t="shared" si="49"/>
        <v>175158.92000000004</v>
      </c>
      <c r="AG57" s="2">
        <f t="shared" si="49"/>
        <v>188799.80000000005</v>
      </c>
      <c r="AH57" s="2">
        <f t="shared" si="49"/>
        <v>213591.97999999963</v>
      </c>
      <c r="AI57" s="2">
        <f t="shared" si="49"/>
        <v>223256.46000000014</v>
      </c>
      <c r="AJ57" s="2">
        <f t="shared" si="49"/>
        <v>202397.28999999975</v>
      </c>
      <c r="AK57" s="2">
        <f t="shared" si="49"/>
        <v>443777.02</v>
      </c>
      <c r="AL57" s="2">
        <f t="shared" si="49"/>
        <v>236788.58000000005</v>
      </c>
      <c r="AM57" s="2">
        <f t="shared" si="49"/>
        <v>195691.15000000034</v>
      </c>
      <c r="AN57" s="2">
        <f t="shared" si="49"/>
        <v>283779.34000000026</v>
      </c>
      <c r="AO57" s="2">
        <f t="shared" si="49"/>
        <v>263229.87</v>
      </c>
      <c r="AP57" s="2">
        <f t="shared" si="49"/>
        <v>177922.42000000019</v>
      </c>
      <c r="AQ57" s="2">
        <f t="shared" si="49"/>
        <v>195803.03000000014</v>
      </c>
      <c r="AR57" s="2">
        <f t="shared" si="49"/>
        <v>116694.21999999999</v>
      </c>
      <c r="AS57" s="2">
        <f t="shared" si="49"/>
        <v>51921.25</v>
      </c>
      <c r="AT57" s="2">
        <f t="shared" si="49"/>
        <v>115803.17999999977</v>
      </c>
      <c r="AU57" s="2">
        <f t="shared" si="49"/>
        <v>-3692.7399999996123</v>
      </c>
      <c r="AV57" s="2">
        <f t="shared" si="49"/>
        <v>43436.28000000045</v>
      </c>
      <c r="AW57" s="2">
        <f t="shared" si="49"/>
        <v>43903.500000000044</v>
      </c>
      <c r="AX57" s="2">
        <f t="shared" si="49"/>
        <v>66457.980000000156</v>
      </c>
      <c r="AY57" s="2">
        <f t="shared" si="49"/>
        <v>54849.699999999721</v>
      </c>
      <c r="AZ57" s="2">
        <f t="shared" si="49"/>
        <v>-18596.52000000031</v>
      </c>
      <c r="BA57" s="2">
        <f t="shared" si="49"/>
        <v>-52548.130000000121</v>
      </c>
      <c r="BB57" s="2">
        <f t="shared" si="49"/>
        <v>-285525.15000000014</v>
      </c>
      <c r="BC57" s="2">
        <f t="shared" si="49"/>
        <v>-148134.08999999985</v>
      </c>
      <c r="BD57" s="2">
        <f t="shared" si="49"/>
        <v>-178378.94000000015</v>
      </c>
      <c r="BE57" s="2">
        <f t="shared" si="49"/>
        <v>-295363.34999999998</v>
      </c>
      <c r="BF57" s="2">
        <f t="shared" si="49"/>
        <v>-376790.3299999999</v>
      </c>
      <c r="BG57" s="2">
        <f t="shared" si="49"/>
        <v>-387025.37999999989</v>
      </c>
      <c r="BH57" s="2">
        <f t="shared" si="49"/>
        <v>-372591.67999999982</v>
      </c>
      <c r="BI57" s="2">
        <f t="shared" si="49"/>
        <v>-801731.06</v>
      </c>
      <c r="BJ57" s="2">
        <f t="shared" si="49"/>
        <v>-146072.21999999954</v>
      </c>
      <c r="BK57" s="2">
        <f t="shared" si="49"/>
        <v>-63765.820000000298</v>
      </c>
      <c r="BL57" s="2">
        <f t="shared" si="49"/>
        <v>-219831.5400000001</v>
      </c>
      <c r="BM57" s="2">
        <f t="shared" si="49"/>
        <v>-236740.26</v>
      </c>
      <c r="BN57" s="2">
        <f t="shared" si="49"/>
        <v>-201644.14999999979</v>
      </c>
      <c r="BO57" s="2">
        <f t="shared" ref="BO57:BY57" si="50">BO55+BO11+BO43+BO45</f>
        <v>-197554.56999999972</v>
      </c>
      <c r="BP57" s="2">
        <f t="shared" si="50"/>
        <v>-256675.60000000018</v>
      </c>
      <c r="BQ57" s="2">
        <f t="shared" si="50"/>
        <v>-245966.90000000008</v>
      </c>
      <c r="BR57" s="2">
        <f t="shared" si="50"/>
        <v>-128374.80999999998</v>
      </c>
      <c r="BS57" s="2">
        <f t="shared" si="50"/>
        <v>-178995.91000000009</v>
      </c>
      <c r="BT57" s="2">
        <f t="shared" si="50"/>
        <v>-146232.23000000019</v>
      </c>
      <c r="BU57" s="2">
        <f t="shared" si="50"/>
        <v>74001.879999999976</v>
      </c>
      <c r="BV57" s="2">
        <f t="shared" si="50"/>
        <v>-89331.639999999839</v>
      </c>
      <c r="BW57" s="2">
        <f t="shared" si="50"/>
        <v>-124677.43999999992</v>
      </c>
      <c r="BX57" s="2">
        <f t="shared" si="50"/>
        <v>-137488.82</v>
      </c>
      <c r="BY57" s="9">
        <f t="shared" si="50"/>
        <v>-175533.62999999995</v>
      </c>
      <c r="BZ57" s="9">
        <f t="shared" ref="BZ57:CS57" si="51">BZ55+BZ11+BZ43+BZ45</f>
        <v>-224317.76999999996</v>
      </c>
      <c r="CA57" s="9">
        <f t="shared" si="51"/>
        <v>0</v>
      </c>
      <c r="CB57" s="9">
        <f t="shared" si="51"/>
        <v>0</v>
      </c>
      <c r="CC57" s="9">
        <f t="shared" si="51"/>
        <v>0</v>
      </c>
      <c r="CD57" s="9">
        <f t="shared" si="51"/>
        <v>0</v>
      </c>
      <c r="CE57" s="9">
        <f t="shared" si="51"/>
        <v>0</v>
      </c>
      <c r="CF57" s="9">
        <f t="shared" si="51"/>
        <v>0</v>
      </c>
      <c r="CG57" s="9">
        <f t="shared" si="51"/>
        <v>0</v>
      </c>
      <c r="CH57" s="9">
        <f t="shared" si="51"/>
        <v>-137708.84400000004</v>
      </c>
      <c r="CI57" s="9">
        <f t="shared" si="51"/>
        <v>-132682.24808000005</v>
      </c>
      <c r="CJ57" s="9">
        <f t="shared" si="51"/>
        <v>-134135.23080000002</v>
      </c>
      <c r="CK57" s="9">
        <f t="shared" si="51"/>
        <v>-129847.11985600006</v>
      </c>
      <c r="CL57" s="9">
        <f t="shared" si="51"/>
        <v>-127441.48662400001</v>
      </c>
      <c r="CM57" s="9">
        <f t="shared" si="51"/>
        <v>-5446.163393170631</v>
      </c>
      <c r="CN57" s="9">
        <f t="shared" si="51"/>
        <v>-5446.163393170631</v>
      </c>
      <c r="CO57" s="9">
        <f t="shared" si="51"/>
        <v>-5446.163393170631</v>
      </c>
      <c r="CP57" s="9">
        <f t="shared" si="51"/>
        <v>-5446.163393170631</v>
      </c>
      <c r="CQ57" s="9">
        <f t="shared" si="51"/>
        <v>-5446.163393170631</v>
      </c>
      <c r="CR57" s="9">
        <f t="shared" si="51"/>
        <v>-5446.163393170631</v>
      </c>
      <c r="CS57" s="9">
        <f t="shared" si="51"/>
        <v>-5446.163393170631</v>
      </c>
    </row>
    <row r="58" spans="1:97" x14ac:dyDescent="0.3">
      <c r="A58" s="6" t="s">
        <v>57</v>
      </c>
      <c r="B58" s="8">
        <f>B57/B4</f>
        <v>0.12976762806770145</v>
      </c>
      <c r="C58" s="8">
        <f t="shared" ref="C58:BN58" si="52">C57/C4</f>
        <v>0.12021398046739432</v>
      </c>
      <c r="D58" s="8">
        <f t="shared" si="52"/>
        <v>0.12341221997659256</v>
      </c>
      <c r="E58" s="8">
        <f t="shared" si="52"/>
        <v>0.1189450928392724</v>
      </c>
      <c r="F58" s="8">
        <f t="shared" si="52"/>
        <v>0.11894023496842883</v>
      </c>
      <c r="G58" s="8">
        <f t="shared" si="52"/>
        <v>8.8744215357861672E-2</v>
      </c>
      <c r="H58" s="8">
        <f t="shared" si="52"/>
        <v>0.10470411532005139</v>
      </c>
      <c r="I58" s="8">
        <f t="shared" si="52"/>
        <v>3.1285511318236904E-2</v>
      </c>
      <c r="J58" s="8">
        <f t="shared" si="52"/>
        <v>6.023876201196203E-2</v>
      </c>
      <c r="K58" s="8">
        <f t="shared" si="52"/>
        <v>7.3621368430745029E-2</v>
      </c>
      <c r="L58" s="8">
        <f t="shared" si="52"/>
        <v>2.6011645207290414E-2</v>
      </c>
      <c r="M58" s="8">
        <f t="shared" si="52"/>
        <v>0.15454866686728297</v>
      </c>
      <c r="N58" s="8">
        <f t="shared" si="52"/>
        <v>2.6923161730383886E-2</v>
      </c>
      <c r="O58" s="8">
        <f t="shared" si="52"/>
        <v>9.0819608177816272E-2</v>
      </c>
      <c r="P58" s="8">
        <f t="shared" si="52"/>
        <v>0.14152795030022378</v>
      </c>
      <c r="Q58" s="8">
        <f t="shared" si="52"/>
        <v>4.9055985763486104E-2</v>
      </c>
      <c r="R58" s="8">
        <f t="shared" si="52"/>
        <v>4.1664627941437937E-2</v>
      </c>
      <c r="S58" s="8">
        <f t="shared" si="52"/>
        <v>0.18971279413109743</v>
      </c>
      <c r="T58" s="8">
        <f t="shared" si="52"/>
        <v>0.15871177903204572</v>
      </c>
      <c r="U58" s="8">
        <f t="shared" si="52"/>
        <v>0.1639307930622593</v>
      </c>
      <c r="V58" s="8">
        <f t="shared" si="52"/>
        <v>9.4216803738629631E-2</v>
      </c>
      <c r="W58" s="8">
        <f t="shared" si="52"/>
        <v>4.7837178421756901E-2</v>
      </c>
      <c r="X58" s="8">
        <f t="shared" si="52"/>
        <v>0.1213999131301341</v>
      </c>
      <c r="Y58" s="8">
        <f t="shared" si="52"/>
        <v>0.32039358241388916</v>
      </c>
      <c r="Z58" s="8">
        <f t="shared" si="52"/>
        <v>0.1186917844145253</v>
      </c>
      <c r="AA58" s="8">
        <f t="shared" si="52"/>
        <v>0.13208541616932973</v>
      </c>
      <c r="AB58" s="8">
        <f t="shared" si="52"/>
        <v>0.16529957515163149</v>
      </c>
      <c r="AC58" s="8">
        <f t="shared" si="52"/>
        <v>0.13050787942139136</v>
      </c>
      <c r="AD58" s="8">
        <f t="shared" si="52"/>
        <v>0.15024918806787768</v>
      </c>
      <c r="AE58" s="8">
        <f t="shared" si="52"/>
        <v>0.12073167392467365</v>
      </c>
      <c r="AF58" s="8">
        <f t="shared" si="52"/>
        <v>0.10846804793737659</v>
      </c>
      <c r="AG58" s="8">
        <f t="shared" si="52"/>
        <v>0.10479503279899284</v>
      </c>
      <c r="AH58" s="8">
        <f t="shared" si="52"/>
        <v>0.11181714329222284</v>
      </c>
      <c r="AI58" s="8">
        <f t="shared" si="52"/>
        <v>0.11457180773870479</v>
      </c>
      <c r="AJ58" s="8">
        <f t="shared" si="52"/>
        <v>0.11151914772488017</v>
      </c>
      <c r="AK58" s="8">
        <f t="shared" si="52"/>
        <v>0.30319600095603921</v>
      </c>
      <c r="AL58" s="8">
        <f t="shared" si="52"/>
        <v>0.12670917814785851</v>
      </c>
      <c r="AM58" s="8">
        <f t="shared" si="52"/>
        <v>0.11806531156793512</v>
      </c>
      <c r="AN58" s="8">
        <f t="shared" si="52"/>
        <v>0.13837778233771791</v>
      </c>
      <c r="AO58" s="8">
        <f t="shared" si="52"/>
        <v>0.12011684272054475</v>
      </c>
      <c r="AP58" s="8">
        <f t="shared" si="52"/>
        <v>0.10943493242850813</v>
      </c>
      <c r="AQ58" s="8">
        <f t="shared" si="52"/>
        <v>0.10450137455074185</v>
      </c>
      <c r="AR58" s="8">
        <f t="shared" si="52"/>
        <v>6.3186517683563245E-2</v>
      </c>
      <c r="AS58" s="8">
        <f t="shared" si="52"/>
        <v>2.7089812781499724E-2</v>
      </c>
      <c r="AT58" s="8">
        <f t="shared" si="52"/>
        <v>6.2628484242473192E-2</v>
      </c>
      <c r="AU58" s="8">
        <f t="shared" si="52"/>
        <v>-2.3518828389709956E-3</v>
      </c>
      <c r="AV58" s="8">
        <f t="shared" si="52"/>
        <v>2.1841587560814568E-2</v>
      </c>
      <c r="AW58" s="8">
        <f t="shared" si="52"/>
        <v>3.6973282313822207E-2</v>
      </c>
      <c r="AX58" s="8">
        <f t="shared" si="52"/>
        <v>3.3058191218667793E-2</v>
      </c>
      <c r="AY58" s="8">
        <f t="shared" si="52"/>
        <v>3.1409425718429106E-2</v>
      </c>
      <c r="AZ58" s="8">
        <f t="shared" si="52"/>
        <v>-1.1386422654786612E-2</v>
      </c>
      <c r="BA58" s="8">
        <f t="shared" si="52"/>
        <v>-3.225709006605635E-2</v>
      </c>
      <c r="BB58" s="8">
        <f t="shared" si="52"/>
        <v>-0.27839273101531509</v>
      </c>
      <c r="BC58" s="8">
        <f t="shared" si="52"/>
        <v>-9.4998816892402291E-2</v>
      </c>
      <c r="BD58" s="8">
        <f t="shared" si="52"/>
        <v>-0.12772409518275532</v>
      </c>
      <c r="BE58" s="8">
        <f t="shared" si="52"/>
        <v>-0.22345097598233374</v>
      </c>
      <c r="BF58" s="8">
        <f t="shared" si="52"/>
        <v>-0.45439807725829023</v>
      </c>
      <c r="BG58" s="8">
        <f t="shared" si="52"/>
        <v>-0.42862719866349724</v>
      </c>
      <c r="BH58" s="8">
        <f t="shared" si="52"/>
        <v>-0.36501067831921169</v>
      </c>
      <c r="BI58" s="8">
        <f t="shared" si="52"/>
        <v>-1.1593087323004043</v>
      </c>
      <c r="BJ58" s="8">
        <f t="shared" si="52"/>
        <v>-9.640787550413929E-2</v>
      </c>
      <c r="BK58" s="8">
        <f t="shared" si="52"/>
        <v>-4.5611748760142339E-2</v>
      </c>
      <c r="BL58" s="8">
        <f t="shared" si="52"/>
        <v>-0.20988860867655854</v>
      </c>
      <c r="BM58" s="8">
        <f t="shared" si="52"/>
        <v>-0.24237502859733487</v>
      </c>
      <c r="BN58" s="8">
        <f t="shared" si="52"/>
        <v>-0.19493913652479219</v>
      </c>
      <c r="BO58" s="8">
        <f t="shared" ref="BO58:CS58" si="53">BO57/BO4</f>
        <v>-0.22360219546357088</v>
      </c>
      <c r="BP58" s="8">
        <f t="shared" si="53"/>
        <v>-0.31359829398039807</v>
      </c>
      <c r="BQ58" s="8">
        <f t="shared" si="53"/>
        <v>-0.29804753923618055</v>
      </c>
      <c r="BR58" s="8">
        <f t="shared" si="53"/>
        <v>-9.9931285317198859E-2</v>
      </c>
      <c r="BS58" s="8">
        <f t="shared" si="53"/>
        <v>-0.18618351529893992</v>
      </c>
      <c r="BT58" s="8">
        <f t="shared" si="53"/>
        <v>-0.12362807206699085</v>
      </c>
      <c r="BU58" s="8">
        <f t="shared" si="53"/>
        <v>6.4037150018391151E-2</v>
      </c>
      <c r="BV58" s="8">
        <f t="shared" si="53"/>
        <v>-5.6091642756104121E-2</v>
      </c>
      <c r="BW58" s="8">
        <f t="shared" si="53"/>
        <v>-0.11310198971784911</v>
      </c>
      <c r="BX58" s="8">
        <f t="shared" si="53"/>
        <v>-0.12449293751634159</v>
      </c>
      <c r="BY58" s="8">
        <f t="shared" si="53"/>
        <v>-0.20906012321179301</v>
      </c>
      <c r="BZ58" s="8">
        <f t="shared" ref="BZ58:CS58" si="54">BZ57/BZ4</f>
        <v>-0.22215422114795114</v>
      </c>
      <c r="CA58" s="8" t="e">
        <f t="shared" si="54"/>
        <v>#DIV/0!</v>
      </c>
      <c r="CB58" s="8" t="e">
        <f t="shared" si="54"/>
        <v>#DIV/0!</v>
      </c>
      <c r="CC58" s="8" t="e">
        <f t="shared" si="54"/>
        <v>#DIV/0!</v>
      </c>
      <c r="CD58" s="8" t="e">
        <f t="shared" si="54"/>
        <v>#DIV/0!</v>
      </c>
      <c r="CE58" s="8" t="e">
        <f t="shared" si="54"/>
        <v>#DIV/0!</v>
      </c>
      <c r="CF58" s="8" t="e">
        <f t="shared" si="54"/>
        <v>#DIV/0!</v>
      </c>
      <c r="CG58" s="8" t="e">
        <f t="shared" si="54"/>
        <v>#DIV/0!</v>
      </c>
      <c r="CH58" s="8">
        <f t="shared" si="54"/>
        <v>-0.11127987393939397</v>
      </c>
      <c r="CI58" s="8">
        <f t="shared" si="54"/>
        <v>-0.10277478549961275</v>
      </c>
      <c r="CJ58" s="8">
        <f t="shared" si="54"/>
        <v>-0.10438539361867706</v>
      </c>
      <c r="CK58" s="8">
        <f t="shared" si="54"/>
        <v>-0.1013480485919451</v>
      </c>
      <c r="CL58" s="8">
        <f t="shared" si="54"/>
        <v>-0.10176593996965584</v>
      </c>
      <c r="CM58" s="8">
        <f t="shared" si="54"/>
        <v>-4.5804570169643661E-3</v>
      </c>
      <c r="CN58" s="8">
        <f t="shared" si="54"/>
        <v>-4.5804570169643661E-3</v>
      </c>
      <c r="CO58" s="8">
        <f t="shared" si="54"/>
        <v>-4.5804570169643661E-3</v>
      </c>
      <c r="CP58" s="8">
        <f t="shared" si="54"/>
        <v>-4.5804570169643661E-3</v>
      </c>
      <c r="CQ58" s="8">
        <f t="shared" si="54"/>
        <v>-4.5804570169643661E-3</v>
      </c>
      <c r="CR58" s="8">
        <f t="shared" si="54"/>
        <v>-4.5804570169643661E-3</v>
      </c>
      <c r="CS58" s="8">
        <f t="shared" si="54"/>
        <v>-4.5804570169643661E-3</v>
      </c>
    </row>
    <row r="59" spans="1:97" x14ac:dyDescent="0.3"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</row>
    <row r="60" spans="1:97" x14ac:dyDescent="0.3">
      <c r="A60" s="6" t="s">
        <v>58</v>
      </c>
      <c r="B60" s="2">
        <f>B15+B53</f>
        <v>676948.15999999992</v>
      </c>
      <c r="C60" s="2">
        <f t="shared" ref="C60:BN60" si="55">C15+C53</f>
        <v>724377.67999999993</v>
      </c>
      <c r="D60" s="2">
        <f t="shared" si="55"/>
        <v>750044.07</v>
      </c>
      <c r="E60" s="2">
        <f t="shared" si="55"/>
        <v>747838.55999999994</v>
      </c>
      <c r="F60" s="2">
        <f t="shared" si="55"/>
        <v>760344.34000000008</v>
      </c>
      <c r="G60" s="2">
        <f t="shared" si="55"/>
        <v>732786.22</v>
      </c>
      <c r="H60" s="2">
        <f t="shared" si="55"/>
        <v>692865.9</v>
      </c>
      <c r="I60" s="2">
        <f t="shared" si="55"/>
        <v>704486.44000000006</v>
      </c>
      <c r="J60" s="2">
        <f t="shared" si="55"/>
        <v>719878.07000000007</v>
      </c>
      <c r="K60" s="2">
        <f t="shared" si="55"/>
        <v>726821.12</v>
      </c>
      <c r="L60" s="2">
        <f t="shared" si="55"/>
        <v>732778.28</v>
      </c>
      <c r="M60" s="2">
        <f t="shared" si="55"/>
        <v>567755.19000000006</v>
      </c>
      <c r="N60" s="2">
        <f t="shared" si="55"/>
        <v>636121.31999999995</v>
      </c>
      <c r="O60" s="2">
        <f t="shared" si="55"/>
        <v>611095.89999999991</v>
      </c>
      <c r="P60" s="2">
        <f t="shared" si="55"/>
        <v>638269.91</v>
      </c>
      <c r="Q60" s="2">
        <f t="shared" si="55"/>
        <v>597216.55999999994</v>
      </c>
      <c r="R60" s="2">
        <f t="shared" si="55"/>
        <v>593004.56000000006</v>
      </c>
      <c r="S60" s="2">
        <f t="shared" si="55"/>
        <v>597704.64999999991</v>
      </c>
      <c r="T60" s="2">
        <f t="shared" si="55"/>
        <v>609367.06999999995</v>
      </c>
      <c r="U60" s="2">
        <f t="shared" si="55"/>
        <v>640232.95999999996</v>
      </c>
      <c r="V60" s="2">
        <f t="shared" si="55"/>
        <v>654237.32999999984</v>
      </c>
      <c r="W60" s="2">
        <f t="shared" si="55"/>
        <v>672131.95</v>
      </c>
      <c r="X60" s="2">
        <f t="shared" si="55"/>
        <v>721198.77</v>
      </c>
      <c r="Y60" s="2">
        <f t="shared" si="55"/>
        <v>475712.47</v>
      </c>
      <c r="Z60" s="2">
        <f t="shared" si="55"/>
        <v>631533.28</v>
      </c>
      <c r="AA60" s="2">
        <f t="shared" si="55"/>
        <v>653679.05000000005</v>
      </c>
      <c r="AB60" s="2">
        <f t="shared" si="55"/>
        <v>661180.34000000008</v>
      </c>
      <c r="AC60" s="2">
        <f t="shared" si="55"/>
        <v>685694.15999999992</v>
      </c>
      <c r="AD60" s="2">
        <f t="shared" si="55"/>
        <v>697959.31</v>
      </c>
      <c r="AE60" s="2">
        <f t="shared" si="55"/>
        <v>710022.42999999993</v>
      </c>
      <c r="AF60" s="2">
        <f t="shared" si="55"/>
        <v>685157.45000000007</v>
      </c>
      <c r="AG60" s="2">
        <f t="shared" si="55"/>
        <v>732651.54</v>
      </c>
      <c r="AH60" s="2">
        <f t="shared" si="55"/>
        <v>729890.15</v>
      </c>
      <c r="AI60" s="2">
        <f t="shared" si="55"/>
        <v>768257.08000000007</v>
      </c>
      <c r="AJ60" s="2">
        <f t="shared" si="55"/>
        <v>775784.04</v>
      </c>
      <c r="AK60" s="2">
        <f t="shared" si="55"/>
        <v>452043.26000000007</v>
      </c>
      <c r="AL60" s="2">
        <f t="shared" si="55"/>
        <v>741012.50000000012</v>
      </c>
      <c r="AM60" s="2">
        <f t="shared" si="55"/>
        <v>733405.84000000008</v>
      </c>
      <c r="AN60" s="2">
        <f t="shared" si="55"/>
        <v>783793.51</v>
      </c>
      <c r="AO60" s="2">
        <f t="shared" si="55"/>
        <v>814895.01</v>
      </c>
      <c r="AP60" s="2">
        <f t="shared" si="55"/>
        <v>820548.02</v>
      </c>
      <c r="AQ60" s="2">
        <f t="shared" si="55"/>
        <v>845067.04</v>
      </c>
      <c r="AR60" s="2">
        <f t="shared" si="55"/>
        <v>813914.19</v>
      </c>
      <c r="AS60" s="2">
        <f t="shared" si="55"/>
        <v>895421.4</v>
      </c>
      <c r="AT60" s="2">
        <f t="shared" si="55"/>
        <v>880752.07000000007</v>
      </c>
      <c r="AU60" s="2">
        <f t="shared" si="55"/>
        <v>834000.56</v>
      </c>
      <c r="AV60" s="2">
        <f t="shared" si="55"/>
        <v>863456.85999999987</v>
      </c>
      <c r="AW60" s="2">
        <f t="shared" si="55"/>
        <v>665360.37000000011</v>
      </c>
      <c r="AX60" s="2">
        <f t="shared" si="55"/>
        <v>888149.24</v>
      </c>
      <c r="AY60" s="2">
        <f t="shared" si="55"/>
        <v>890712.21</v>
      </c>
      <c r="AZ60" s="2">
        <f t="shared" si="55"/>
        <v>881402.44</v>
      </c>
      <c r="BA60" s="2">
        <f t="shared" si="55"/>
        <v>864227.75000000012</v>
      </c>
      <c r="BB60" s="2">
        <f t="shared" si="55"/>
        <v>899501.60000000009</v>
      </c>
      <c r="BC60" s="2">
        <f t="shared" si="55"/>
        <v>908007.63000000012</v>
      </c>
      <c r="BD60" s="2">
        <f t="shared" si="55"/>
        <v>885641.5</v>
      </c>
      <c r="BE60" s="2">
        <f t="shared" si="55"/>
        <v>865142.28999999992</v>
      </c>
      <c r="BF60" s="2">
        <f t="shared" si="55"/>
        <v>905839.3</v>
      </c>
      <c r="BG60" s="2">
        <f t="shared" si="55"/>
        <v>915101.83</v>
      </c>
      <c r="BH60" s="2">
        <f t="shared" si="55"/>
        <v>887741.17000000016</v>
      </c>
      <c r="BI60" s="2">
        <f t="shared" si="55"/>
        <v>1064928.53</v>
      </c>
      <c r="BJ60" s="2">
        <f t="shared" si="55"/>
        <v>824512.20000000007</v>
      </c>
      <c r="BK60" s="2">
        <f t="shared" si="55"/>
        <v>737238.65</v>
      </c>
      <c r="BL60" s="2">
        <f t="shared" si="55"/>
        <v>753629.73</v>
      </c>
      <c r="BM60" s="2">
        <f t="shared" si="55"/>
        <v>721133.80999999994</v>
      </c>
      <c r="BN60" s="2">
        <f t="shared" si="55"/>
        <v>757534.26</v>
      </c>
      <c r="BO60" s="2">
        <f t="shared" ref="BO60:BY60" si="56">BO15+BO53</f>
        <v>747689.62</v>
      </c>
      <c r="BP60" s="2">
        <f t="shared" si="56"/>
        <v>682741.03999999992</v>
      </c>
      <c r="BQ60" s="2">
        <f t="shared" si="56"/>
        <v>716629.72</v>
      </c>
      <c r="BR60" s="2">
        <f t="shared" si="56"/>
        <v>738558.73</v>
      </c>
      <c r="BS60" s="2">
        <f t="shared" si="56"/>
        <v>704558.04999999993</v>
      </c>
      <c r="BT60" s="2">
        <f t="shared" si="56"/>
        <v>733189.26</v>
      </c>
      <c r="BU60" s="2">
        <f t="shared" si="56"/>
        <v>552517.32999999996</v>
      </c>
      <c r="BV60" s="2">
        <f t="shared" si="56"/>
        <v>785600.75</v>
      </c>
      <c r="BW60" s="2">
        <f t="shared" si="56"/>
        <v>717641.55</v>
      </c>
      <c r="BX60" s="2">
        <f t="shared" si="56"/>
        <v>765410.27</v>
      </c>
      <c r="BY60" s="9">
        <f t="shared" si="56"/>
        <v>731870.81</v>
      </c>
      <c r="BZ60" s="9">
        <f t="shared" ref="BZ60:CS60" si="57">BZ15+BZ53</f>
        <v>724237.14999999991</v>
      </c>
      <c r="CA60" s="9">
        <f t="shared" si="57"/>
        <v>0</v>
      </c>
      <c r="CB60" s="9">
        <f t="shared" si="57"/>
        <v>0</v>
      </c>
      <c r="CC60" s="9">
        <f t="shared" si="57"/>
        <v>0</v>
      </c>
      <c r="CD60" s="9">
        <f t="shared" si="57"/>
        <v>0</v>
      </c>
      <c r="CE60" s="9">
        <f t="shared" si="57"/>
        <v>0</v>
      </c>
      <c r="CF60" s="9">
        <f t="shared" si="57"/>
        <v>0</v>
      </c>
      <c r="CG60" s="9">
        <f t="shared" si="57"/>
        <v>0</v>
      </c>
      <c r="CH60" s="9">
        <f t="shared" si="57"/>
        <v>757759.09400000004</v>
      </c>
      <c r="CI60" s="9">
        <f t="shared" si="57"/>
        <v>779909.99808000005</v>
      </c>
      <c r="CJ60" s="9">
        <f t="shared" si="57"/>
        <v>779822.98080000002</v>
      </c>
      <c r="CK60" s="9">
        <f t="shared" si="57"/>
        <v>780317.86985600006</v>
      </c>
      <c r="CL60" s="9">
        <f t="shared" si="57"/>
        <v>780673.73662400001</v>
      </c>
      <c r="CM60" s="9">
        <f t="shared" si="57"/>
        <v>644653.58824390243</v>
      </c>
      <c r="CN60" s="9">
        <f t="shared" si="57"/>
        <v>644653.58824390243</v>
      </c>
      <c r="CO60" s="9">
        <f t="shared" si="57"/>
        <v>644653.58824390243</v>
      </c>
      <c r="CP60" s="9">
        <f t="shared" si="57"/>
        <v>644653.58824390243</v>
      </c>
      <c r="CQ60" s="9">
        <f t="shared" si="57"/>
        <v>644653.58824390243</v>
      </c>
      <c r="CR60" s="9">
        <f t="shared" si="57"/>
        <v>644653.58824390243</v>
      </c>
      <c r="CS60" s="9">
        <f t="shared" si="57"/>
        <v>644653.58824390243</v>
      </c>
    </row>
    <row r="61" spans="1:97" x14ac:dyDescent="0.3">
      <c r="A61" s="6" t="s">
        <v>59</v>
      </c>
      <c r="B61" s="17">
        <f>B60/B8</f>
        <v>6.0861308303664536</v>
      </c>
      <c r="C61" s="17">
        <f t="shared" ref="C61:BN61" si="58">C60/C8</f>
        <v>5.0327072130281927</v>
      </c>
      <c r="D61" s="17">
        <f t="shared" si="58"/>
        <v>5.4460334875075329</v>
      </c>
      <c r="E61" s="17">
        <f t="shared" si="58"/>
        <v>4.835996896016554</v>
      </c>
      <c r="F61" s="17">
        <f t="shared" si="58"/>
        <v>5.4798407241645233</v>
      </c>
      <c r="G61" s="17">
        <f t="shared" si="58"/>
        <v>6.1145517051475675</v>
      </c>
      <c r="H61" s="17">
        <f t="shared" si="58"/>
        <v>5.6626121708429364</v>
      </c>
      <c r="I61" s="17">
        <f t="shared" si="58"/>
        <v>6.7122074011966921</v>
      </c>
      <c r="J61" s="17">
        <f t="shared" si="58"/>
        <v>6.0313521733302062</v>
      </c>
      <c r="K61" s="17">
        <f t="shared" si="58"/>
        <v>7.5026696258064511</v>
      </c>
      <c r="L61" s="17">
        <f t="shared" si="58"/>
        <v>6.4203329419804795</v>
      </c>
      <c r="M61" s="17">
        <f t="shared" si="58"/>
        <v>5.3839132702410533</v>
      </c>
      <c r="N61" s="17">
        <f t="shared" si="58"/>
        <v>6.248981492396557</v>
      </c>
      <c r="O61" s="17">
        <f t="shared" si="58"/>
        <v>5.2310449319899668</v>
      </c>
      <c r="P61" s="17">
        <f t="shared" si="58"/>
        <v>5.5645926836498063</v>
      </c>
      <c r="Q61" s="17">
        <f t="shared" si="58"/>
        <v>8.1698571819425432</v>
      </c>
      <c r="R61" s="17">
        <f t="shared" si="58"/>
        <v>8.2362888373449632</v>
      </c>
      <c r="S61" s="17">
        <f t="shared" si="58"/>
        <v>7.8924700584965191</v>
      </c>
      <c r="T61" s="17">
        <f t="shared" si="58"/>
        <v>5.5927298842662694</v>
      </c>
      <c r="U61" s="17">
        <f t="shared" si="58"/>
        <v>4.6666250710672479</v>
      </c>
      <c r="V61" s="17">
        <f t="shared" si="58"/>
        <v>5.4445368829266654</v>
      </c>
      <c r="W61" s="17">
        <f t="shared" si="58"/>
        <v>5.941182788095217</v>
      </c>
      <c r="X61" s="17">
        <f t="shared" si="58"/>
        <v>5.8928208291798079</v>
      </c>
      <c r="Y61" s="17">
        <f t="shared" si="58"/>
        <v>3.6915854699528183</v>
      </c>
      <c r="Z61" s="17">
        <f t="shared" si="58"/>
        <v>4.6677897350993378</v>
      </c>
      <c r="AA61" s="17">
        <f t="shared" si="58"/>
        <v>4.4800461246393306</v>
      </c>
      <c r="AB61" s="17">
        <f t="shared" si="58"/>
        <v>4.3688117562326143</v>
      </c>
      <c r="AC61" s="17">
        <f t="shared" si="58"/>
        <v>5.0987422945651115</v>
      </c>
      <c r="AD61" s="17">
        <f t="shared" si="58"/>
        <v>4.7791029415792501</v>
      </c>
      <c r="AE61" s="17">
        <f t="shared" si="58"/>
        <v>4.1851204805073854</v>
      </c>
      <c r="AF61" s="17">
        <f t="shared" si="58"/>
        <v>4.8686647291228473</v>
      </c>
      <c r="AG61" s="17">
        <f t="shared" si="58"/>
        <v>4.6750867184807996</v>
      </c>
      <c r="AH61" s="17">
        <f t="shared" si="58"/>
        <v>4.4067774966944198</v>
      </c>
      <c r="AI61" s="17">
        <f t="shared" si="58"/>
        <v>4.6520717196611425</v>
      </c>
      <c r="AJ61" s="17">
        <f t="shared" si="58"/>
        <v>5.3220462652982823</v>
      </c>
      <c r="AK61" s="17">
        <f t="shared" si="58"/>
        <v>3.4068391025496099</v>
      </c>
      <c r="AL61" s="17">
        <f t="shared" si="58"/>
        <v>4.9390275338808411</v>
      </c>
      <c r="AM61" s="17">
        <f t="shared" si="58"/>
        <v>5.5070150245176244</v>
      </c>
      <c r="AN61" s="17">
        <f t="shared" si="58"/>
        <v>5.1517827136474441</v>
      </c>
      <c r="AO61" s="17">
        <f t="shared" si="58"/>
        <v>4.9363588651284527</v>
      </c>
      <c r="AP61" s="17">
        <f t="shared" si="58"/>
        <v>6.8542664413620296</v>
      </c>
      <c r="AQ61" s="17">
        <f t="shared" si="58"/>
        <v>6.2367592573342616</v>
      </c>
      <c r="AR61" s="17">
        <f t="shared" si="58"/>
        <v>5.4442358828087016</v>
      </c>
      <c r="AS61" s="17">
        <f t="shared" si="58"/>
        <v>5.7703822701180165</v>
      </c>
      <c r="AT61" s="17">
        <f t="shared" si="58"/>
        <v>5.6519146212842699</v>
      </c>
      <c r="AU61" s="17">
        <f t="shared" si="58"/>
        <v>5.6496594981635733</v>
      </c>
      <c r="AV61" s="17">
        <f t="shared" si="58"/>
        <v>4.7202629418951974</v>
      </c>
      <c r="AW61" s="17">
        <f t="shared" si="58"/>
        <v>5.7420483556905992</v>
      </c>
      <c r="AX61" s="17">
        <f t="shared" si="58"/>
        <v>5.8237446103349866</v>
      </c>
      <c r="AY61" s="17">
        <f t="shared" si="58"/>
        <v>6.3230331373648241</v>
      </c>
      <c r="AZ61" s="17">
        <f t="shared" si="58"/>
        <v>6.1944859388580467</v>
      </c>
      <c r="BA61" s="17">
        <f t="shared" si="58"/>
        <v>5.6413887214361651</v>
      </c>
      <c r="BB61" s="17">
        <f t="shared" si="58"/>
        <v>8.8959260588160589</v>
      </c>
      <c r="BC61" s="17">
        <f t="shared" si="58"/>
        <v>5.6650372126803683</v>
      </c>
      <c r="BD61" s="17">
        <f t="shared" si="58"/>
        <v>5.7372957342134434</v>
      </c>
      <c r="BE61" s="17">
        <f t="shared" si="58"/>
        <v>5.2455412350569084</v>
      </c>
      <c r="BF61" s="17">
        <f t="shared" si="58"/>
        <v>9.4842728931389306</v>
      </c>
      <c r="BG61" s="17">
        <f t="shared" si="58"/>
        <v>9.2359129647897529</v>
      </c>
      <c r="BH61" s="17">
        <f t="shared" si="58"/>
        <v>8.2790939955803982</v>
      </c>
      <c r="BI61" s="17">
        <f t="shared" si="58"/>
        <v>10.773971393540302</v>
      </c>
      <c r="BJ61" s="17">
        <f t="shared" si="58"/>
        <v>4.3446803956535716</v>
      </c>
      <c r="BK61" s="17">
        <f t="shared" si="58"/>
        <v>3.6407271215605275</v>
      </c>
      <c r="BL61" s="17">
        <f t="shared" si="58"/>
        <v>7.3234051791029593</v>
      </c>
      <c r="BM61" s="17">
        <f t="shared" si="58"/>
        <v>5.8339892454467712</v>
      </c>
      <c r="BN61" s="17">
        <f t="shared" si="58"/>
        <v>7.1804331382618747</v>
      </c>
      <c r="BO61" s="17">
        <f t="shared" ref="BO61:CS61" si="59">BO60/BO8</f>
        <v>8.4906838519191474</v>
      </c>
      <c r="BP61" s="17">
        <f t="shared" si="59"/>
        <v>8.2472554187081748</v>
      </c>
      <c r="BQ61" s="17">
        <f t="shared" si="59"/>
        <v>7.5009568923252239</v>
      </c>
      <c r="BR61" s="17">
        <f t="shared" si="59"/>
        <v>4.7710916029069752</v>
      </c>
      <c r="BS61" s="17">
        <f t="shared" si="59"/>
        <v>6.1919501963903674</v>
      </c>
      <c r="BT61" s="17">
        <f t="shared" si="59"/>
        <v>4.4594718574738748</v>
      </c>
      <c r="BU61" s="17">
        <f t="shared" si="59"/>
        <v>3.0329999809517108</v>
      </c>
      <c r="BV61" s="17">
        <f t="shared" si="59"/>
        <v>4.3135977638717087</v>
      </c>
      <c r="BW61" s="17">
        <f t="shared" si="59"/>
        <v>6.52318979692566</v>
      </c>
      <c r="BX61" s="17">
        <f t="shared" si="59"/>
        <v>6.6130390723069183</v>
      </c>
      <c r="BY61" s="39">
        <f t="shared" si="59"/>
        <v>8.495696843245069</v>
      </c>
      <c r="BZ61" s="39">
        <f t="shared" ref="BZ61:CS61" si="60">BZ60/BZ8</f>
        <v>5.77733243244968</v>
      </c>
      <c r="CA61" s="39" t="e">
        <f t="shared" si="60"/>
        <v>#DIV/0!</v>
      </c>
      <c r="CB61" s="39" t="e">
        <f t="shared" si="60"/>
        <v>#DIV/0!</v>
      </c>
      <c r="CC61" s="39" t="e">
        <f t="shared" si="60"/>
        <v>#DIV/0!</v>
      </c>
      <c r="CD61" s="39" t="e">
        <f t="shared" si="60"/>
        <v>#DIV/0!</v>
      </c>
      <c r="CE61" s="39" t="e">
        <f t="shared" si="60"/>
        <v>#DIV/0!</v>
      </c>
      <c r="CF61" s="39" t="e">
        <f t="shared" si="60"/>
        <v>#DIV/0!</v>
      </c>
      <c r="CG61" s="39" t="e">
        <f t="shared" si="60"/>
        <v>#DIV/0!</v>
      </c>
      <c r="CH61" s="39">
        <f t="shared" si="60"/>
        <v>5.4652657338622435</v>
      </c>
      <c r="CI61" s="39">
        <f t="shared" si="60"/>
        <v>5.580751327942755</v>
      </c>
      <c r="CJ61" s="39">
        <f t="shared" si="60"/>
        <v>5.3911025288627723</v>
      </c>
      <c r="CK61" s="39">
        <f t="shared" si="60"/>
        <v>5.656526784023197</v>
      </c>
      <c r="CL61" s="39">
        <f t="shared" si="60"/>
        <v>6.0833299822644742</v>
      </c>
      <c r="CM61" s="39">
        <f t="shared" si="60"/>
        <v>5.8129268552200397</v>
      </c>
      <c r="CN61" s="39">
        <f t="shared" si="60"/>
        <v>5.8129268552200397</v>
      </c>
      <c r="CO61" s="39">
        <f t="shared" si="60"/>
        <v>5.8129268552200397</v>
      </c>
      <c r="CP61" s="39">
        <f t="shared" si="60"/>
        <v>5.8129268552200397</v>
      </c>
      <c r="CQ61" s="39">
        <f t="shared" si="60"/>
        <v>5.8129268552200397</v>
      </c>
      <c r="CR61" s="39">
        <f t="shared" si="60"/>
        <v>5.8129268552200397</v>
      </c>
      <c r="CS61" s="39">
        <f t="shared" si="60"/>
        <v>5.8129268552200397</v>
      </c>
    </row>
    <row r="65" spans="83:83" x14ac:dyDescent="0.3">
      <c r="CE65" s="1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FC6E-22D8-4FF0-AF7F-563235C82BAE}">
  <dimension ref="A1:CU61"/>
  <sheetViews>
    <sheetView zoomScale="80" zoomScaleNormal="80" workbookViewId="0">
      <pane xSplit="1" ySplit="2" topLeftCell="BU3" activePane="bottomRight" state="frozen"/>
      <selection pane="topRight" activeCell="B1" sqref="B1"/>
      <selection pane="bottomLeft" activeCell="A3" sqref="A3"/>
      <selection pane="bottomRight" activeCell="CH32" sqref="CH32"/>
    </sheetView>
  </sheetViews>
  <sheetFormatPr defaultRowHeight="15.05" x14ac:dyDescent="0.3"/>
  <cols>
    <col min="1" max="1" width="38.109375" bestFit="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0.5546875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3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3">
      <c r="A4" s="6" t="s">
        <v>0</v>
      </c>
      <c r="B4" s="1">
        <v>12278960.979999997</v>
      </c>
      <c r="C4" s="1">
        <v>10998719.869999999</v>
      </c>
      <c r="D4" s="1">
        <v>13256767.1</v>
      </c>
      <c r="E4" s="1">
        <v>13994022.040000003</v>
      </c>
      <c r="F4" s="1">
        <v>13579289.900000002</v>
      </c>
      <c r="G4" s="1">
        <v>11323225.620000003</v>
      </c>
      <c r="H4" s="1">
        <v>11558379.069999998</v>
      </c>
      <c r="I4" s="1">
        <v>10557446.680000002</v>
      </c>
      <c r="J4" s="1">
        <v>11589540.160000002</v>
      </c>
      <c r="K4" s="1">
        <v>11973628.51</v>
      </c>
      <c r="L4" s="1">
        <v>11233032.359999999</v>
      </c>
      <c r="M4" s="1">
        <v>9981804.7100000028</v>
      </c>
      <c r="N4" s="1">
        <v>10097789.289999999</v>
      </c>
      <c r="O4" s="1">
        <v>11858928.560000001</v>
      </c>
      <c r="P4" s="1">
        <v>13180879.18</v>
      </c>
      <c r="Q4" s="1">
        <v>10733223.66</v>
      </c>
      <c r="R4" s="1">
        <v>9163528.3699999992</v>
      </c>
      <c r="S4" s="1">
        <v>10346833.75</v>
      </c>
      <c r="T4" s="1">
        <v>10083565.720000001</v>
      </c>
      <c r="U4" s="1">
        <v>10523117.98</v>
      </c>
      <c r="V4" s="1">
        <v>10870018.340000004</v>
      </c>
      <c r="W4" s="1">
        <v>11795696.709999999</v>
      </c>
      <c r="X4" s="1">
        <v>11868282.729999999</v>
      </c>
      <c r="Y4" s="1">
        <v>10776019.600000001</v>
      </c>
      <c r="Z4" s="1">
        <v>12583337.83</v>
      </c>
      <c r="AA4" s="1">
        <v>12316525.869999999</v>
      </c>
      <c r="AB4" s="1">
        <v>13487978.380000001</v>
      </c>
      <c r="AC4" s="1">
        <v>12277020.730000002</v>
      </c>
      <c r="AD4" s="1">
        <v>11953048.1</v>
      </c>
      <c r="AE4" s="1">
        <v>11933461.560000002</v>
      </c>
      <c r="AF4" s="1">
        <v>12095560.710000001</v>
      </c>
      <c r="AG4" s="1">
        <v>13212734.800000001</v>
      </c>
      <c r="AH4" s="1">
        <v>12171141.319999997</v>
      </c>
      <c r="AI4" s="1">
        <v>12770106.9</v>
      </c>
      <c r="AJ4" s="1">
        <v>12120839.510000002</v>
      </c>
      <c r="AK4" s="1">
        <v>10773413.789999997</v>
      </c>
      <c r="AL4" s="1">
        <v>12416642.709999999</v>
      </c>
      <c r="AM4" s="1">
        <v>12140082.41</v>
      </c>
      <c r="AN4" s="1">
        <v>14159597.629999999</v>
      </c>
      <c r="AO4" s="1">
        <v>15012301.699999997</v>
      </c>
      <c r="AP4" s="1">
        <v>13131712.230000002</v>
      </c>
      <c r="AQ4" s="1">
        <v>13043105.15</v>
      </c>
      <c r="AR4" s="1">
        <v>11563720.089999998</v>
      </c>
      <c r="AS4" s="1">
        <v>12723344.720000003</v>
      </c>
      <c r="AT4" s="1">
        <v>11438975.270000003</v>
      </c>
      <c r="AU4" s="1">
        <v>11070151.200000001</v>
      </c>
      <c r="AV4" s="1">
        <v>12101270.750000002</v>
      </c>
      <c r="AW4" s="1">
        <v>7414473.9399999995</v>
      </c>
      <c r="AX4" s="1">
        <v>12618112.390000002</v>
      </c>
      <c r="AY4" s="1">
        <v>12265986.470000003</v>
      </c>
      <c r="AZ4" s="1">
        <v>12562404.739999996</v>
      </c>
      <c r="BA4" s="1">
        <v>12347038.809999999</v>
      </c>
      <c r="BB4" s="1">
        <v>11807652.439999998</v>
      </c>
      <c r="BC4" s="1">
        <v>11436616.84</v>
      </c>
      <c r="BD4" s="1">
        <v>11398694.4</v>
      </c>
      <c r="BE4" s="1">
        <v>10130602.029999997</v>
      </c>
      <c r="BF4" s="1">
        <v>10437245.889999999</v>
      </c>
      <c r="BG4" s="1">
        <v>10445153.4</v>
      </c>
      <c r="BH4" s="1">
        <v>10705283.01</v>
      </c>
      <c r="BI4" s="1">
        <v>7814686.450000002</v>
      </c>
      <c r="BJ4" s="1">
        <v>12093185.339999998</v>
      </c>
      <c r="BK4" s="1">
        <v>11589057.440000001</v>
      </c>
      <c r="BL4" s="1">
        <v>12010004.08</v>
      </c>
      <c r="BM4" s="1">
        <v>8828245</v>
      </c>
      <c r="BN4" s="1">
        <v>12021392.499999998</v>
      </c>
      <c r="BO4" s="1">
        <v>10474898.790000001</v>
      </c>
      <c r="BP4" s="1">
        <v>11450256.469999999</v>
      </c>
      <c r="BQ4" s="1">
        <v>11342418.68</v>
      </c>
      <c r="BR4" s="1">
        <v>11608733.020000001</v>
      </c>
      <c r="BS4" s="1">
        <v>12065201.580000002</v>
      </c>
      <c r="BT4" s="1">
        <v>11739432.029999997</v>
      </c>
      <c r="BU4" s="1">
        <v>9546853.4600000009</v>
      </c>
      <c r="BV4" s="1">
        <v>13300426.75</v>
      </c>
      <c r="BW4" s="1">
        <v>12720705.799999999</v>
      </c>
      <c r="BX4" s="1">
        <v>12424239.630000003</v>
      </c>
      <c r="BY4" s="1">
        <v>12105642.690000003</v>
      </c>
      <c r="BZ4" s="1">
        <v>12481673.360000001</v>
      </c>
      <c r="CA4" s="22"/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14817950</v>
      </c>
      <c r="CI4" s="1">
        <v>14817950</v>
      </c>
      <c r="CJ4" s="1">
        <v>14817950</v>
      </c>
      <c r="CK4" s="1">
        <v>14817950</v>
      </c>
      <c r="CL4" s="1">
        <v>14817950</v>
      </c>
      <c r="CM4" s="1">
        <v>14817950</v>
      </c>
      <c r="CN4" s="1">
        <v>14817950</v>
      </c>
      <c r="CO4" s="1">
        <v>14817950</v>
      </c>
      <c r="CP4" s="1">
        <v>14817950</v>
      </c>
      <c r="CQ4" s="1">
        <v>14817950</v>
      </c>
      <c r="CR4" s="1">
        <v>14817950</v>
      </c>
      <c r="CS4" s="1">
        <v>14817950</v>
      </c>
      <c r="CT4" s="1"/>
      <c r="CU4" s="1"/>
    </row>
    <row r="5" spans="1:99" x14ac:dyDescent="0.3">
      <c r="A5" s="4" t="s">
        <v>1</v>
      </c>
      <c r="B5" s="9">
        <f>B6+B17</f>
        <v>10875265.1</v>
      </c>
      <c r="C5" s="9">
        <f t="shared" ref="C5:BN5" si="0">C6+C17</f>
        <v>9523766.0199999996</v>
      </c>
      <c r="D5" s="9">
        <f t="shared" si="0"/>
        <v>10712230.609999999</v>
      </c>
      <c r="E5" s="9">
        <f t="shared" si="0"/>
        <v>11560198.41</v>
      </c>
      <c r="F5" s="9">
        <f t="shared" si="0"/>
        <v>11372405.790000001</v>
      </c>
      <c r="G5" s="9">
        <f t="shared" si="0"/>
        <v>9389625.6600000001</v>
      </c>
      <c r="H5" s="9">
        <f t="shared" si="0"/>
        <v>9754653.7600000016</v>
      </c>
      <c r="I5" s="9">
        <f t="shared" si="0"/>
        <v>9029585.0099999979</v>
      </c>
      <c r="J5" s="9">
        <f t="shared" si="0"/>
        <v>9584921.6999999993</v>
      </c>
      <c r="K5" s="9">
        <f t="shared" si="0"/>
        <v>10069808.27</v>
      </c>
      <c r="L5" s="9">
        <f t="shared" si="0"/>
        <v>9354730.5899999999</v>
      </c>
      <c r="M5" s="9">
        <f t="shared" si="0"/>
        <v>8223905.5199999996</v>
      </c>
      <c r="N5" s="9">
        <f t="shared" si="0"/>
        <v>8775396.4499999993</v>
      </c>
      <c r="O5" s="9">
        <f t="shared" si="0"/>
        <v>9711885.1199999992</v>
      </c>
      <c r="P5" s="9">
        <f t="shared" si="0"/>
        <v>10007642.789999999</v>
      </c>
      <c r="Q5" s="9">
        <f t="shared" si="0"/>
        <v>8656047.4400000013</v>
      </c>
      <c r="R5" s="9">
        <f t="shared" si="0"/>
        <v>7653504.5099999998</v>
      </c>
      <c r="S5" s="9">
        <f t="shared" si="0"/>
        <v>8311410.540000001</v>
      </c>
      <c r="T5" s="9">
        <f t="shared" si="0"/>
        <v>8297190.129999999</v>
      </c>
      <c r="U5" s="9">
        <f t="shared" si="0"/>
        <v>8721827.4900000002</v>
      </c>
      <c r="V5" s="9">
        <f t="shared" si="0"/>
        <v>9151853.5099999998</v>
      </c>
      <c r="W5" s="9">
        <f t="shared" si="0"/>
        <v>10009919.300000001</v>
      </c>
      <c r="X5" s="9">
        <f t="shared" si="0"/>
        <v>9975402.75</v>
      </c>
      <c r="Y5" s="9">
        <f t="shared" si="0"/>
        <v>8393018.0800000001</v>
      </c>
      <c r="Z5" s="9">
        <f t="shared" si="0"/>
        <v>9968995.1600000001</v>
      </c>
      <c r="AA5" s="9">
        <f t="shared" si="0"/>
        <v>9782239.6099999994</v>
      </c>
      <c r="AB5" s="9">
        <f t="shared" si="0"/>
        <v>10720033.649999999</v>
      </c>
      <c r="AC5" s="9">
        <f t="shared" si="0"/>
        <v>10160674.960000001</v>
      </c>
      <c r="AD5" s="9">
        <f t="shared" si="0"/>
        <v>9849924.9299999997</v>
      </c>
      <c r="AE5" s="9">
        <f t="shared" si="0"/>
        <v>10462593.260000002</v>
      </c>
      <c r="AF5" s="9">
        <f t="shared" si="0"/>
        <v>10765361.84</v>
      </c>
      <c r="AG5" s="9">
        <f t="shared" si="0"/>
        <v>11039049.210000001</v>
      </c>
      <c r="AH5" s="9">
        <f t="shared" si="0"/>
        <v>9973275.8000000007</v>
      </c>
      <c r="AI5" s="9">
        <f t="shared" si="0"/>
        <v>10620788.390000001</v>
      </c>
      <c r="AJ5" s="9">
        <f t="shared" si="0"/>
        <v>10647169.66</v>
      </c>
      <c r="AK5" s="9">
        <f t="shared" si="0"/>
        <v>9534118.4100000001</v>
      </c>
      <c r="AL5" s="9">
        <f t="shared" si="0"/>
        <v>10685396.74</v>
      </c>
      <c r="AM5" s="9">
        <f t="shared" si="0"/>
        <v>10739364.629999999</v>
      </c>
      <c r="AN5" s="9">
        <f t="shared" si="0"/>
        <v>12335723.119999999</v>
      </c>
      <c r="AO5" s="9">
        <f t="shared" si="0"/>
        <v>12715313.700000001</v>
      </c>
      <c r="AP5" s="9">
        <f t="shared" si="0"/>
        <v>11469030.25</v>
      </c>
      <c r="AQ5" s="9">
        <f t="shared" si="0"/>
        <v>11235567.199999999</v>
      </c>
      <c r="AR5" s="9">
        <f t="shared" si="0"/>
        <v>10671793.6</v>
      </c>
      <c r="AS5" s="9">
        <f t="shared" si="0"/>
        <v>11512369.530000001</v>
      </c>
      <c r="AT5" s="9">
        <f t="shared" si="0"/>
        <v>10397717.82</v>
      </c>
      <c r="AU5" s="9">
        <f t="shared" si="0"/>
        <v>10023776.890000001</v>
      </c>
      <c r="AV5" s="9">
        <f t="shared" si="0"/>
        <v>11092703.039999999</v>
      </c>
      <c r="AW5" s="9">
        <f t="shared" si="0"/>
        <v>7677647.9699999997</v>
      </c>
      <c r="AX5" s="9">
        <f t="shared" si="0"/>
        <v>11212362.239999998</v>
      </c>
      <c r="AY5" s="9">
        <f t="shared" si="0"/>
        <v>9986092.1799999997</v>
      </c>
      <c r="AZ5" s="9">
        <f t="shared" si="0"/>
        <v>10235698.799999999</v>
      </c>
      <c r="BA5" s="9">
        <f t="shared" si="0"/>
        <v>10156881.52</v>
      </c>
      <c r="BB5" s="9">
        <f t="shared" si="0"/>
        <v>9298899.0800000001</v>
      </c>
      <c r="BC5" s="9">
        <f t="shared" si="0"/>
        <v>9424446.25</v>
      </c>
      <c r="BD5" s="9">
        <f t="shared" si="0"/>
        <v>9359422.5</v>
      </c>
      <c r="BE5" s="9">
        <f t="shared" si="0"/>
        <v>8971728.2300000004</v>
      </c>
      <c r="BF5" s="9">
        <f t="shared" si="0"/>
        <v>9116867.8099999987</v>
      </c>
      <c r="BG5" s="9">
        <f t="shared" si="0"/>
        <v>9130455.0899999999</v>
      </c>
      <c r="BH5" s="9">
        <f t="shared" si="0"/>
        <v>9552358.1400000006</v>
      </c>
      <c r="BI5" s="9">
        <f t="shared" si="0"/>
        <v>7539919.4299999997</v>
      </c>
      <c r="BJ5" s="9">
        <f t="shared" si="0"/>
        <v>10430634.969999999</v>
      </c>
      <c r="BK5" s="9">
        <f t="shared" si="0"/>
        <v>10018071.289999999</v>
      </c>
      <c r="BL5" s="9">
        <f t="shared" si="0"/>
        <v>10339346.369999999</v>
      </c>
      <c r="BM5" s="9">
        <f t="shared" si="0"/>
        <v>8113130.6600000001</v>
      </c>
      <c r="BN5" s="9">
        <f t="shared" si="0"/>
        <v>10683422.910000002</v>
      </c>
      <c r="BO5" s="9">
        <f t="shared" ref="BO5:CS5" si="1">BO6+BO17</f>
        <v>9322314.8300000001</v>
      </c>
      <c r="BP5" s="9">
        <f t="shared" si="1"/>
        <v>10339533.359999999</v>
      </c>
      <c r="BQ5" s="9">
        <f t="shared" si="1"/>
        <v>10104346.52</v>
      </c>
      <c r="BR5" s="9">
        <f t="shared" si="1"/>
        <v>10365919.67</v>
      </c>
      <c r="BS5" s="9">
        <f t="shared" si="1"/>
        <v>10933731.49</v>
      </c>
      <c r="BT5" s="9">
        <f t="shared" si="1"/>
        <v>10796234.68</v>
      </c>
      <c r="BU5" s="9">
        <f t="shared" si="1"/>
        <v>9015820.8800000027</v>
      </c>
      <c r="BV5" s="9">
        <f>BV6+BV17</f>
        <v>11381612.52</v>
      </c>
      <c r="BW5" s="9">
        <f t="shared" si="1"/>
        <v>11202259.289999999</v>
      </c>
      <c r="BX5" s="9">
        <f t="shared" si="1"/>
        <v>10896578.84</v>
      </c>
      <c r="BY5" s="9">
        <f t="shared" si="1"/>
        <v>10776398.02</v>
      </c>
      <c r="BZ5" s="9">
        <f t="shared" si="1"/>
        <v>10920497.16</v>
      </c>
      <c r="CA5" s="23"/>
      <c r="CB5" s="9"/>
      <c r="CC5" s="9"/>
      <c r="CD5" s="9"/>
      <c r="CE5" s="9"/>
      <c r="CF5" s="9"/>
      <c r="CG5" s="9"/>
      <c r="CH5" s="9">
        <f t="shared" si="1"/>
        <v>12561109</v>
      </c>
      <c r="CI5" s="9">
        <f t="shared" si="1"/>
        <v>12561109</v>
      </c>
      <c r="CJ5" s="9">
        <f t="shared" si="1"/>
        <v>12561109</v>
      </c>
      <c r="CK5" s="9">
        <f t="shared" si="1"/>
        <v>12561109</v>
      </c>
      <c r="CL5" s="9">
        <f t="shared" si="1"/>
        <v>12561109</v>
      </c>
      <c r="CM5" s="9">
        <f t="shared" si="1"/>
        <v>12561109</v>
      </c>
      <c r="CN5" s="9">
        <f t="shared" si="1"/>
        <v>12561109</v>
      </c>
      <c r="CO5" s="9">
        <f t="shared" si="1"/>
        <v>12561109</v>
      </c>
      <c r="CP5" s="9">
        <f t="shared" si="1"/>
        <v>12561109</v>
      </c>
      <c r="CQ5" s="9">
        <f t="shared" si="1"/>
        <v>12561109</v>
      </c>
      <c r="CR5" s="9">
        <f t="shared" si="1"/>
        <v>12561109</v>
      </c>
      <c r="CS5" s="9">
        <f t="shared" si="1"/>
        <v>12561109</v>
      </c>
    </row>
    <row r="6" spans="1:99" x14ac:dyDescent="0.3">
      <c r="A6" s="4" t="s">
        <v>2</v>
      </c>
      <c r="B6" s="1">
        <v>7666586.0599999996</v>
      </c>
      <c r="C6" s="1">
        <v>6732699.6699999999</v>
      </c>
      <c r="D6" s="1">
        <v>7580060.2200000007</v>
      </c>
      <c r="E6" s="1">
        <v>8082357.0599999996</v>
      </c>
      <c r="F6" s="1">
        <v>7876420.5000000009</v>
      </c>
      <c r="G6" s="1">
        <v>6490996.75</v>
      </c>
      <c r="H6" s="1">
        <v>6609839.3100000005</v>
      </c>
      <c r="I6" s="1">
        <v>6026509.6799999988</v>
      </c>
      <c r="J6" s="1">
        <v>6351038.6399999987</v>
      </c>
      <c r="K6" s="1">
        <v>6562561.4900000002</v>
      </c>
      <c r="L6" s="1">
        <v>6127118.0699999994</v>
      </c>
      <c r="M6" s="1">
        <v>5263535.71</v>
      </c>
      <c r="N6" s="1">
        <v>5491331.4899999993</v>
      </c>
      <c r="O6" s="1">
        <v>6386572.7699999996</v>
      </c>
      <c r="P6" s="1">
        <v>6868824.0499999998</v>
      </c>
      <c r="Q6" s="1">
        <v>5890961.2800000003</v>
      </c>
      <c r="R6" s="1">
        <v>4962310.55</v>
      </c>
      <c r="S6" s="1">
        <v>5543854.2800000003</v>
      </c>
      <c r="T6" s="1">
        <v>5265645.4799999995</v>
      </c>
      <c r="U6" s="1">
        <v>5478931.3300000001</v>
      </c>
      <c r="V6" s="1">
        <v>5638051.29</v>
      </c>
      <c r="W6" s="1">
        <v>6373273.4399999995</v>
      </c>
      <c r="X6" s="1">
        <v>6183422.5700000003</v>
      </c>
      <c r="Y6" s="1">
        <v>5615866.7199999997</v>
      </c>
      <c r="Z6" s="1">
        <v>6547996.7400000002</v>
      </c>
      <c r="AA6" s="1">
        <v>6607395.0700000003</v>
      </c>
      <c r="AB6" s="1">
        <v>7498795.1499999994</v>
      </c>
      <c r="AC6" s="1">
        <v>6792886.4699999997</v>
      </c>
      <c r="AD6" s="1">
        <v>6561200.2599999998</v>
      </c>
      <c r="AE6" s="1">
        <v>7062380.7200000007</v>
      </c>
      <c r="AF6" s="1">
        <v>7532622.5899999999</v>
      </c>
      <c r="AG6" s="1">
        <v>7653924.2200000007</v>
      </c>
      <c r="AH6" s="1">
        <v>6785113.25</v>
      </c>
      <c r="AI6" s="1">
        <v>7357706.6099999994</v>
      </c>
      <c r="AJ6" s="1">
        <v>7390935.4400000004</v>
      </c>
      <c r="AK6" s="1">
        <v>6477402.29</v>
      </c>
      <c r="AL6" s="1">
        <v>7454673.9800000004</v>
      </c>
      <c r="AM6" s="1">
        <v>7457987.2399999993</v>
      </c>
      <c r="AN6" s="1">
        <v>8867899.459999999</v>
      </c>
      <c r="AO6" s="1">
        <v>9238621.7100000009</v>
      </c>
      <c r="AP6" s="1">
        <v>8144897.3300000001</v>
      </c>
      <c r="AQ6" s="1">
        <v>7804298.3099999996</v>
      </c>
      <c r="AR6" s="1">
        <v>7270294.129999999</v>
      </c>
      <c r="AS6" s="1">
        <v>7849950.6000000006</v>
      </c>
      <c r="AT6" s="1">
        <v>6950986.4299999997</v>
      </c>
      <c r="AU6" s="1">
        <v>6753530.8200000003</v>
      </c>
      <c r="AV6" s="1">
        <v>7591904.0700000003</v>
      </c>
      <c r="AW6" s="1">
        <v>4782764.0699999994</v>
      </c>
      <c r="AX6" s="1">
        <v>7644079.9299999988</v>
      </c>
      <c r="AY6" s="1">
        <v>6683790.9899999993</v>
      </c>
      <c r="AZ6" s="1">
        <v>6961816.0199999996</v>
      </c>
      <c r="BA6" s="1">
        <v>6818687.5300000003</v>
      </c>
      <c r="BB6" s="1">
        <v>5932194.04</v>
      </c>
      <c r="BC6" s="1">
        <v>6089346.5099999998</v>
      </c>
      <c r="BD6" s="1">
        <v>5812770.9500000002</v>
      </c>
      <c r="BE6" s="1">
        <v>5621754.9800000004</v>
      </c>
      <c r="BF6" s="1">
        <v>5743805.6999999983</v>
      </c>
      <c r="BG6" s="1">
        <v>5778063.7199999997</v>
      </c>
      <c r="BH6" s="1">
        <v>6041641.0199999996</v>
      </c>
      <c r="BI6" s="1">
        <v>4696079.5599999996</v>
      </c>
      <c r="BJ6" s="1">
        <v>6561238.0699999984</v>
      </c>
      <c r="BK6" s="1">
        <v>6496877.7699999996</v>
      </c>
      <c r="BL6" s="1">
        <v>6553377.9499999993</v>
      </c>
      <c r="BM6" s="1">
        <v>4843969.54</v>
      </c>
      <c r="BN6" s="1">
        <v>6855307.0500000017</v>
      </c>
      <c r="BO6" s="1">
        <v>5663771.1600000001</v>
      </c>
      <c r="BP6" s="1">
        <v>6350631.4399999995</v>
      </c>
      <c r="BQ6" s="1">
        <v>6427517.4000000004</v>
      </c>
      <c r="BR6" s="1">
        <v>6531772.2300000004</v>
      </c>
      <c r="BS6" s="1">
        <v>6993910.4300000006</v>
      </c>
      <c r="BT6" s="1">
        <v>6918321.3099999996</v>
      </c>
      <c r="BU6" s="1">
        <v>5757316.2300000014</v>
      </c>
      <c r="BV6" s="1">
        <v>7235677.5699999994</v>
      </c>
      <c r="BW6" s="1">
        <v>7053765.2599999998</v>
      </c>
      <c r="BX6" s="1">
        <v>6793709.54</v>
      </c>
      <c r="BY6" s="1">
        <v>6576134.4799999986</v>
      </c>
      <c r="BZ6" s="1">
        <v>6808322.0499999998</v>
      </c>
      <c r="CA6" s="22"/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8344342</v>
      </c>
      <c r="CI6" s="1">
        <v>8344342</v>
      </c>
      <c r="CJ6" s="1">
        <v>8344342</v>
      </c>
      <c r="CK6" s="1">
        <v>8344342</v>
      </c>
      <c r="CL6" s="1">
        <v>8344342</v>
      </c>
      <c r="CM6" s="1">
        <v>8344342</v>
      </c>
      <c r="CN6" s="1">
        <v>8344342</v>
      </c>
      <c r="CO6" s="1">
        <v>8344342</v>
      </c>
      <c r="CP6" s="1">
        <v>8344342</v>
      </c>
      <c r="CQ6" s="1">
        <v>8344342</v>
      </c>
      <c r="CR6" s="1">
        <v>8344342</v>
      </c>
      <c r="CS6" s="1">
        <v>8344342</v>
      </c>
    </row>
    <row r="7" spans="1:99" x14ac:dyDescent="0.3">
      <c r="A7" s="4" t="s">
        <v>23</v>
      </c>
      <c r="B7" s="8">
        <f>B6/B4</f>
        <v>0.62436765394786697</v>
      </c>
      <c r="C7" s="8">
        <f t="shared" ref="C7:BN7" si="2">C6/C4</f>
        <v>0.6121348438343307</v>
      </c>
      <c r="D7" s="8">
        <f t="shared" si="2"/>
        <v>0.5717879904520613</v>
      </c>
      <c r="E7" s="8">
        <f t="shared" si="2"/>
        <v>0.57755783411643091</v>
      </c>
      <c r="F7" s="8">
        <f t="shared" si="2"/>
        <v>0.58003183951467152</v>
      </c>
      <c r="G7" s="8">
        <f t="shared" si="2"/>
        <v>0.57324626107732701</v>
      </c>
      <c r="H7" s="8">
        <f t="shared" si="2"/>
        <v>0.57186559378001101</v>
      </c>
      <c r="I7" s="8">
        <f t="shared" si="2"/>
        <v>0.57083022653731252</v>
      </c>
      <c r="J7" s="8">
        <f t="shared" si="2"/>
        <v>0.54799746601853072</v>
      </c>
      <c r="K7" s="8">
        <f t="shared" si="2"/>
        <v>0.5480846081469084</v>
      </c>
      <c r="L7" s="8">
        <f t="shared" si="2"/>
        <v>0.54545539206476568</v>
      </c>
      <c r="M7" s="8">
        <f t="shared" si="2"/>
        <v>0.52731303235444671</v>
      </c>
      <c r="N7" s="8">
        <f t="shared" si="2"/>
        <v>0.5438152185883055</v>
      </c>
      <c r="O7" s="8">
        <f t="shared" si="2"/>
        <v>0.53854551342368484</v>
      </c>
      <c r="P7" s="8">
        <f t="shared" si="2"/>
        <v>0.52112032560183141</v>
      </c>
      <c r="Q7" s="8">
        <f t="shared" si="2"/>
        <v>0.54885293240968391</v>
      </c>
      <c r="R7" s="8">
        <f t="shared" si="2"/>
        <v>0.54152836654556025</v>
      </c>
      <c r="S7" s="8">
        <f t="shared" si="2"/>
        <v>0.53580200609679263</v>
      </c>
      <c r="T7" s="8">
        <f t="shared" si="2"/>
        <v>0.52220073991841842</v>
      </c>
      <c r="U7" s="8">
        <f t="shared" si="2"/>
        <v>0.52065664762222874</v>
      </c>
      <c r="V7" s="8">
        <f t="shared" si="2"/>
        <v>0.51867909635927978</v>
      </c>
      <c r="W7" s="8">
        <f t="shared" si="2"/>
        <v>0.54030496007895412</v>
      </c>
      <c r="X7" s="8">
        <f t="shared" si="2"/>
        <v>0.52100398268823522</v>
      </c>
      <c r="Y7" s="8">
        <f t="shared" si="2"/>
        <v>0.52114481306251514</v>
      </c>
      <c r="Z7" s="8">
        <f t="shared" si="2"/>
        <v>0.52037041589941957</v>
      </c>
      <c r="AA7" s="8">
        <f t="shared" si="2"/>
        <v>0.5364658134721233</v>
      </c>
      <c r="AB7" s="8">
        <f t="shared" si="2"/>
        <v>0.55596138566764208</v>
      </c>
      <c r="AC7" s="8">
        <f t="shared" si="2"/>
        <v>0.55330088784496156</v>
      </c>
      <c r="AD7" s="8">
        <f t="shared" si="2"/>
        <v>0.54891440284591508</v>
      </c>
      <c r="AE7" s="8">
        <f t="shared" si="2"/>
        <v>0.5918132542256247</v>
      </c>
      <c r="AF7" s="8">
        <f t="shared" si="2"/>
        <v>0.6227592726455754</v>
      </c>
      <c r="AG7" s="8">
        <f t="shared" si="2"/>
        <v>0.57928387543205673</v>
      </c>
      <c r="AH7" s="8">
        <f t="shared" si="2"/>
        <v>0.5574755129044876</v>
      </c>
      <c r="AI7" s="8">
        <f t="shared" si="2"/>
        <v>0.57616640703297473</v>
      </c>
      <c r="AJ7" s="8">
        <f t="shared" si="2"/>
        <v>0.60977091841718478</v>
      </c>
      <c r="AK7" s="8">
        <f t="shared" si="2"/>
        <v>0.60123953430735178</v>
      </c>
      <c r="AL7" s="8">
        <f t="shared" si="2"/>
        <v>0.60037758628556048</v>
      </c>
      <c r="AM7" s="8">
        <f t="shared" si="2"/>
        <v>0.61432756287195578</v>
      </c>
      <c r="AN7" s="8">
        <f t="shared" si="2"/>
        <v>0.62628188255939865</v>
      </c>
      <c r="AO7" s="8">
        <f t="shared" si="2"/>
        <v>0.61540341345524663</v>
      </c>
      <c r="AP7" s="8">
        <f t="shared" si="2"/>
        <v>0.62024640712066526</v>
      </c>
      <c r="AQ7" s="8">
        <f t="shared" si="2"/>
        <v>0.59834665290573075</v>
      </c>
      <c r="AR7" s="8">
        <f t="shared" si="2"/>
        <v>0.62871585211468051</v>
      </c>
      <c r="AS7" s="8">
        <f t="shared" si="2"/>
        <v>0.61697224847335574</v>
      </c>
      <c r="AT7" s="8">
        <f t="shared" si="2"/>
        <v>0.60765813946899094</v>
      </c>
      <c r="AU7" s="8">
        <f t="shared" si="2"/>
        <v>0.61006671887191566</v>
      </c>
      <c r="AV7" s="8">
        <f t="shared" si="2"/>
        <v>0.62736420222644795</v>
      </c>
      <c r="AW7" s="8">
        <f t="shared" si="2"/>
        <v>0.6450577760072348</v>
      </c>
      <c r="AX7" s="8">
        <f t="shared" si="2"/>
        <v>0.60580217497967592</v>
      </c>
      <c r="AY7" s="8">
        <f t="shared" si="2"/>
        <v>0.54490448088681109</v>
      </c>
      <c r="AZ7" s="8">
        <f t="shared" si="2"/>
        <v>0.55417861182523898</v>
      </c>
      <c r="BA7" s="8">
        <f t="shared" si="2"/>
        <v>0.55225286280605779</v>
      </c>
      <c r="BB7" s="8">
        <f t="shared" si="2"/>
        <v>0.50240249449618801</v>
      </c>
      <c r="BC7" s="8">
        <f t="shared" si="2"/>
        <v>0.53244299386705696</v>
      </c>
      <c r="BD7" s="8">
        <f t="shared" si="2"/>
        <v>0.50995059135895426</v>
      </c>
      <c r="BE7" s="8">
        <f t="shared" si="2"/>
        <v>0.55492802533868779</v>
      </c>
      <c r="BF7" s="8">
        <f t="shared" si="2"/>
        <v>0.55031813569738552</v>
      </c>
      <c r="BG7" s="8">
        <f t="shared" si="2"/>
        <v>0.55318131756686306</v>
      </c>
      <c r="BH7" s="8">
        <f t="shared" si="2"/>
        <v>0.56436070063317267</v>
      </c>
      <c r="BI7" s="8">
        <f t="shared" si="2"/>
        <v>0.6009300040438601</v>
      </c>
      <c r="BJ7" s="8">
        <f t="shared" si="2"/>
        <v>0.5425566453776024</v>
      </c>
      <c r="BK7" s="8">
        <f t="shared" si="2"/>
        <v>0.5606045015857648</v>
      </c>
      <c r="BL7" s="8">
        <f t="shared" si="2"/>
        <v>0.54565992703642774</v>
      </c>
      <c r="BM7" s="8">
        <f t="shared" si="2"/>
        <v>0.5486899763203219</v>
      </c>
      <c r="BN7" s="8">
        <f t="shared" si="2"/>
        <v>0.57025898206052272</v>
      </c>
      <c r="BO7" s="8">
        <f t="shared" ref="BO7:CS7" si="3">BO6/BO4</f>
        <v>0.54069936841843225</v>
      </c>
      <c r="BP7" s="8">
        <f t="shared" si="3"/>
        <v>0.55462787725662188</v>
      </c>
      <c r="BQ7" s="8">
        <f t="shared" si="3"/>
        <v>0.56667961052553917</v>
      </c>
      <c r="BR7" s="8">
        <f t="shared" si="3"/>
        <v>0.56266021612753048</v>
      </c>
      <c r="BS7" s="8">
        <f t="shared" si="3"/>
        <v>0.57967621872091424</v>
      </c>
      <c r="BT7" s="8">
        <f t="shared" si="3"/>
        <v>0.5893233413950778</v>
      </c>
      <c r="BU7" s="8">
        <f t="shared" si="3"/>
        <v>0.60305903448946419</v>
      </c>
      <c r="BV7" s="8">
        <f t="shared" si="3"/>
        <v>0.54401845188914699</v>
      </c>
      <c r="BW7" s="8">
        <f t="shared" si="3"/>
        <v>0.55451052566595793</v>
      </c>
      <c r="BX7" s="8">
        <f t="shared" si="3"/>
        <v>0.54681089083276146</v>
      </c>
      <c r="BY7" s="8">
        <f t="shared" si="3"/>
        <v>0.54322886016058325</v>
      </c>
      <c r="BZ7" s="8">
        <f t="shared" si="3"/>
        <v>0.54546548797043659</v>
      </c>
      <c r="CA7" s="24"/>
      <c r="CB7" s="8"/>
      <c r="CC7" s="8"/>
      <c r="CD7" s="8"/>
      <c r="CE7" s="8"/>
      <c r="CF7" s="8"/>
      <c r="CG7" s="8"/>
      <c r="CH7" s="8">
        <f>CH6/CH4</f>
        <v>0.56312391390172056</v>
      </c>
      <c r="CI7" s="8">
        <f t="shared" si="3"/>
        <v>0.56312391390172056</v>
      </c>
      <c r="CJ7" s="8">
        <f t="shared" si="3"/>
        <v>0.56312391390172056</v>
      </c>
      <c r="CK7" s="8">
        <f t="shared" si="3"/>
        <v>0.56312391390172056</v>
      </c>
      <c r="CL7" s="8">
        <f t="shared" si="3"/>
        <v>0.56312391390172056</v>
      </c>
      <c r="CM7" s="8">
        <f t="shared" si="3"/>
        <v>0.56312391390172056</v>
      </c>
      <c r="CN7" s="8">
        <f t="shared" si="3"/>
        <v>0.56312391390172056</v>
      </c>
      <c r="CO7" s="8">
        <f t="shared" si="3"/>
        <v>0.56312391390172056</v>
      </c>
      <c r="CP7" s="8">
        <f t="shared" si="3"/>
        <v>0.56312391390172056</v>
      </c>
      <c r="CQ7" s="8">
        <f t="shared" si="3"/>
        <v>0.56312391390172056</v>
      </c>
      <c r="CR7" s="8">
        <f t="shared" si="3"/>
        <v>0.56312391390172056</v>
      </c>
      <c r="CS7" s="8">
        <f t="shared" si="3"/>
        <v>0.56312391390172056</v>
      </c>
    </row>
    <row r="8" spans="1:99" x14ac:dyDescent="0.3">
      <c r="A8" s="6" t="s">
        <v>24</v>
      </c>
      <c r="B8" s="12">
        <v>1178997</v>
      </c>
      <c r="C8" s="12">
        <v>1048232</v>
      </c>
      <c r="D8" s="12">
        <v>1247597</v>
      </c>
      <c r="E8" s="12">
        <v>1337890</v>
      </c>
      <c r="F8" s="12">
        <v>1324835</v>
      </c>
      <c r="G8" s="12">
        <v>1070670</v>
      </c>
      <c r="H8" s="12">
        <v>1126998</v>
      </c>
      <c r="I8" s="12">
        <v>997471</v>
      </c>
      <c r="J8" s="12">
        <v>1067159</v>
      </c>
      <c r="K8" s="12">
        <v>1148464</v>
      </c>
      <c r="L8" s="12">
        <v>1081911</v>
      </c>
      <c r="M8" s="12">
        <v>960792</v>
      </c>
      <c r="N8" s="12">
        <v>962438</v>
      </c>
      <c r="O8" s="12">
        <v>1161245</v>
      </c>
      <c r="P8" s="12">
        <v>1262616</v>
      </c>
      <c r="Q8" s="12">
        <v>1028313</v>
      </c>
      <c r="R8" s="12">
        <v>878002</v>
      </c>
      <c r="S8" s="12">
        <v>993731</v>
      </c>
      <c r="T8" s="12">
        <v>950830</v>
      </c>
      <c r="U8" s="12">
        <v>1007519</v>
      </c>
      <c r="V8" s="12">
        <v>1051157</v>
      </c>
      <c r="W8" s="12">
        <v>1124753</v>
      </c>
      <c r="X8" s="12">
        <v>1176693</v>
      </c>
      <c r="Y8" s="12">
        <v>1079993</v>
      </c>
      <c r="Z8" s="12">
        <v>1197088</v>
      </c>
      <c r="AA8" s="12">
        <v>1099844</v>
      </c>
      <c r="AB8" s="12">
        <v>1223779</v>
      </c>
      <c r="AC8" s="12">
        <v>1051294</v>
      </c>
      <c r="AD8" s="12">
        <v>964832</v>
      </c>
      <c r="AE8" s="12">
        <v>1028635</v>
      </c>
      <c r="AF8" s="12">
        <v>1078957</v>
      </c>
      <c r="AG8" s="12">
        <v>1134910</v>
      </c>
      <c r="AH8" s="12">
        <v>1036500</v>
      </c>
      <c r="AI8" s="12">
        <v>1079204</v>
      </c>
      <c r="AJ8" s="12">
        <v>1023077</v>
      </c>
      <c r="AK8" s="12">
        <v>998068</v>
      </c>
      <c r="AL8" s="12">
        <v>901518.20949999883</v>
      </c>
      <c r="AM8" s="12">
        <v>858809.2153000012</v>
      </c>
      <c r="AN8" s="12">
        <v>964274.76890000026</v>
      </c>
      <c r="AO8" s="12">
        <v>973980.41250000033</v>
      </c>
      <c r="AP8" s="12">
        <v>896272.12627500016</v>
      </c>
      <c r="AQ8" s="12">
        <v>886533.3086999997</v>
      </c>
      <c r="AR8" s="12">
        <v>809216.00730000052</v>
      </c>
      <c r="AS8" s="12">
        <v>877996.62540000095</v>
      </c>
      <c r="AT8" s="12">
        <v>834957.00100000051</v>
      </c>
      <c r="AU8" s="12">
        <v>845975.64147499984</v>
      </c>
      <c r="AV8" s="12">
        <v>898728.51740000001</v>
      </c>
      <c r="AW8" s="12">
        <v>615768.96275999851</v>
      </c>
      <c r="AX8" s="12">
        <v>974902.31000000041</v>
      </c>
      <c r="AY8" s="12">
        <v>962739.30000000028</v>
      </c>
      <c r="AZ8" s="12">
        <v>1032489.8400000011</v>
      </c>
      <c r="BA8" s="12">
        <v>1064033.1599999992</v>
      </c>
      <c r="BB8" s="12">
        <v>992829.97</v>
      </c>
      <c r="BC8" s="12">
        <v>990558.66999999946</v>
      </c>
      <c r="BD8" s="12">
        <v>1010104.4799999993</v>
      </c>
      <c r="BE8" s="12">
        <v>906509.18999999948</v>
      </c>
      <c r="BF8" s="12">
        <v>909112.39000000036</v>
      </c>
      <c r="BG8" s="12">
        <v>982070.12000000058</v>
      </c>
      <c r="BH8" s="12">
        <v>1009220.1900000005</v>
      </c>
      <c r="BI8" s="12">
        <v>805754.22999999952</v>
      </c>
      <c r="BJ8" s="12">
        <v>1156709.98</v>
      </c>
      <c r="BK8" s="12">
        <v>1072842.74</v>
      </c>
      <c r="BL8" s="12">
        <v>1154689.51</v>
      </c>
      <c r="BM8" s="12">
        <v>879225.31000000017</v>
      </c>
      <c r="BN8" s="12">
        <v>1175724.3699999987</v>
      </c>
      <c r="BO8" s="12">
        <v>1043502.7100000005</v>
      </c>
      <c r="BP8" s="12">
        <v>1116648.9999999991</v>
      </c>
      <c r="BQ8" s="12">
        <v>1094670.1400000004</v>
      </c>
      <c r="BR8" s="12">
        <v>1145060.4300000004</v>
      </c>
      <c r="BS8" s="12">
        <v>1219698.2999999998</v>
      </c>
      <c r="BT8" s="12">
        <v>1184810.679999999</v>
      </c>
      <c r="BU8" s="12">
        <v>994191.64999999991</v>
      </c>
      <c r="BV8" s="12">
        <v>1248286.2899999998</v>
      </c>
      <c r="BW8" s="12">
        <v>1276898.2399999995</v>
      </c>
      <c r="BX8" s="12">
        <v>1265896.1600000001</v>
      </c>
      <c r="BY8" s="12">
        <v>1266127.3599999985</v>
      </c>
      <c r="BZ8" s="12">
        <v>1287311.3699999996</v>
      </c>
      <c r="CA8" s="25"/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1454112</v>
      </c>
      <c r="CI8" s="12">
        <v>1454112</v>
      </c>
      <c r="CJ8" s="12">
        <v>1454112</v>
      </c>
      <c r="CK8" s="12">
        <v>1454112</v>
      </c>
      <c r="CL8" s="12">
        <v>1454112</v>
      </c>
      <c r="CM8" s="12">
        <v>1454112</v>
      </c>
      <c r="CN8" s="12">
        <v>1454112</v>
      </c>
      <c r="CO8" s="12">
        <v>1454112</v>
      </c>
      <c r="CP8" s="12">
        <v>1454112</v>
      </c>
      <c r="CQ8" s="12">
        <v>1454112</v>
      </c>
      <c r="CR8" s="12">
        <v>1454112</v>
      </c>
      <c r="CS8" s="12">
        <v>1454112</v>
      </c>
    </row>
    <row r="9" spans="1:99" x14ac:dyDescent="0.3">
      <c r="A9" s="4" t="s">
        <v>25</v>
      </c>
      <c r="B9" s="12">
        <v>780743.70535399986</v>
      </c>
      <c r="C9" s="12">
        <v>857822.80139999988</v>
      </c>
      <c r="D9" s="12">
        <v>941918.04900000035</v>
      </c>
      <c r="E9" s="12">
        <v>1060909.9826650012</v>
      </c>
      <c r="F9" s="12">
        <v>1253239.9441120003</v>
      </c>
      <c r="G9" s="12">
        <v>1027499.4152999995</v>
      </c>
      <c r="H9" s="12">
        <v>944804.68719999981</v>
      </c>
      <c r="I9" s="12">
        <v>1035113.3299</v>
      </c>
      <c r="J9" s="12">
        <v>848682.86459999997</v>
      </c>
      <c r="K9" s="12">
        <v>943103.81410000031</v>
      </c>
      <c r="L9" s="12">
        <v>867831.37559999898</v>
      </c>
      <c r="M9" s="12">
        <v>740252.6837000004</v>
      </c>
      <c r="N9" s="12">
        <v>697976.15154999983</v>
      </c>
      <c r="O9" s="12">
        <v>793725.08649999963</v>
      </c>
      <c r="P9" s="12">
        <v>1185043.4029999999</v>
      </c>
      <c r="Q9" s="12">
        <v>916635.35590000032</v>
      </c>
      <c r="R9" s="12">
        <v>891368.88581999997</v>
      </c>
      <c r="S9" s="12">
        <v>771770.61169999954</v>
      </c>
      <c r="T9" s="12">
        <v>798909.75110000011</v>
      </c>
      <c r="U9" s="12">
        <v>875552.20450000034</v>
      </c>
      <c r="V9" s="12">
        <v>846178.87419999961</v>
      </c>
      <c r="W9" s="12">
        <v>980221.32079999975</v>
      </c>
      <c r="X9" s="12">
        <v>849566.80489999987</v>
      </c>
      <c r="Y9" s="12">
        <v>918563.03020000015</v>
      </c>
      <c r="Z9" s="12">
        <v>1033996.0698000001</v>
      </c>
      <c r="AA9" s="12">
        <v>1026049.6949999996</v>
      </c>
      <c r="AB9" s="12">
        <v>1021366.4301799998</v>
      </c>
      <c r="AC9" s="12">
        <v>1013003.9385999998</v>
      </c>
      <c r="AD9" s="12">
        <v>889523.36599999992</v>
      </c>
      <c r="AE9" s="12">
        <v>880695.0299750003</v>
      </c>
      <c r="AF9" s="12">
        <v>744651.48060000001</v>
      </c>
      <c r="AG9" s="12">
        <v>872661.31840000022</v>
      </c>
      <c r="AH9" s="12">
        <v>855276.76759999979</v>
      </c>
      <c r="AI9" s="12">
        <v>971361.5354000004</v>
      </c>
      <c r="AJ9" s="12">
        <v>871301.94900000107</v>
      </c>
      <c r="AK9" s="12">
        <v>816341.78560000029</v>
      </c>
      <c r="AL9" s="12">
        <v>892291.2616000002</v>
      </c>
      <c r="AM9" s="12">
        <v>871286.36319999979</v>
      </c>
      <c r="AN9" s="12">
        <v>945998.4166000007</v>
      </c>
      <c r="AO9" s="12">
        <v>973174.46520000079</v>
      </c>
      <c r="AP9" s="12">
        <v>887739.33320000034</v>
      </c>
      <c r="AQ9" s="12">
        <v>866882.05760000111</v>
      </c>
      <c r="AR9" s="12">
        <v>874775.92049999977</v>
      </c>
      <c r="AS9" s="12">
        <v>812894.86620000238</v>
      </c>
      <c r="AT9" s="12">
        <v>781009.27809999895</v>
      </c>
      <c r="AU9" s="12">
        <v>785268.65580000076</v>
      </c>
      <c r="AV9" s="12">
        <v>855606.61239999998</v>
      </c>
      <c r="AW9" s="12">
        <v>820935.5759599997</v>
      </c>
      <c r="AX9" s="12">
        <v>812998.02540000167</v>
      </c>
      <c r="AY9" s="12">
        <v>801989.77789999952</v>
      </c>
      <c r="AZ9" s="12">
        <v>958712.15780000028</v>
      </c>
      <c r="BA9" s="12">
        <v>912794.14549999963</v>
      </c>
      <c r="BB9" s="12">
        <v>1033944.3920999996</v>
      </c>
      <c r="BC9" s="12">
        <v>1031768.5523999995</v>
      </c>
      <c r="BD9" s="12">
        <v>1068776.5002000006</v>
      </c>
      <c r="BE9" s="12">
        <v>1023218.4799999988</v>
      </c>
      <c r="BF9" s="12">
        <v>796894.29500000027</v>
      </c>
      <c r="BG9" s="12">
        <v>900686.94570000004</v>
      </c>
      <c r="BH9" s="12">
        <v>911911.33959999983</v>
      </c>
      <c r="BI9" s="12">
        <v>1043786.6195999981</v>
      </c>
      <c r="BJ9" s="12">
        <v>1040701.9062000004</v>
      </c>
      <c r="BK9" s="12">
        <v>978848.07540000125</v>
      </c>
      <c r="BL9" s="12">
        <v>1242921.5706000002</v>
      </c>
      <c r="BM9" s="12">
        <v>883504.35570000077</v>
      </c>
      <c r="BN9" s="12">
        <v>1194524.1579999998</v>
      </c>
      <c r="BO9" s="12">
        <v>1055421.4451999997</v>
      </c>
      <c r="BP9" s="12">
        <v>1202402.8088999994</v>
      </c>
      <c r="BQ9" s="12">
        <v>1222789.5195999998</v>
      </c>
      <c r="BR9" s="12">
        <v>1158250.1835</v>
      </c>
      <c r="BS9" s="12">
        <v>1244214.4479999999</v>
      </c>
      <c r="BT9" s="12">
        <v>1197855.741699999</v>
      </c>
      <c r="BU9" s="12">
        <v>1235636.118599999</v>
      </c>
      <c r="BV9" s="12">
        <v>1244746.6442000004</v>
      </c>
      <c r="BW9" s="12">
        <v>1181447.5648000005</v>
      </c>
      <c r="BX9" s="12">
        <v>1283655.2568000015</v>
      </c>
      <c r="BY9" s="12">
        <v>1278292.3075999997</v>
      </c>
      <c r="BZ9" s="12">
        <v>1311854.4126000009</v>
      </c>
      <c r="CA9" s="25"/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986476.2899999998</v>
      </c>
      <c r="C10" s="12">
        <v>1027264.3199999998</v>
      </c>
      <c r="D10" s="12">
        <v>1045139.2100000002</v>
      </c>
      <c r="E10" s="12">
        <v>1137611.8600000001</v>
      </c>
      <c r="F10" s="12">
        <v>1241896.07</v>
      </c>
      <c r="G10" s="12">
        <v>1217521.19</v>
      </c>
      <c r="H10" s="12">
        <v>1227217.33</v>
      </c>
      <c r="I10" s="12">
        <v>1154376.17</v>
      </c>
      <c r="J10" s="12">
        <v>1144498.6499999999</v>
      </c>
      <c r="K10" s="12">
        <v>1142846.55</v>
      </c>
      <c r="L10" s="12">
        <v>1154025.8299999998</v>
      </c>
      <c r="M10" s="12">
        <v>1215375.3800000001</v>
      </c>
      <c r="N10" s="12">
        <v>1069703.7</v>
      </c>
      <c r="O10" s="12">
        <v>1063358.5000000002</v>
      </c>
      <c r="P10" s="12">
        <v>1074721.1400000001</v>
      </c>
      <c r="Q10" s="12">
        <v>1082836.2100000002</v>
      </c>
      <c r="R10" s="12">
        <v>1126793.77</v>
      </c>
      <c r="S10" s="12">
        <v>1096438.08</v>
      </c>
      <c r="T10" s="12">
        <v>1075773.7</v>
      </c>
      <c r="U10" s="12">
        <v>1102005.98</v>
      </c>
      <c r="V10" s="12">
        <v>1095857.92</v>
      </c>
      <c r="W10" s="12">
        <v>1124804.0000000002</v>
      </c>
      <c r="X10" s="12">
        <v>1113847.96</v>
      </c>
      <c r="Y10" s="12">
        <v>951472.40999999992</v>
      </c>
      <c r="Z10" s="12">
        <v>1056685.74</v>
      </c>
      <c r="AA10" s="12">
        <v>1116250.9100000001</v>
      </c>
      <c r="AB10" s="12">
        <v>1079122.05</v>
      </c>
      <c r="AC10" s="12">
        <v>1149914.21</v>
      </c>
      <c r="AD10" s="12">
        <v>1121217.77</v>
      </c>
      <c r="AE10" s="12">
        <v>1070282.76</v>
      </c>
      <c r="AF10" s="12">
        <v>1056788.9500000002</v>
      </c>
      <c r="AG10" s="12">
        <v>1111495.6100000001</v>
      </c>
      <c r="AH10" s="12">
        <v>1078818.27</v>
      </c>
      <c r="AI10" s="12">
        <v>1202663.9099999999</v>
      </c>
      <c r="AJ10" s="12">
        <v>1215401.17</v>
      </c>
      <c r="AK10" s="12">
        <v>1145072.3800000001</v>
      </c>
      <c r="AL10" s="12">
        <v>1075299.6000000001</v>
      </c>
      <c r="AM10" s="12">
        <v>1112308.48</v>
      </c>
      <c r="AN10" s="12">
        <v>1159270.8600000001</v>
      </c>
      <c r="AO10" s="12">
        <v>1292373.2300000002</v>
      </c>
      <c r="AP10" s="12">
        <v>1253928.82</v>
      </c>
      <c r="AQ10" s="12">
        <v>1193528.57</v>
      </c>
      <c r="AR10" s="12">
        <v>1187968.74</v>
      </c>
      <c r="AS10" s="12">
        <v>1183800.33</v>
      </c>
      <c r="AT10" s="12">
        <v>1131900.57</v>
      </c>
      <c r="AU10" s="12">
        <v>1138982.8600000001</v>
      </c>
      <c r="AV10" s="12">
        <v>1126086.9099999999</v>
      </c>
      <c r="AW10" s="12">
        <v>978982.76</v>
      </c>
      <c r="AX10" s="12">
        <v>1089848.6000000001</v>
      </c>
      <c r="AY10" s="12">
        <v>1094620.8900000001</v>
      </c>
      <c r="AZ10" s="12">
        <v>1145298.82</v>
      </c>
      <c r="BA10" s="12">
        <v>1171818.98</v>
      </c>
      <c r="BB10" s="12">
        <v>1206600.4300000002</v>
      </c>
      <c r="BC10" s="12">
        <v>1203234.8700000001</v>
      </c>
      <c r="BD10" s="12">
        <v>1284353.4099999999</v>
      </c>
      <c r="BE10" s="12">
        <v>1210872.57</v>
      </c>
      <c r="BF10" s="12">
        <v>1139761.57</v>
      </c>
      <c r="BG10" s="12">
        <v>1125881.83</v>
      </c>
      <c r="BH10" s="12">
        <v>1097413.79</v>
      </c>
      <c r="BI10" s="12">
        <v>1088514.9099999999</v>
      </c>
      <c r="BJ10" s="12">
        <v>1106120.97</v>
      </c>
      <c r="BK10" s="12">
        <v>1136709.8699999999</v>
      </c>
      <c r="BL10" s="12">
        <v>1220916.5799999998</v>
      </c>
      <c r="BM10" s="12">
        <v>1237187.79</v>
      </c>
      <c r="BN10" s="12">
        <v>1183132.25</v>
      </c>
      <c r="BO10" s="12">
        <v>1216508.7000000002</v>
      </c>
      <c r="BP10" s="12">
        <v>1284022.75</v>
      </c>
      <c r="BQ10" s="12">
        <v>1325601.7900000003</v>
      </c>
      <c r="BR10" s="12">
        <v>1329629.44</v>
      </c>
      <c r="BS10" s="12">
        <v>1321813.2</v>
      </c>
      <c r="BT10" s="12">
        <v>1235614.75</v>
      </c>
      <c r="BU10" s="12">
        <v>1168619.4200000002</v>
      </c>
      <c r="BV10" s="12">
        <v>1231745.3600000001</v>
      </c>
      <c r="BW10" s="12">
        <v>1293105.5899999999</v>
      </c>
      <c r="BX10" s="12">
        <v>1347601.91</v>
      </c>
      <c r="BY10" s="12">
        <v>1279220.8299999998</v>
      </c>
      <c r="BZ10" s="12">
        <v>1253568.8799999999</v>
      </c>
      <c r="CA10" s="22"/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1317787</v>
      </c>
      <c r="CI10" s="12">
        <v>1317787</v>
      </c>
      <c r="CJ10" s="12">
        <v>1317787</v>
      </c>
      <c r="CK10" s="12">
        <v>1317787</v>
      </c>
      <c r="CL10" s="12">
        <v>1317787</v>
      </c>
      <c r="CM10" s="12">
        <v>1317787</v>
      </c>
      <c r="CN10" s="12">
        <v>1317787</v>
      </c>
      <c r="CO10" s="12">
        <v>1317787</v>
      </c>
      <c r="CP10" s="12">
        <v>1317787</v>
      </c>
      <c r="CQ10" s="12">
        <v>1317787</v>
      </c>
      <c r="CR10" s="12">
        <v>1317787</v>
      </c>
      <c r="CS10" s="12">
        <v>1317787</v>
      </c>
    </row>
    <row r="11" spans="1:99" x14ac:dyDescent="0.3">
      <c r="A11" s="4" t="s">
        <v>4</v>
      </c>
      <c r="B11" s="12">
        <v>577922.8899999999</v>
      </c>
      <c r="C11" s="12">
        <v>576822.34</v>
      </c>
      <c r="D11" s="12">
        <v>575509.03999999992</v>
      </c>
      <c r="E11" s="12">
        <v>575051.50999999989</v>
      </c>
      <c r="F11" s="12">
        <v>574947.99</v>
      </c>
      <c r="G11" s="12">
        <v>573245.10999999987</v>
      </c>
      <c r="H11" s="12">
        <v>605715.24</v>
      </c>
      <c r="I11" s="12">
        <v>609019.39000000013</v>
      </c>
      <c r="J11" s="12">
        <v>633692.01</v>
      </c>
      <c r="K11" s="12">
        <v>632879.66000000015</v>
      </c>
      <c r="L11" s="12">
        <v>626645.25</v>
      </c>
      <c r="M11" s="12">
        <v>630976.48999999987</v>
      </c>
      <c r="N11" s="12">
        <v>560311.35</v>
      </c>
      <c r="O11" s="12">
        <v>574775.93000000005</v>
      </c>
      <c r="P11" s="12">
        <v>574911.41</v>
      </c>
      <c r="Q11" s="12">
        <v>574949.17000000004</v>
      </c>
      <c r="R11" s="12">
        <v>576147.23</v>
      </c>
      <c r="S11" s="12">
        <v>1048465.1099999999</v>
      </c>
      <c r="T11" s="12">
        <v>651914.11</v>
      </c>
      <c r="U11" s="12">
        <v>675973.80999999982</v>
      </c>
      <c r="V11" s="12">
        <v>835049.45000000007</v>
      </c>
      <c r="W11" s="12">
        <v>686449.22999999986</v>
      </c>
      <c r="X11" s="12">
        <v>700612.85</v>
      </c>
      <c r="Y11" s="12">
        <v>654660.1399999999</v>
      </c>
      <c r="Z11" s="12">
        <v>678427.61</v>
      </c>
      <c r="AA11" s="12">
        <v>678166.79</v>
      </c>
      <c r="AB11" s="12">
        <v>682786.39</v>
      </c>
      <c r="AC11" s="12">
        <v>683488.33</v>
      </c>
      <c r="AD11" s="12">
        <v>681088.08999999985</v>
      </c>
      <c r="AE11" s="12">
        <v>692934.72000000009</v>
      </c>
      <c r="AF11" s="12">
        <v>691386.7</v>
      </c>
      <c r="AG11" s="12">
        <v>690970.12</v>
      </c>
      <c r="AH11" s="12">
        <v>693158.92</v>
      </c>
      <c r="AI11" s="12">
        <v>693811.59</v>
      </c>
      <c r="AJ11" s="12">
        <v>687024.55</v>
      </c>
      <c r="AK11" s="12">
        <v>774501.72999999986</v>
      </c>
      <c r="AL11" s="12">
        <v>787504.53</v>
      </c>
      <c r="AM11" s="12">
        <v>797779.62999999989</v>
      </c>
      <c r="AN11" s="12">
        <v>812266.91000000015</v>
      </c>
      <c r="AO11" s="12">
        <v>812883.83</v>
      </c>
      <c r="AP11" s="12">
        <v>811204.46</v>
      </c>
      <c r="AQ11" s="12">
        <v>813202.75999999989</v>
      </c>
      <c r="AR11" s="12">
        <v>804683.66</v>
      </c>
      <c r="AS11" s="12">
        <v>832311.92</v>
      </c>
      <c r="AT11" s="12">
        <v>833954.62</v>
      </c>
      <c r="AU11" s="12">
        <v>829706.99</v>
      </c>
      <c r="AV11" s="12">
        <v>824928.97</v>
      </c>
      <c r="AW11" s="12">
        <v>843156.18</v>
      </c>
      <c r="AX11" s="12">
        <v>821293.93</v>
      </c>
      <c r="AY11" s="12">
        <v>821557.87</v>
      </c>
      <c r="AZ11" s="12">
        <v>822717.55</v>
      </c>
      <c r="BA11" s="12">
        <v>818883.54999999993</v>
      </c>
      <c r="BB11" s="12">
        <v>819956.54999999993</v>
      </c>
      <c r="BC11" s="12">
        <v>819037.6</v>
      </c>
      <c r="BD11" s="12">
        <v>816825.64000000013</v>
      </c>
      <c r="BE11" s="12">
        <v>806740.81</v>
      </c>
      <c r="BF11" s="12">
        <v>807772.05</v>
      </c>
      <c r="BG11" s="12">
        <v>839043.87</v>
      </c>
      <c r="BH11" s="12">
        <v>841273.2</v>
      </c>
      <c r="BI11" s="12">
        <v>900235.72</v>
      </c>
      <c r="BJ11" s="12">
        <v>903033.45</v>
      </c>
      <c r="BK11" s="12">
        <v>859097.95</v>
      </c>
      <c r="BL11" s="12">
        <v>878281.14</v>
      </c>
      <c r="BM11" s="12">
        <v>878031.63</v>
      </c>
      <c r="BN11" s="12">
        <v>877911.28</v>
      </c>
      <c r="BO11" s="12">
        <v>890947.53</v>
      </c>
      <c r="BP11" s="12">
        <v>885189.36</v>
      </c>
      <c r="BQ11" s="12">
        <v>893932.34999999986</v>
      </c>
      <c r="BR11" s="12">
        <v>897864.15</v>
      </c>
      <c r="BS11" s="12">
        <v>896698.2</v>
      </c>
      <c r="BT11" s="12">
        <v>889438.3</v>
      </c>
      <c r="BU11" s="12">
        <v>813198.53</v>
      </c>
      <c r="BV11" s="12">
        <v>912063.57</v>
      </c>
      <c r="BW11" s="12">
        <v>912576.95</v>
      </c>
      <c r="BX11" s="12">
        <v>926307.70999999985</v>
      </c>
      <c r="BY11" s="12">
        <v>937053.75</v>
      </c>
      <c r="BZ11" s="12">
        <v>940582.39000000013</v>
      </c>
      <c r="CA11" s="22"/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884464</v>
      </c>
      <c r="CI11" s="12">
        <v>884464</v>
      </c>
      <c r="CJ11" s="12">
        <v>884464</v>
      </c>
      <c r="CK11" s="12">
        <v>884464</v>
      </c>
      <c r="CL11" s="12">
        <v>884464</v>
      </c>
      <c r="CM11" s="12">
        <v>884464</v>
      </c>
      <c r="CN11" s="12">
        <v>884464</v>
      </c>
      <c r="CO11" s="12">
        <v>884464</v>
      </c>
      <c r="CP11" s="12">
        <v>884464</v>
      </c>
      <c r="CQ11" s="12">
        <v>884464</v>
      </c>
      <c r="CR11" s="12">
        <v>884464</v>
      </c>
      <c r="CS11" s="12">
        <v>884464</v>
      </c>
    </row>
    <row r="12" spans="1:99" x14ac:dyDescent="0.3">
      <c r="A12" s="4"/>
      <c r="CA12" s="2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3">
      <c r="A13" s="4" t="s">
        <v>5</v>
      </c>
      <c r="B13" s="12">
        <v>779209.62</v>
      </c>
      <c r="C13" s="12">
        <v>779067.33</v>
      </c>
      <c r="D13" s="12">
        <v>899210.57</v>
      </c>
      <c r="E13" s="12">
        <v>993579.55</v>
      </c>
      <c r="F13" s="12">
        <v>1068830.97</v>
      </c>
      <c r="G13" s="12">
        <v>1020733.37</v>
      </c>
      <c r="H13" s="12">
        <v>1115300.6499999999</v>
      </c>
      <c r="I13" s="12">
        <v>1047893.82</v>
      </c>
      <c r="J13" s="12">
        <v>1012797.46</v>
      </c>
      <c r="K13" s="12">
        <v>1072685.33</v>
      </c>
      <c r="L13" s="12">
        <v>1005599.75</v>
      </c>
      <c r="M13" s="12">
        <v>917571.36</v>
      </c>
      <c r="N13" s="12">
        <v>811374.86</v>
      </c>
      <c r="O13" s="12">
        <v>869900.13</v>
      </c>
      <c r="P13" s="12">
        <v>1000121.28</v>
      </c>
      <c r="Q13" s="12">
        <v>978361.45</v>
      </c>
      <c r="R13" s="12">
        <v>902737.81</v>
      </c>
      <c r="S13" s="12">
        <v>912735.35</v>
      </c>
      <c r="T13" s="12">
        <v>1031970.4</v>
      </c>
      <c r="U13" s="12">
        <v>980589.78</v>
      </c>
      <c r="V13" s="12">
        <v>1180233.83</v>
      </c>
      <c r="W13" s="12">
        <v>1383103.92</v>
      </c>
      <c r="X13" s="12">
        <v>1651242.57</v>
      </c>
      <c r="Y13" s="12">
        <v>469636.18</v>
      </c>
      <c r="Z13" s="12">
        <v>1186527.53</v>
      </c>
      <c r="AA13" s="12">
        <v>1088101.1599999999</v>
      </c>
      <c r="AB13" s="12">
        <v>1123968.97</v>
      </c>
      <c r="AC13" s="12">
        <v>1196665.22</v>
      </c>
      <c r="AD13" s="12">
        <v>1088841.49</v>
      </c>
      <c r="AE13" s="12">
        <v>1211910.74</v>
      </c>
      <c r="AF13" s="12">
        <v>1107084.8700000001</v>
      </c>
      <c r="AG13" s="12">
        <v>915093.48</v>
      </c>
      <c r="AH13" s="12">
        <v>797811.82</v>
      </c>
      <c r="AI13" s="12">
        <v>807241.6</v>
      </c>
      <c r="AJ13" s="12">
        <v>788463.5</v>
      </c>
      <c r="AK13" s="12">
        <v>732681.06</v>
      </c>
      <c r="AL13" s="12">
        <v>951809.18</v>
      </c>
      <c r="AM13" s="12">
        <v>993221.25</v>
      </c>
      <c r="AN13" s="12">
        <v>1129650.44</v>
      </c>
      <c r="AO13" s="12">
        <v>1090363.0900000001</v>
      </c>
      <c r="AP13" s="12">
        <v>1036200.76</v>
      </c>
      <c r="AQ13" s="12">
        <v>1029964.84</v>
      </c>
      <c r="AR13" s="12">
        <v>1033427.11</v>
      </c>
      <c r="AS13" s="12">
        <v>1036468.34</v>
      </c>
      <c r="AT13" s="12">
        <v>1093876.21</v>
      </c>
      <c r="AU13" s="12">
        <v>973812.56</v>
      </c>
      <c r="AV13" s="12">
        <v>920736.15</v>
      </c>
      <c r="AW13" s="12">
        <v>946973.81</v>
      </c>
      <c r="AX13" s="12">
        <v>894476.74</v>
      </c>
      <c r="AY13" s="12">
        <v>901587.62</v>
      </c>
      <c r="AZ13" s="12">
        <v>1058242.71</v>
      </c>
      <c r="BA13" s="12">
        <v>1036934.2400000001</v>
      </c>
      <c r="BB13" s="12">
        <v>1162646.5199999998</v>
      </c>
      <c r="BC13" s="12">
        <v>1135614.82</v>
      </c>
      <c r="BD13" s="12">
        <v>1255172.5</v>
      </c>
      <c r="BE13" s="12">
        <v>1248567.71</v>
      </c>
      <c r="BF13" s="12">
        <v>986021.67</v>
      </c>
      <c r="BG13" s="12">
        <v>1065353.5900000001</v>
      </c>
      <c r="BH13" s="12">
        <v>1018099.19</v>
      </c>
      <c r="BI13" s="12">
        <v>776331.62</v>
      </c>
      <c r="BJ13" s="12">
        <v>1043399.8</v>
      </c>
      <c r="BK13" s="12">
        <v>1036700.39</v>
      </c>
      <c r="BL13" s="12">
        <v>1253864.1700000002</v>
      </c>
      <c r="BM13" s="12">
        <v>1068920.1199999999</v>
      </c>
      <c r="BN13" s="12">
        <v>1134474.8</v>
      </c>
      <c r="BO13" s="12">
        <v>1255008.46</v>
      </c>
      <c r="BP13" s="12">
        <v>1409690.3900000001</v>
      </c>
      <c r="BQ13" s="12">
        <v>1452548.26</v>
      </c>
      <c r="BR13" s="12">
        <v>1359151.4</v>
      </c>
      <c r="BS13" s="12">
        <v>1249283.8899999999</v>
      </c>
      <c r="BT13" s="12">
        <v>1203371.7000000002</v>
      </c>
      <c r="BU13" s="12">
        <v>1115380.8099999998</v>
      </c>
      <c r="BV13" s="12">
        <v>1102401</v>
      </c>
      <c r="BW13" s="12">
        <v>1030286</v>
      </c>
      <c r="BX13" s="12">
        <v>1214182.1200000001</v>
      </c>
      <c r="BY13" s="12">
        <v>1227894.1100000001</v>
      </c>
      <c r="BZ13" s="12">
        <v>1289104.32</v>
      </c>
      <c r="CA13" s="22"/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1377308</v>
      </c>
      <c r="CI13" s="12">
        <v>1377308</v>
      </c>
      <c r="CJ13" s="12">
        <v>1377308</v>
      </c>
      <c r="CK13" s="12">
        <v>1377308</v>
      </c>
      <c r="CL13" s="12">
        <v>1377308</v>
      </c>
      <c r="CM13" s="12">
        <v>1377308</v>
      </c>
      <c r="CN13" s="12">
        <v>1377308</v>
      </c>
      <c r="CO13" s="12">
        <v>1377308</v>
      </c>
      <c r="CP13" s="12">
        <v>1377308</v>
      </c>
      <c r="CQ13" s="12">
        <v>1377308</v>
      </c>
      <c r="CR13" s="12">
        <v>1377308</v>
      </c>
      <c r="CS13" s="12">
        <v>1377308</v>
      </c>
    </row>
    <row r="14" spans="1:99" x14ac:dyDescent="0.3">
      <c r="A14" s="4" t="s">
        <v>6</v>
      </c>
      <c r="B14" s="12">
        <v>481821.8</v>
      </c>
      <c r="C14" s="12">
        <v>432445.91</v>
      </c>
      <c r="D14" s="12">
        <v>447191.98</v>
      </c>
      <c r="E14" s="12">
        <v>495667.31000000006</v>
      </c>
      <c r="F14" s="12">
        <v>552365.96000000008</v>
      </c>
      <c r="G14" s="12">
        <v>518882.99</v>
      </c>
      <c r="H14" s="12">
        <v>565961.25</v>
      </c>
      <c r="I14" s="12">
        <v>606876.5</v>
      </c>
      <c r="J14" s="12">
        <v>607170.4800000001</v>
      </c>
      <c r="K14" s="12">
        <v>584542.77</v>
      </c>
      <c r="L14" s="12">
        <v>723079.12</v>
      </c>
      <c r="M14" s="12">
        <v>810846.11</v>
      </c>
      <c r="N14" s="12">
        <v>505430.18</v>
      </c>
      <c r="O14" s="12">
        <v>463086.29</v>
      </c>
      <c r="P14" s="12">
        <v>542051.55999999994</v>
      </c>
      <c r="Q14" s="12">
        <v>515162.41999999993</v>
      </c>
      <c r="R14" s="12">
        <v>487906.37</v>
      </c>
      <c r="S14" s="12">
        <v>-10170.909999999916</v>
      </c>
      <c r="T14" s="12">
        <v>418326.86999999994</v>
      </c>
      <c r="U14" s="12">
        <v>419327.6</v>
      </c>
      <c r="V14" s="12">
        <v>294571.32999999996</v>
      </c>
      <c r="W14" s="12">
        <v>446206.36999999994</v>
      </c>
      <c r="X14" s="12">
        <v>483183.49999999994</v>
      </c>
      <c r="Y14" s="12">
        <v>674714.64999999991</v>
      </c>
      <c r="Z14" s="12">
        <v>423879.06</v>
      </c>
      <c r="AA14" s="12">
        <v>374099.97</v>
      </c>
      <c r="AB14" s="12">
        <v>443616.98999999987</v>
      </c>
      <c r="AC14" s="12">
        <v>346437.83999999997</v>
      </c>
      <c r="AD14" s="12">
        <v>476008.1700000001</v>
      </c>
      <c r="AE14" s="12">
        <v>461334.93000000005</v>
      </c>
      <c r="AF14" s="12">
        <v>351658.64999999991</v>
      </c>
      <c r="AG14" s="12">
        <v>490893.5400000001</v>
      </c>
      <c r="AH14" s="12">
        <v>522856.12999999995</v>
      </c>
      <c r="AI14" s="12">
        <v>531199.36</v>
      </c>
      <c r="AJ14" s="12">
        <v>526907.23</v>
      </c>
      <c r="AK14" s="12">
        <v>464382.1</v>
      </c>
      <c r="AL14" s="12">
        <v>385707.82999999996</v>
      </c>
      <c r="AM14" s="12">
        <v>391540.32999999996</v>
      </c>
      <c r="AN14" s="12">
        <v>376724.83999999997</v>
      </c>
      <c r="AO14" s="12">
        <v>368572.63</v>
      </c>
      <c r="AP14" s="12">
        <v>406875.63000000006</v>
      </c>
      <c r="AQ14" s="12">
        <v>459958.0500000001</v>
      </c>
      <c r="AR14" s="12">
        <v>396605.48000000004</v>
      </c>
      <c r="AS14" s="12">
        <v>484215.14</v>
      </c>
      <c r="AT14" s="12">
        <v>393853.06000000006</v>
      </c>
      <c r="AU14" s="12">
        <v>369316.61000000004</v>
      </c>
      <c r="AV14" s="12">
        <v>389048.71</v>
      </c>
      <c r="AW14" s="12">
        <v>178699.78</v>
      </c>
      <c r="AX14" s="12">
        <v>300156.55000000005</v>
      </c>
      <c r="AY14" s="12">
        <v>293489.13000000006</v>
      </c>
      <c r="AZ14" s="12">
        <v>307379.53000000003</v>
      </c>
      <c r="BA14" s="12">
        <v>314695.65000000008</v>
      </c>
      <c r="BB14" s="12">
        <v>343736.66</v>
      </c>
      <c r="BC14" s="12">
        <v>324451.56999999995</v>
      </c>
      <c r="BD14" s="12">
        <v>362459.97000000003</v>
      </c>
      <c r="BE14" s="12">
        <v>407463.97000000003</v>
      </c>
      <c r="BF14" s="12">
        <v>400196.95000000007</v>
      </c>
      <c r="BG14" s="12">
        <v>438345.96</v>
      </c>
      <c r="BH14" s="12">
        <v>460920.07000000007</v>
      </c>
      <c r="BI14" s="12">
        <v>381436.70999999996</v>
      </c>
      <c r="BJ14" s="12">
        <v>410641.20999999996</v>
      </c>
      <c r="BK14" s="12">
        <v>336246.26</v>
      </c>
      <c r="BL14" s="12">
        <v>335485.62999999995</v>
      </c>
      <c r="BM14" s="12">
        <v>357524.17999999993</v>
      </c>
      <c r="BN14" s="12">
        <v>425342.14999999997</v>
      </c>
      <c r="BO14" s="12">
        <v>408343.78000000009</v>
      </c>
      <c r="BP14" s="12">
        <v>393043.26999999996</v>
      </c>
      <c r="BQ14" s="12">
        <v>418439.45</v>
      </c>
      <c r="BR14" s="12">
        <v>457652.8</v>
      </c>
      <c r="BS14" s="12">
        <v>455648.75999999989</v>
      </c>
      <c r="BT14" s="12">
        <v>513807.00999999995</v>
      </c>
      <c r="BU14" s="12">
        <v>781177.07</v>
      </c>
      <c r="BV14" s="12">
        <v>441163.30999999982</v>
      </c>
      <c r="BW14" s="12">
        <v>411853.72999999992</v>
      </c>
      <c r="BX14" s="12">
        <v>484727.67</v>
      </c>
      <c r="BY14" s="12">
        <v>477148.99000000005</v>
      </c>
      <c r="BZ14" s="12">
        <v>425989.55999999994</v>
      </c>
      <c r="CA14" s="22"/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451477</v>
      </c>
      <c r="CI14" s="12">
        <v>451477</v>
      </c>
      <c r="CJ14" s="12">
        <v>451477</v>
      </c>
      <c r="CK14" s="12">
        <v>451477</v>
      </c>
      <c r="CL14" s="12">
        <v>451477</v>
      </c>
      <c r="CM14" s="12">
        <v>451477</v>
      </c>
      <c r="CN14" s="12">
        <v>451477</v>
      </c>
      <c r="CO14" s="12">
        <v>451477</v>
      </c>
      <c r="CP14" s="12">
        <v>451477</v>
      </c>
      <c r="CQ14" s="12">
        <v>451477</v>
      </c>
      <c r="CR14" s="12">
        <v>451477</v>
      </c>
      <c r="CS14" s="12">
        <v>451477</v>
      </c>
    </row>
    <row r="15" spans="1:99" x14ac:dyDescent="0.3">
      <c r="A15" s="6" t="s">
        <v>7</v>
      </c>
      <c r="B15" s="9">
        <f>SUM(B10:B14)</f>
        <v>2825430.5999999996</v>
      </c>
      <c r="C15" s="9">
        <f t="shared" ref="C15:BN15" si="4">SUM(C10:C14)</f>
        <v>2815599.9</v>
      </c>
      <c r="D15" s="9">
        <f t="shared" si="4"/>
        <v>2967050.8</v>
      </c>
      <c r="E15" s="9">
        <f t="shared" si="4"/>
        <v>3201910.23</v>
      </c>
      <c r="F15" s="9">
        <f t="shared" si="4"/>
        <v>3438040.99</v>
      </c>
      <c r="G15" s="9">
        <f t="shared" si="4"/>
        <v>3330382.66</v>
      </c>
      <c r="H15" s="9">
        <f t="shared" si="4"/>
        <v>3514194.4699999997</v>
      </c>
      <c r="I15" s="9">
        <f t="shared" si="4"/>
        <v>3418165.88</v>
      </c>
      <c r="J15" s="9">
        <f t="shared" si="4"/>
        <v>3398158.6</v>
      </c>
      <c r="K15" s="9">
        <f t="shared" si="4"/>
        <v>3432954.31</v>
      </c>
      <c r="L15" s="9">
        <f t="shared" si="4"/>
        <v>3509349.95</v>
      </c>
      <c r="M15" s="9">
        <f t="shared" si="4"/>
        <v>3574769.34</v>
      </c>
      <c r="N15" s="9">
        <f t="shared" si="4"/>
        <v>2946820.09</v>
      </c>
      <c r="O15" s="9">
        <f t="shared" si="4"/>
        <v>2971120.85</v>
      </c>
      <c r="P15" s="9">
        <f t="shared" si="4"/>
        <v>3191805.39</v>
      </c>
      <c r="Q15" s="9">
        <f t="shared" si="4"/>
        <v>3151309.25</v>
      </c>
      <c r="R15" s="9">
        <f t="shared" si="4"/>
        <v>3093585.18</v>
      </c>
      <c r="S15" s="9">
        <f t="shared" si="4"/>
        <v>3047467.63</v>
      </c>
      <c r="T15" s="9">
        <f t="shared" si="4"/>
        <v>3177985.08</v>
      </c>
      <c r="U15" s="9">
        <f t="shared" si="4"/>
        <v>3177897.17</v>
      </c>
      <c r="V15" s="9">
        <f t="shared" si="4"/>
        <v>3405712.5300000003</v>
      </c>
      <c r="W15" s="9">
        <f t="shared" si="4"/>
        <v>3640563.52</v>
      </c>
      <c r="X15" s="9">
        <f t="shared" si="4"/>
        <v>3948886.88</v>
      </c>
      <c r="Y15" s="9">
        <f t="shared" si="4"/>
        <v>2750483.38</v>
      </c>
      <c r="Z15" s="9">
        <f t="shared" si="4"/>
        <v>3345519.94</v>
      </c>
      <c r="AA15" s="9">
        <f t="shared" si="4"/>
        <v>3256618.83</v>
      </c>
      <c r="AB15" s="9">
        <f t="shared" si="4"/>
        <v>3329494.4</v>
      </c>
      <c r="AC15" s="9">
        <f t="shared" si="4"/>
        <v>3376505.5999999996</v>
      </c>
      <c r="AD15" s="9">
        <f t="shared" si="4"/>
        <v>3367155.5199999996</v>
      </c>
      <c r="AE15" s="9">
        <f t="shared" si="4"/>
        <v>3436463.15</v>
      </c>
      <c r="AF15" s="9">
        <f t="shared" si="4"/>
        <v>3206919.1700000004</v>
      </c>
      <c r="AG15" s="9">
        <f t="shared" si="4"/>
        <v>3208452.75</v>
      </c>
      <c r="AH15" s="9">
        <f t="shared" si="4"/>
        <v>3092645.1399999997</v>
      </c>
      <c r="AI15" s="9">
        <f t="shared" si="4"/>
        <v>3234916.46</v>
      </c>
      <c r="AJ15" s="9">
        <f t="shared" si="4"/>
        <v>3217796.4499999997</v>
      </c>
      <c r="AK15" s="9">
        <f t="shared" si="4"/>
        <v>3116637.27</v>
      </c>
      <c r="AL15" s="9">
        <f t="shared" si="4"/>
        <v>3200321.14</v>
      </c>
      <c r="AM15" s="9">
        <f t="shared" si="4"/>
        <v>3294849.69</v>
      </c>
      <c r="AN15" s="9">
        <f t="shared" si="4"/>
        <v>3477913.05</v>
      </c>
      <c r="AO15" s="9">
        <f t="shared" si="4"/>
        <v>3564192.7800000003</v>
      </c>
      <c r="AP15" s="9">
        <f t="shared" si="4"/>
        <v>3508209.67</v>
      </c>
      <c r="AQ15" s="9">
        <f t="shared" si="4"/>
        <v>3496654.22</v>
      </c>
      <c r="AR15" s="9">
        <f t="shared" si="4"/>
        <v>3422684.9899999998</v>
      </c>
      <c r="AS15" s="9">
        <f t="shared" si="4"/>
        <v>3536795.73</v>
      </c>
      <c r="AT15" s="9">
        <f t="shared" si="4"/>
        <v>3453584.46</v>
      </c>
      <c r="AU15" s="9">
        <f t="shared" si="4"/>
        <v>3311819.02</v>
      </c>
      <c r="AV15" s="9">
        <f t="shared" si="4"/>
        <v>3260800.7399999998</v>
      </c>
      <c r="AW15" s="9">
        <f t="shared" si="4"/>
        <v>2947812.53</v>
      </c>
      <c r="AX15" s="9">
        <f t="shared" si="4"/>
        <v>3105775.8200000003</v>
      </c>
      <c r="AY15" s="9">
        <f t="shared" si="4"/>
        <v>3111255.5100000002</v>
      </c>
      <c r="AZ15" s="9">
        <f t="shared" si="4"/>
        <v>3333638.6100000003</v>
      </c>
      <c r="BA15" s="9">
        <f t="shared" si="4"/>
        <v>3342332.42</v>
      </c>
      <c r="BB15" s="9">
        <f t="shared" si="4"/>
        <v>3532940.16</v>
      </c>
      <c r="BC15" s="9">
        <f t="shared" si="4"/>
        <v>3482338.86</v>
      </c>
      <c r="BD15" s="9">
        <f t="shared" si="4"/>
        <v>3718811.52</v>
      </c>
      <c r="BE15" s="9">
        <f t="shared" si="4"/>
        <v>3673645.06</v>
      </c>
      <c r="BF15" s="9">
        <f t="shared" si="4"/>
        <v>3333752.24</v>
      </c>
      <c r="BG15" s="9">
        <f t="shared" si="4"/>
        <v>3468625.25</v>
      </c>
      <c r="BH15" s="9">
        <f t="shared" si="4"/>
        <v>3417706.25</v>
      </c>
      <c r="BI15" s="9">
        <f t="shared" si="4"/>
        <v>3146518.96</v>
      </c>
      <c r="BJ15" s="9">
        <f t="shared" si="4"/>
        <v>3463195.4299999997</v>
      </c>
      <c r="BK15" s="9">
        <f t="shared" si="4"/>
        <v>3368754.4699999997</v>
      </c>
      <c r="BL15" s="9">
        <f t="shared" si="4"/>
        <v>3688547.5199999996</v>
      </c>
      <c r="BM15" s="9">
        <f t="shared" si="4"/>
        <v>3541663.7199999997</v>
      </c>
      <c r="BN15" s="9">
        <f t="shared" si="4"/>
        <v>3620860.48</v>
      </c>
      <c r="BO15" s="9">
        <f t="shared" ref="BO15:CS15" si="5">SUM(BO10:BO14)</f>
        <v>3770808.4700000007</v>
      </c>
      <c r="BP15" s="9">
        <f t="shared" si="5"/>
        <v>3971945.77</v>
      </c>
      <c r="BQ15" s="9">
        <f t="shared" si="5"/>
        <v>4090521.8500000006</v>
      </c>
      <c r="BR15" s="9">
        <f t="shared" si="5"/>
        <v>4044297.7899999996</v>
      </c>
      <c r="BS15" s="9">
        <f t="shared" si="5"/>
        <v>3923444.05</v>
      </c>
      <c r="BT15" s="9">
        <f t="shared" si="5"/>
        <v>3842231.76</v>
      </c>
      <c r="BU15" s="9">
        <f t="shared" si="5"/>
        <v>3878375.8299999996</v>
      </c>
      <c r="BV15" s="9">
        <f t="shared" si="5"/>
        <v>3687373.24</v>
      </c>
      <c r="BW15" s="9">
        <f t="shared" si="5"/>
        <v>3647822.27</v>
      </c>
      <c r="BX15" s="9">
        <f t="shared" si="5"/>
        <v>3972819.4099999997</v>
      </c>
      <c r="BY15" s="9">
        <f t="shared" si="5"/>
        <v>3921317.6800000006</v>
      </c>
      <c r="BZ15" s="9">
        <f t="shared" si="5"/>
        <v>3909245.15</v>
      </c>
      <c r="CA15" s="22"/>
      <c r="CB15" s="9"/>
      <c r="CC15" s="9"/>
      <c r="CD15" s="9"/>
      <c r="CE15" s="9"/>
      <c r="CF15" s="9"/>
      <c r="CG15" s="9"/>
      <c r="CH15" s="9">
        <f>SUM(CH10:CH14)</f>
        <v>4031036</v>
      </c>
      <c r="CI15" s="9">
        <f t="shared" si="5"/>
        <v>4031036</v>
      </c>
      <c r="CJ15" s="9">
        <f t="shared" si="5"/>
        <v>4031036</v>
      </c>
      <c r="CK15" s="9">
        <f t="shared" si="5"/>
        <v>4031036</v>
      </c>
      <c r="CL15" s="9">
        <f t="shared" si="5"/>
        <v>4031036</v>
      </c>
      <c r="CM15" s="9">
        <f t="shared" si="5"/>
        <v>4031036</v>
      </c>
      <c r="CN15" s="9">
        <f t="shared" si="5"/>
        <v>4031036</v>
      </c>
      <c r="CO15" s="9">
        <f t="shared" si="5"/>
        <v>4031036</v>
      </c>
      <c r="CP15" s="9">
        <f t="shared" si="5"/>
        <v>4031036</v>
      </c>
      <c r="CQ15" s="9">
        <f t="shared" si="5"/>
        <v>4031036</v>
      </c>
      <c r="CR15" s="9">
        <f t="shared" si="5"/>
        <v>4031036</v>
      </c>
      <c r="CS15" s="9">
        <f t="shared" si="5"/>
        <v>4031036</v>
      </c>
    </row>
    <row r="16" spans="1:99" x14ac:dyDescent="0.3">
      <c r="A16" s="4" t="s">
        <v>8</v>
      </c>
      <c r="B16" s="12">
        <v>383248.44000000041</v>
      </c>
      <c r="C16" s="12">
        <v>-24533.549999999814</v>
      </c>
      <c r="D16" s="12">
        <v>165119.58999999985</v>
      </c>
      <c r="E16" s="12">
        <v>275931.11999999965</v>
      </c>
      <c r="F16" s="12">
        <v>57944.299999999814</v>
      </c>
      <c r="G16" s="12">
        <v>-431753.75</v>
      </c>
      <c r="H16" s="12">
        <v>-369380.01999999955</v>
      </c>
      <c r="I16" s="12">
        <v>-415090.54999999981</v>
      </c>
      <c r="J16" s="12">
        <v>-164275.5400000005</v>
      </c>
      <c r="K16" s="12">
        <v>74292.470000000205</v>
      </c>
      <c r="L16" s="12">
        <v>-281737.43000000017</v>
      </c>
      <c r="M16" s="12">
        <v>-614399.5299999998</v>
      </c>
      <c r="N16" s="12">
        <v>337244.87000000011</v>
      </c>
      <c r="O16" s="12">
        <v>354191.5</v>
      </c>
      <c r="P16" s="12">
        <v>-52986.649999999907</v>
      </c>
      <c r="Q16" s="12">
        <v>-386223.08999999985</v>
      </c>
      <c r="R16" s="12">
        <v>-402391.2200000002</v>
      </c>
      <c r="S16" s="12">
        <v>-279911.36999999965</v>
      </c>
      <c r="T16" s="12">
        <v>-146440.43000000017</v>
      </c>
      <c r="U16" s="12">
        <v>64998.990000000224</v>
      </c>
      <c r="V16" s="12">
        <v>108089.68999999948</v>
      </c>
      <c r="W16" s="12">
        <v>-3917.6599999996834</v>
      </c>
      <c r="X16" s="12">
        <v>-156906.69999999972</v>
      </c>
      <c r="Y16" s="12">
        <v>26667.979999999981</v>
      </c>
      <c r="Z16" s="12">
        <v>75478.479999999981</v>
      </c>
      <c r="AA16" s="12">
        <v>-81774.290000000037</v>
      </c>
      <c r="AB16" s="12">
        <v>-108255.89999999991</v>
      </c>
      <c r="AC16" s="12">
        <v>-8717.109999999404</v>
      </c>
      <c r="AD16" s="12">
        <v>-78430.849999999627</v>
      </c>
      <c r="AE16" s="12">
        <v>-36250.60999999987</v>
      </c>
      <c r="AF16" s="12">
        <v>25820.079999999609</v>
      </c>
      <c r="AG16" s="12">
        <v>176672.24000000022</v>
      </c>
      <c r="AH16" s="12">
        <v>95517.410000000615</v>
      </c>
      <c r="AI16" s="12">
        <v>28165.320000000298</v>
      </c>
      <c r="AJ16" s="12">
        <v>38437.770000000484</v>
      </c>
      <c r="AK16" s="12">
        <v>-59921.149999999907</v>
      </c>
      <c r="AL16" s="12">
        <v>30401.619999999646</v>
      </c>
      <c r="AM16" s="12">
        <v>-13472.299999999814</v>
      </c>
      <c r="AN16" s="12">
        <v>-10089.39000000013</v>
      </c>
      <c r="AO16" s="12">
        <v>-87500.790000000037</v>
      </c>
      <c r="AP16" s="12">
        <v>-184076.75</v>
      </c>
      <c r="AQ16" s="12">
        <v>-65385.330000000075</v>
      </c>
      <c r="AR16" s="12">
        <v>-21185.519999999553</v>
      </c>
      <c r="AS16" s="12">
        <v>125623.19999999972</v>
      </c>
      <c r="AT16" s="12">
        <v>-6853.070000000298</v>
      </c>
      <c r="AU16" s="12">
        <v>-41572.950000000186</v>
      </c>
      <c r="AV16" s="12">
        <v>239998.22999999998</v>
      </c>
      <c r="AW16" s="12">
        <v>-52928.629999999423</v>
      </c>
      <c r="AX16" s="12">
        <v>462506.48999999976</v>
      </c>
      <c r="AY16" s="12">
        <v>191045.6799999997</v>
      </c>
      <c r="AZ16" s="12">
        <v>-59755.83000000054</v>
      </c>
      <c r="BA16" s="12">
        <v>-4138.4300000001676</v>
      </c>
      <c r="BB16" s="12">
        <v>-166235.12000000011</v>
      </c>
      <c r="BC16" s="12">
        <v>-147239.11999999965</v>
      </c>
      <c r="BD16" s="12">
        <v>-172159.9700000002</v>
      </c>
      <c r="BE16" s="12">
        <v>-323671.81000000006</v>
      </c>
      <c r="BF16" s="12">
        <v>39309.869999999646</v>
      </c>
      <c r="BG16" s="12">
        <v>-116233.88000000035</v>
      </c>
      <c r="BH16" s="12">
        <v>93010.870000000112</v>
      </c>
      <c r="BI16" s="12">
        <v>-302679.08999999985</v>
      </c>
      <c r="BJ16" s="12">
        <v>406201.47000000067</v>
      </c>
      <c r="BK16" s="12">
        <v>152439.04999999981</v>
      </c>
      <c r="BL16" s="12">
        <v>97420.900000000373</v>
      </c>
      <c r="BM16" s="12">
        <v>-272502.59999999963</v>
      </c>
      <c r="BN16" s="12">
        <v>207255.38000000035</v>
      </c>
      <c r="BO16" s="12">
        <v>-112264.80000000075</v>
      </c>
      <c r="BP16" s="12">
        <v>16956.149999999907</v>
      </c>
      <c r="BQ16" s="12">
        <v>-413692.73000000045</v>
      </c>
      <c r="BR16" s="12">
        <v>-210150.34999999963</v>
      </c>
      <c r="BS16" s="12">
        <v>16377.009999999776</v>
      </c>
      <c r="BT16" s="12">
        <v>35681.610000000335</v>
      </c>
      <c r="BU16" s="12">
        <v>-619871.17999999924</v>
      </c>
      <c r="BV16" s="12">
        <v>458561.7099999995</v>
      </c>
      <c r="BW16" s="12">
        <v>500671.76000000024</v>
      </c>
      <c r="BX16" s="12">
        <v>130049.8900000006</v>
      </c>
      <c r="BY16" s="12">
        <v>278945.8599999994</v>
      </c>
      <c r="BZ16" s="12">
        <v>202929.95999999996</v>
      </c>
      <c r="CA16" s="23"/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185731</v>
      </c>
      <c r="CI16" s="12">
        <v>185731</v>
      </c>
      <c r="CJ16" s="12">
        <v>185731</v>
      </c>
      <c r="CK16" s="12">
        <v>185731</v>
      </c>
      <c r="CL16" s="12">
        <v>185731</v>
      </c>
      <c r="CM16" s="12">
        <v>185731</v>
      </c>
      <c r="CN16" s="12">
        <v>185731</v>
      </c>
      <c r="CO16" s="12">
        <v>185731</v>
      </c>
      <c r="CP16" s="12">
        <v>185731</v>
      </c>
      <c r="CQ16" s="12">
        <v>185731</v>
      </c>
      <c r="CR16" s="12">
        <v>185731</v>
      </c>
      <c r="CS16" s="12">
        <v>185731</v>
      </c>
    </row>
    <row r="17" spans="1:97" x14ac:dyDescent="0.3">
      <c r="A17" s="4" t="s">
        <v>26</v>
      </c>
      <c r="B17" s="9">
        <f>SUM(B15:B16)</f>
        <v>3208679.04</v>
      </c>
      <c r="C17" s="9">
        <f t="shared" ref="C17:BN17" si="6">SUM(C15:C16)</f>
        <v>2791066.35</v>
      </c>
      <c r="D17" s="9">
        <f t="shared" si="6"/>
        <v>3132170.3899999997</v>
      </c>
      <c r="E17" s="9">
        <f t="shared" si="6"/>
        <v>3477841.3499999996</v>
      </c>
      <c r="F17" s="9">
        <f t="shared" si="6"/>
        <v>3495985.29</v>
      </c>
      <c r="G17" s="9">
        <f t="shared" si="6"/>
        <v>2898628.91</v>
      </c>
      <c r="H17" s="9">
        <f t="shared" si="6"/>
        <v>3144814.45</v>
      </c>
      <c r="I17" s="9">
        <f t="shared" si="6"/>
        <v>3003075.33</v>
      </c>
      <c r="J17" s="9">
        <f t="shared" si="6"/>
        <v>3233883.0599999996</v>
      </c>
      <c r="K17" s="9">
        <f t="shared" si="6"/>
        <v>3507246.7800000003</v>
      </c>
      <c r="L17" s="9">
        <f t="shared" si="6"/>
        <v>3227612.52</v>
      </c>
      <c r="M17" s="9">
        <f t="shared" si="6"/>
        <v>2960369.81</v>
      </c>
      <c r="N17" s="9">
        <f t="shared" si="6"/>
        <v>3284064.96</v>
      </c>
      <c r="O17" s="9">
        <f t="shared" si="6"/>
        <v>3325312.35</v>
      </c>
      <c r="P17" s="9">
        <f t="shared" si="6"/>
        <v>3138818.74</v>
      </c>
      <c r="Q17" s="9">
        <f t="shared" si="6"/>
        <v>2765086.16</v>
      </c>
      <c r="R17" s="9">
        <f t="shared" si="6"/>
        <v>2691193.96</v>
      </c>
      <c r="S17" s="9">
        <f t="shared" si="6"/>
        <v>2767556.2600000002</v>
      </c>
      <c r="T17" s="9">
        <f t="shared" si="6"/>
        <v>3031544.65</v>
      </c>
      <c r="U17" s="9">
        <f t="shared" si="6"/>
        <v>3242896.16</v>
      </c>
      <c r="V17" s="9">
        <f t="shared" si="6"/>
        <v>3513802.2199999997</v>
      </c>
      <c r="W17" s="9">
        <f t="shared" si="6"/>
        <v>3636645.8600000003</v>
      </c>
      <c r="X17" s="9">
        <f t="shared" si="6"/>
        <v>3791980.18</v>
      </c>
      <c r="Y17" s="9">
        <f t="shared" si="6"/>
        <v>2777151.36</v>
      </c>
      <c r="Z17" s="9">
        <f t="shared" si="6"/>
        <v>3420998.42</v>
      </c>
      <c r="AA17" s="9">
        <f t="shared" si="6"/>
        <v>3174844.54</v>
      </c>
      <c r="AB17" s="9">
        <f t="shared" si="6"/>
        <v>3221238.5</v>
      </c>
      <c r="AC17" s="9">
        <f t="shared" si="6"/>
        <v>3367788.49</v>
      </c>
      <c r="AD17" s="9">
        <f t="shared" si="6"/>
        <v>3288724.67</v>
      </c>
      <c r="AE17" s="9">
        <f t="shared" si="6"/>
        <v>3400212.54</v>
      </c>
      <c r="AF17" s="9">
        <f t="shared" si="6"/>
        <v>3232739.25</v>
      </c>
      <c r="AG17" s="9">
        <f t="shared" si="6"/>
        <v>3385124.99</v>
      </c>
      <c r="AH17" s="9">
        <f t="shared" si="6"/>
        <v>3188162.5500000003</v>
      </c>
      <c r="AI17" s="9">
        <f t="shared" si="6"/>
        <v>3263081.7800000003</v>
      </c>
      <c r="AJ17" s="9">
        <f t="shared" si="6"/>
        <v>3256234.22</v>
      </c>
      <c r="AK17" s="9">
        <f t="shared" si="6"/>
        <v>3056716.12</v>
      </c>
      <c r="AL17" s="9">
        <f t="shared" si="6"/>
        <v>3230722.76</v>
      </c>
      <c r="AM17" s="9">
        <f t="shared" si="6"/>
        <v>3281377.39</v>
      </c>
      <c r="AN17" s="9">
        <f t="shared" si="6"/>
        <v>3467823.6599999997</v>
      </c>
      <c r="AO17" s="9">
        <f t="shared" si="6"/>
        <v>3476691.99</v>
      </c>
      <c r="AP17" s="9">
        <f t="shared" si="6"/>
        <v>3324132.92</v>
      </c>
      <c r="AQ17" s="9">
        <f t="shared" si="6"/>
        <v>3431268.89</v>
      </c>
      <c r="AR17" s="9">
        <f t="shared" si="6"/>
        <v>3401499.47</v>
      </c>
      <c r="AS17" s="9">
        <f t="shared" si="6"/>
        <v>3662418.9299999997</v>
      </c>
      <c r="AT17" s="9">
        <f t="shared" si="6"/>
        <v>3446731.3899999997</v>
      </c>
      <c r="AU17" s="9">
        <f t="shared" si="6"/>
        <v>3270246.07</v>
      </c>
      <c r="AV17" s="9">
        <f t="shared" si="6"/>
        <v>3500798.9699999997</v>
      </c>
      <c r="AW17" s="9">
        <f t="shared" si="6"/>
        <v>2894883.9000000004</v>
      </c>
      <c r="AX17" s="9">
        <f t="shared" si="6"/>
        <v>3568282.31</v>
      </c>
      <c r="AY17" s="9">
        <f t="shared" si="6"/>
        <v>3302301.19</v>
      </c>
      <c r="AZ17" s="9">
        <f t="shared" si="6"/>
        <v>3273882.78</v>
      </c>
      <c r="BA17" s="9">
        <f t="shared" si="6"/>
        <v>3338193.9899999998</v>
      </c>
      <c r="BB17" s="9">
        <f t="shared" si="6"/>
        <v>3366705.04</v>
      </c>
      <c r="BC17" s="9">
        <f t="shared" si="6"/>
        <v>3335099.74</v>
      </c>
      <c r="BD17" s="9">
        <f t="shared" si="6"/>
        <v>3546651.55</v>
      </c>
      <c r="BE17" s="9">
        <f t="shared" si="6"/>
        <v>3349973.25</v>
      </c>
      <c r="BF17" s="9">
        <f t="shared" si="6"/>
        <v>3373062.11</v>
      </c>
      <c r="BG17" s="9">
        <f t="shared" si="6"/>
        <v>3352391.3699999996</v>
      </c>
      <c r="BH17" s="9">
        <f t="shared" si="6"/>
        <v>3510717.12</v>
      </c>
      <c r="BI17" s="9">
        <f t="shared" si="6"/>
        <v>2843839.87</v>
      </c>
      <c r="BJ17" s="9">
        <f t="shared" si="6"/>
        <v>3869396.9000000004</v>
      </c>
      <c r="BK17" s="9">
        <f t="shared" si="6"/>
        <v>3521193.5199999996</v>
      </c>
      <c r="BL17" s="9">
        <f t="shared" si="6"/>
        <v>3785968.42</v>
      </c>
      <c r="BM17" s="9">
        <f t="shared" si="6"/>
        <v>3269161.12</v>
      </c>
      <c r="BN17" s="9">
        <f t="shared" si="6"/>
        <v>3828115.8600000003</v>
      </c>
      <c r="BO17" s="9">
        <f t="shared" ref="BO17:CS17" si="7">SUM(BO15:BO16)</f>
        <v>3658543.67</v>
      </c>
      <c r="BP17" s="9">
        <f t="shared" si="7"/>
        <v>3988901.92</v>
      </c>
      <c r="BQ17" s="9">
        <f t="shared" si="7"/>
        <v>3676829.12</v>
      </c>
      <c r="BR17" s="9">
        <f t="shared" si="7"/>
        <v>3834147.44</v>
      </c>
      <c r="BS17" s="9">
        <f t="shared" si="7"/>
        <v>3939821.0599999996</v>
      </c>
      <c r="BT17" s="9">
        <f t="shared" si="7"/>
        <v>3877913.37</v>
      </c>
      <c r="BU17" s="9">
        <f t="shared" si="7"/>
        <v>3258504.6500000004</v>
      </c>
      <c r="BV17" s="9">
        <f t="shared" si="7"/>
        <v>4145934.9499999997</v>
      </c>
      <c r="BW17" s="9">
        <f t="shared" si="7"/>
        <v>4148494.0300000003</v>
      </c>
      <c r="BX17" s="9">
        <f t="shared" si="7"/>
        <v>4102869.3000000003</v>
      </c>
      <c r="BY17" s="9">
        <f t="shared" si="7"/>
        <v>4200263.54</v>
      </c>
      <c r="BZ17" s="9">
        <f t="shared" si="7"/>
        <v>4112175.11</v>
      </c>
      <c r="CA17" s="22"/>
      <c r="CB17" s="9"/>
      <c r="CC17" s="9"/>
      <c r="CD17" s="9"/>
      <c r="CE17" s="9"/>
      <c r="CF17" s="9"/>
      <c r="CG17" s="9"/>
      <c r="CH17" s="9">
        <f t="shared" si="7"/>
        <v>4216767</v>
      </c>
      <c r="CI17" s="9">
        <f t="shared" si="7"/>
        <v>4216767</v>
      </c>
      <c r="CJ17" s="9">
        <f t="shared" si="7"/>
        <v>4216767</v>
      </c>
      <c r="CK17" s="9">
        <f t="shared" si="7"/>
        <v>4216767</v>
      </c>
      <c r="CL17" s="9">
        <f t="shared" si="7"/>
        <v>4216767</v>
      </c>
      <c r="CM17" s="9">
        <f t="shared" si="7"/>
        <v>4216767</v>
      </c>
      <c r="CN17" s="9">
        <f t="shared" si="7"/>
        <v>4216767</v>
      </c>
      <c r="CO17" s="9">
        <f t="shared" si="7"/>
        <v>4216767</v>
      </c>
      <c r="CP17" s="9">
        <f t="shared" si="7"/>
        <v>4216767</v>
      </c>
      <c r="CQ17" s="9">
        <f t="shared" si="7"/>
        <v>4216767</v>
      </c>
      <c r="CR17" s="9">
        <f t="shared" si="7"/>
        <v>4216767</v>
      </c>
      <c r="CS17" s="9">
        <f t="shared" si="7"/>
        <v>4216767</v>
      </c>
    </row>
    <row r="18" spans="1:97" ht="28.8" x14ac:dyDescent="0.3">
      <c r="A18" s="5" t="s">
        <v>27</v>
      </c>
      <c r="CA18" s="22"/>
    </row>
    <row r="19" spans="1:97" x14ac:dyDescent="0.3">
      <c r="A19" s="4" t="s">
        <v>9</v>
      </c>
      <c r="B19" s="8">
        <f>B17/B5</f>
        <v>0.2950437539219159</v>
      </c>
      <c r="C19" s="8">
        <f t="shared" ref="C19:BN19" si="8">C17/C5</f>
        <v>0.29306330543387293</v>
      </c>
      <c r="D19" s="8">
        <f t="shared" si="8"/>
        <v>0.29239198669566357</v>
      </c>
      <c r="E19" s="8">
        <f t="shared" si="8"/>
        <v>0.30084616428309208</v>
      </c>
      <c r="F19" s="8">
        <f t="shared" si="8"/>
        <v>0.30740947470183438</v>
      </c>
      <c r="G19" s="8">
        <f t="shared" si="8"/>
        <v>0.30870548144940635</v>
      </c>
      <c r="H19" s="8">
        <f t="shared" si="8"/>
        <v>0.3223911916684985</v>
      </c>
      <c r="I19" s="8">
        <f t="shared" si="8"/>
        <v>0.33258176612482004</v>
      </c>
      <c r="J19" s="8">
        <f t="shared" si="8"/>
        <v>0.33739274677642905</v>
      </c>
      <c r="K19" s="8">
        <f t="shared" si="8"/>
        <v>0.34829330270853315</v>
      </c>
      <c r="L19" s="8">
        <f t="shared" si="8"/>
        <v>0.34502463635353076</v>
      </c>
      <c r="M19" s="8">
        <f t="shared" si="8"/>
        <v>0.35997128162532688</v>
      </c>
      <c r="N19" s="8">
        <f t="shared" si="8"/>
        <v>0.37423550932562144</v>
      </c>
      <c r="O19" s="8">
        <f t="shared" si="8"/>
        <v>0.34239617838477898</v>
      </c>
      <c r="P19" s="8">
        <f t="shared" si="8"/>
        <v>0.31364216388063154</v>
      </c>
      <c r="Q19" s="8">
        <f t="shared" si="8"/>
        <v>0.31943981120325282</v>
      </c>
      <c r="R19" s="8">
        <f t="shared" si="8"/>
        <v>0.35162897682802829</v>
      </c>
      <c r="S19" s="8">
        <f t="shared" si="8"/>
        <v>0.33298274061673289</v>
      </c>
      <c r="T19" s="8">
        <f t="shared" si="8"/>
        <v>0.36537003521697053</v>
      </c>
      <c r="U19" s="8">
        <f t="shared" si="8"/>
        <v>0.37181383875319002</v>
      </c>
      <c r="V19" s="8">
        <f t="shared" si="8"/>
        <v>0.38394432517528354</v>
      </c>
      <c r="W19" s="8">
        <f t="shared" si="8"/>
        <v>0.36330421365135285</v>
      </c>
      <c r="X19" s="8">
        <f t="shared" si="8"/>
        <v>0.38013304074364318</v>
      </c>
      <c r="Y19" s="8">
        <f t="shared" si="8"/>
        <v>0.33088828518286711</v>
      </c>
      <c r="Z19" s="8">
        <f t="shared" si="8"/>
        <v>0.34316381592064088</v>
      </c>
      <c r="AA19" s="8">
        <f t="shared" si="8"/>
        <v>0.32455190902852976</v>
      </c>
      <c r="AB19" s="8">
        <f t="shared" si="8"/>
        <v>0.30048772281605668</v>
      </c>
      <c r="AC19" s="8">
        <f t="shared" si="8"/>
        <v>0.33145322562311352</v>
      </c>
      <c r="AD19" s="8">
        <f t="shared" si="8"/>
        <v>0.33388322178816848</v>
      </c>
      <c r="AE19" s="8">
        <f t="shared" si="8"/>
        <v>0.32498754902376847</v>
      </c>
      <c r="AF19" s="8">
        <f t="shared" si="8"/>
        <v>0.30029081214793613</v>
      </c>
      <c r="AG19" s="8">
        <f t="shared" si="8"/>
        <v>0.30665004980080163</v>
      </c>
      <c r="AH19" s="8">
        <f t="shared" si="8"/>
        <v>0.31967054896847436</v>
      </c>
      <c r="AI19" s="8">
        <f t="shared" si="8"/>
        <v>0.30723536334386942</v>
      </c>
      <c r="AJ19" s="8">
        <f t="shared" si="8"/>
        <v>0.30583096954237887</v>
      </c>
      <c r="AK19" s="8">
        <f t="shared" si="8"/>
        <v>0.32060815573613166</v>
      </c>
      <c r="AL19" s="8">
        <f t="shared" si="8"/>
        <v>0.30234935010939046</v>
      </c>
      <c r="AM19" s="8">
        <f t="shared" si="8"/>
        <v>0.30554669694644687</v>
      </c>
      <c r="AN19" s="8">
        <f t="shared" si="8"/>
        <v>0.281120419635359</v>
      </c>
      <c r="AO19" s="8">
        <f t="shared" si="8"/>
        <v>0.27342557738076095</v>
      </c>
      <c r="AP19" s="8">
        <f t="shared" si="8"/>
        <v>0.28983557001255622</v>
      </c>
      <c r="AQ19" s="8">
        <f t="shared" si="8"/>
        <v>0.30539347314837834</v>
      </c>
      <c r="AR19" s="8">
        <f t="shared" si="8"/>
        <v>0.31873737419359388</v>
      </c>
      <c r="AS19" s="8">
        <f t="shared" si="8"/>
        <v>0.31812902812545485</v>
      </c>
      <c r="AT19" s="8">
        <f t="shared" si="8"/>
        <v>0.33148922193004843</v>
      </c>
      <c r="AU19" s="8">
        <f t="shared" si="8"/>
        <v>0.32624888860629853</v>
      </c>
      <c r="AV19" s="8">
        <f t="shared" si="8"/>
        <v>0.31559476147303406</v>
      </c>
      <c r="AW19" s="8">
        <f t="shared" si="8"/>
        <v>0.37705348191420146</v>
      </c>
      <c r="AX19" s="8">
        <f t="shared" si="8"/>
        <v>0.31824536468061887</v>
      </c>
      <c r="AY19" s="8">
        <f t="shared" si="8"/>
        <v>0.3306900367506922</v>
      </c>
      <c r="AZ19" s="8">
        <f t="shared" si="8"/>
        <v>0.31984946450358626</v>
      </c>
      <c r="BA19" s="8">
        <f t="shared" si="8"/>
        <v>0.3286632795141633</v>
      </c>
      <c r="BB19" s="8">
        <f t="shared" si="8"/>
        <v>0.36205415404938451</v>
      </c>
      <c r="BC19" s="8">
        <f t="shared" si="8"/>
        <v>0.35387752781761583</v>
      </c>
      <c r="BD19" s="8">
        <f t="shared" si="8"/>
        <v>0.37893914394825107</v>
      </c>
      <c r="BE19" s="8">
        <f t="shared" si="8"/>
        <v>0.37339218978994865</v>
      </c>
      <c r="BF19" s="8">
        <f t="shared" si="8"/>
        <v>0.36998036829054348</v>
      </c>
      <c r="BG19" s="8">
        <f t="shared" si="8"/>
        <v>0.36716585722782408</v>
      </c>
      <c r="BH19" s="8">
        <f t="shared" si="8"/>
        <v>0.36752360710797216</v>
      </c>
      <c r="BI19" s="8">
        <f t="shared" si="8"/>
        <v>0.37717112184048895</v>
      </c>
      <c r="BJ19" s="8">
        <f t="shared" si="8"/>
        <v>0.37096465470500506</v>
      </c>
      <c r="BK19" s="8">
        <f t="shared" si="8"/>
        <v>0.35148417475475957</v>
      </c>
      <c r="BL19" s="8">
        <f t="shared" si="8"/>
        <v>0.36617096328111504</v>
      </c>
      <c r="BM19" s="8">
        <f t="shared" si="8"/>
        <v>0.4029469334344481</v>
      </c>
      <c r="BN19" s="8">
        <f t="shared" si="8"/>
        <v>0.35832297310038808</v>
      </c>
      <c r="BO19" s="8">
        <f t="shared" ref="BO19:CS19" si="9">BO17/BO5</f>
        <v>0.39245013032884235</v>
      </c>
      <c r="BP19" s="8">
        <f t="shared" si="9"/>
        <v>0.3857912906816135</v>
      </c>
      <c r="BQ19" s="8">
        <f t="shared" si="9"/>
        <v>0.36388588937664423</v>
      </c>
      <c r="BR19" s="8">
        <f t="shared" si="9"/>
        <v>0.36988010346022682</v>
      </c>
      <c r="BS19" s="8">
        <f t="shared" si="9"/>
        <v>0.36033636490921356</v>
      </c>
      <c r="BT19" s="8">
        <f t="shared" si="9"/>
        <v>0.35919128149222485</v>
      </c>
      <c r="BU19" s="8">
        <f t="shared" si="9"/>
        <v>0.3614207395389159</v>
      </c>
      <c r="BV19" s="8">
        <f t="shared" si="9"/>
        <v>0.36426604250625111</v>
      </c>
      <c r="BW19" s="8">
        <f t="shared" si="9"/>
        <v>0.37032654954731015</v>
      </c>
      <c r="BX19" s="8">
        <f t="shared" si="9"/>
        <v>0.37652820763695777</v>
      </c>
      <c r="BY19" s="8">
        <f t="shared" si="9"/>
        <v>0.3897650710566461</v>
      </c>
      <c r="BZ19" s="8">
        <f t="shared" ref="BZ19" si="10">BZ17/BZ5</f>
        <v>0.37655566864320306</v>
      </c>
      <c r="CA19" s="24"/>
      <c r="CB19" s="8"/>
      <c r="CC19" s="8"/>
      <c r="CD19" s="8"/>
      <c r="CE19" s="8"/>
      <c r="CF19" s="8"/>
      <c r="CG19" s="8"/>
      <c r="CH19" s="8">
        <f t="shared" si="9"/>
        <v>0.3357002156417877</v>
      </c>
      <c r="CI19" s="8">
        <f t="shared" si="9"/>
        <v>0.3357002156417877</v>
      </c>
      <c r="CJ19" s="8">
        <f t="shared" si="9"/>
        <v>0.3357002156417877</v>
      </c>
      <c r="CK19" s="8">
        <f t="shared" si="9"/>
        <v>0.3357002156417877</v>
      </c>
      <c r="CL19" s="8">
        <f t="shared" si="9"/>
        <v>0.3357002156417877</v>
      </c>
      <c r="CM19" s="8">
        <f t="shared" si="9"/>
        <v>0.3357002156417877</v>
      </c>
      <c r="CN19" s="8">
        <f t="shared" si="9"/>
        <v>0.3357002156417877</v>
      </c>
      <c r="CO19" s="8">
        <f t="shared" si="9"/>
        <v>0.3357002156417877</v>
      </c>
      <c r="CP19" s="8">
        <f t="shared" si="9"/>
        <v>0.3357002156417877</v>
      </c>
      <c r="CQ19" s="8">
        <f t="shared" si="9"/>
        <v>0.3357002156417877</v>
      </c>
      <c r="CR19" s="8">
        <f t="shared" si="9"/>
        <v>0.3357002156417877</v>
      </c>
      <c r="CS19" s="8">
        <f t="shared" si="9"/>
        <v>0.3357002156417877</v>
      </c>
    </row>
    <row r="20" spans="1:97" x14ac:dyDescent="0.3">
      <c r="A20" s="6" t="s">
        <v>10</v>
      </c>
      <c r="B20" s="10">
        <f>B4-B5</f>
        <v>1403695.8799999971</v>
      </c>
      <c r="C20" s="10">
        <f t="shared" ref="C20:BN20" si="11">C4-C5</f>
        <v>1474953.8499999996</v>
      </c>
      <c r="D20" s="10">
        <f t="shared" si="11"/>
        <v>2544536.4900000002</v>
      </c>
      <c r="E20" s="10">
        <f t="shared" si="11"/>
        <v>2433823.6300000027</v>
      </c>
      <c r="F20" s="10">
        <f t="shared" si="11"/>
        <v>2206884.1100000013</v>
      </c>
      <c r="G20" s="10">
        <f t="shared" si="11"/>
        <v>1933599.9600000028</v>
      </c>
      <c r="H20" s="10">
        <f t="shared" si="11"/>
        <v>1803725.3099999968</v>
      </c>
      <c r="I20" s="10">
        <f t="shared" si="11"/>
        <v>1527861.6700000037</v>
      </c>
      <c r="J20" s="10">
        <f t="shared" si="11"/>
        <v>2004618.4600000028</v>
      </c>
      <c r="K20" s="10">
        <f t="shared" si="11"/>
        <v>1903820.2400000002</v>
      </c>
      <c r="L20" s="10">
        <f t="shared" si="11"/>
        <v>1878301.7699999996</v>
      </c>
      <c r="M20" s="10">
        <f t="shared" si="11"/>
        <v>1757899.1900000032</v>
      </c>
      <c r="N20" s="10">
        <f t="shared" si="11"/>
        <v>1322392.8399999999</v>
      </c>
      <c r="O20" s="10">
        <f t="shared" si="11"/>
        <v>2147043.4400000013</v>
      </c>
      <c r="P20" s="10">
        <f t="shared" si="11"/>
        <v>3173236.3900000006</v>
      </c>
      <c r="Q20" s="10">
        <f t="shared" si="11"/>
        <v>2077176.2199999988</v>
      </c>
      <c r="R20" s="10">
        <f t="shared" si="11"/>
        <v>1510023.8599999994</v>
      </c>
      <c r="S20" s="10">
        <f t="shared" si="11"/>
        <v>2035423.209999999</v>
      </c>
      <c r="T20" s="10">
        <f t="shared" si="11"/>
        <v>1786375.5900000017</v>
      </c>
      <c r="U20" s="10">
        <f t="shared" si="11"/>
        <v>1801290.4900000002</v>
      </c>
      <c r="V20" s="10">
        <f t="shared" si="11"/>
        <v>1718164.8300000038</v>
      </c>
      <c r="W20" s="10">
        <f t="shared" si="11"/>
        <v>1785777.4099999983</v>
      </c>
      <c r="X20" s="10">
        <f t="shared" si="11"/>
        <v>1892879.9799999986</v>
      </c>
      <c r="Y20" s="10">
        <f t="shared" si="11"/>
        <v>2383001.5200000014</v>
      </c>
      <c r="Z20" s="10">
        <f t="shared" si="11"/>
        <v>2614342.67</v>
      </c>
      <c r="AA20" s="10">
        <f t="shared" si="11"/>
        <v>2534286.2599999998</v>
      </c>
      <c r="AB20" s="10">
        <f t="shared" si="11"/>
        <v>2767944.7300000023</v>
      </c>
      <c r="AC20" s="10">
        <f t="shared" si="11"/>
        <v>2116345.7700000014</v>
      </c>
      <c r="AD20" s="10">
        <f t="shared" si="11"/>
        <v>2103123.17</v>
      </c>
      <c r="AE20" s="10">
        <f t="shared" si="11"/>
        <v>1470868.3000000007</v>
      </c>
      <c r="AF20" s="10">
        <f t="shared" si="11"/>
        <v>1330198.870000001</v>
      </c>
      <c r="AG20" s="10">
        <f t="shared" si="11"/>
        <v>2173685.59</v>
      </c>
      <c r="AH20" s="10">
        <f t="shared" si="11"/>
        <v>2197865.5199999958</v>
      </c>
      <c r="AI20" s="10">
        <f t="shared" si="11"/>
        <v>2149318.5099999998</v>
      </c>
      <c r="AJ20" s="10">
        <f t="shared" si="11"/>
        <v>1473669.8500000015</v>
      </c>
      <c r="AK20" s="10">
        <f t="shared" si="11"/>
        <v>1239295.3799999971</v>
      </c>
      <c r="AL20" s="10">
        <f t="shared" si="11"/>
        <v>1731245.9699999988</v>
      </c>
      <c r="AM20" s="10">
        <f t="shared" si="11"/>
        <v>1400717.7800000012</v>
      </c>
      <c r="AN20" s="10">
        <f t="shared" si="11"/>
        <v>1823874.5099999998</v>
      </c>
      <c r="AO20" s="10">
        <f t="shared" si="11"/>
        <v>2296987.9999999963</v>
      </c>
      <c r="AP20" s="10">
        <f t="shared" si="11"/>
        <v>1662681.9800000023</v>
      </c>
      <c r="AQ20" s="10">
        <f t="shared" si="11"/>
        <v>1807537.9500000011</v>
      </c>
      <c r="AR20" s="10">
        <f t="shared" si="11"/>
        <v>891926.48999999836</v>
      </c>
      <c r="AS20" s="10">
        <f t="shared" si="11"/>
        <v>1210975.1900000013</v>
      </c>
      <c r="AT20" s="10">
        <f t="shared" si="11"/>
        <v>1041257.450000003</v>
      </c>
      <c r="AU20" s="10">
        <f t="shared" si="11"/>
        <v>1046374.3100000005</v>
      </c>
      <c r="AV20" s="10">
        <f t="shared" si="11"/>
        <v>1008567.7100000028</v>
      </c>
      <c r="AW20" s="10">
        <f t="shared" si="11"/>
        <v>-263174.03000000026</v>
      </c>
      <c r="AX20" s="10">
        <f t="shared" si="11"/>
        <v>1405750.1500000041</v>
      </c>
      <c r="AY20" s="10">
        <f t="shared" si="11"/>
        <v>2279894.2900000028</v>
      </c>
      <c r="AZ20" s="10">
        <f t="shared" si="11"/>
        <v>2326705.9399999976</v>
      </c>
      <c r="BA20" s="10">
        <f t="shared" si="11"/>
        <v>2190157.2899999991</v>
      </c>
      <c r="BB20" s="10">
        <f t="shared" si="11"/>
        <v>2508753.3599999975</v>
      </c>
      <c r="BC20" s="10">
        <f t="shared" si="11"/>
        <v>2012170.5899999999</v>
      </c>
      <c r="BD20" s="10">
        <f t="shared" si="11"/>
        <v>2039271.9000000004</v>
      </c>
      <c r="BE20" s="10">
        <f t="shared" si="11"/>
        <v>1158873.799999997</v>
      </c>
      <c r="BF20" s="10">
        <f t="shared" si="11"/>
        <v>1320378.08</v>
      </c>
      <c r="BG20" s="10">
        <f t="shared" si="11"/>
        <v>1314698.3100000005</v>
      </c>
      <c r="BH20" s="10">
        <f t="shared" si="11"/>
        <v>1152924.8699999992</v>
      </c>
      <c r="BI20" s="10">
        <f t="shared" si="11"/>
        <v>274767.02000000235</v>
      </c>
      <c r="BJ20" s="10">
        <f t="shared" si="11"/>
        <v>1662550.3699999992</v>
      </c>
      <c r="BK20" s="10">
        <f t="shared" si="11"/>
        <v>1570986.1500000022</v>
      </c>
      <c r="BL20" s="10">
        <f t="shared" si="11"/>
        <v>1670657.7100000009</v>
      </c>
      <c r="BM20" s="10">
        <f t="shared" si="11"/>
        <v>715114.33999999985</v>
      </c>
      <c r="BN20" s="10">
        <f t="shared" si="11"/>
        <v>1337969.5899999961</v>
      </c>
      <c r="BO20" s="10">
        <f t="shared" ref="BO20:CS20" si="12">BO4-BO5</f>
        <v>1152583.9600000009</v>
      </c>
      <c r="BP20" s="10">
        <f t="shared" si="12"/>
        <v>1110723.1099999994</v>
      </c>
      <c r="BQ20" s="10">
        <f t="shared" si="12"/>
        <v>1238072.1600000001</v>
      </c>
      <c r="BR20" s="10">
        <f t="shared" si="12"/>
        <v>1242813.3500000015</v>
      </c>
      <c r="BS20" s="10">
        <f t="shared" si="12"/>
        <v>1131470.0900000017</v>
      </c>
      <c r="BT20" s="10">
        <f t="shared" si="12"/>
        <v>943197.34999999776</v>
      </c>
      <c r="BU20" s="10">
        <f t="shared" si="12"/>
        <v>531032.57999999821</v>
      </c>
      <c r="BV20" s="10">
        <f t="shared" si="12"/>
        <v>1918814.2300000004</v>
      </c>
      <c r="BW20" s="10">
        <f t="shared" si="12"/>
        <v>1518446.5099999998</v>
      </c>
      <c r="BX20" s="10">
        <f>BX4-BX5</f>
        <v>1527660.7900000028</v>
      </c>
      <c r="BY20" s="10">
        <f>BY4-BY5</f>
        <v>1329244.6700000037</v>
      </c>
      <c r="BZ20" s="10">
        <f>BZ4-BZ5</f>
        <v>1561176.2000000011</v>
      </c>
      <c r="CA20" s="26"/>
      <c r="CB20" s="10"/>
      <c r="CC20" s="10"/>
      <c r="CD20" s="10"/>
      <c r="CE20" s="10"/>
      <c r="CF20" s="10"/>
      <c r="CG20" s="10"/>
      <c r="CH20" s="10">
        <f>CH4-CH5</f>
        <v>2256841</v>
      </c>
      <c r="CI20" s="10">
        <f t="shared" si="12"/>
        <v>2256841</v>
      </c>
      <c r="CJ20" s="10">
        <f t="shared" si="12"/>
        <v>2256841</v>
      </c>
      <c r="CK20" s="10">
        <f t="shared" si="12"/>
        <v>2256841</v>
      </c>
      <c r="CL20" s="10">
        <f t="shared" si="12"/>
        <v>2256841</v>
      </c>
      <c r="CM20" s="10">
        <f t="shared" si="12"/>
        <v>2256841</v>
      </c>
      <c r="CN20" s="10">
        <f t="shared" si="12"/>
        <v>2256841</v>
      </c>
      <c r="CO20" s="10">
        <f t="shared" si="12"/>
        <v>2256841</v>
      </c>
      <c r="CP20" s="10">
        <f t="shared" si="12"/>
        <v>2256841</v>
      </c>
      <c r="CQ20" s="10">
        <f t="shared" si="12"/>
        <v>2256841</v>
      </c>
      <c r="CR20" s="10">
        <f t="shared" si="12"/>
        <v>2256841</v>
      </c>
      <c r="CS20" s="10">
        <f t="shared" si="12"/>
        <v>2256841</v>
      </c>
    </row>
    <row r="21" spans="1:97" x14ac:dyDescent="0.3">
      <c r="A21" s="4" t="s">
        <v>28</v>
      </c>
      <c r="B21" s="11">
        <f t="shared" ref="B21:BM21" si="13">B20/(B4)</f>
        <v>0.11431715454478115</v>
      </c>
      <c r="C21" s="11">
        <f t="shared" si="13"/>
        <v>0.13410231985479232</v>
      </c>
      <c r="D21" s="11">
        <f t="shared" si="13"/>
        <v>0.19194246008893076</v>
      </c>
      <c r="E21" s="11">
        <f t="shared" si="13"/>
        <v>0.17391880783403441</v>
      </c>
      <c r="F21" s="11">
        <f t="shared" si="13"/>
        <v>0.16251837365958297</v>
      </c>
      <c r="G21" s="11">
        <f t="shared" si="13"/>
        <v>0.17076405830726549</v>
      </c>
      <c r="H21" s="11">
        <f t="shared" si="13"/>
        <v>0.15605348285224538</v>
      </c>
      <c r="I21" s="11">
        <f t="shared" si="13"/>
        <v>0.14471886208001228</v>
      </c>
      <c r="J21" s="11">
        <f t="shared" si="13"/>
        <v>0.17296790315449431</v>
      </c>
      <c r="K21" s="11">
        <f t="shared" si="13"/>
        <v>0.15900111135149961</v>
      </c>
      <c r="L21" s="11">
        <f t="shared" si="13"/>
        <v>0.16721235280052194</v>
      </c>
      <c r="M21" s="11">
        <f t="shared" si="13"/>
        <v>0.17611035690158305</v>
      </c>
      <c r="N21" s="11">
        <f t="shared" si="13"/>
        <v>0.13095864867269377</v>
      </c>
      <c r="O21" s="11">
        <f t="shared" si="13"/>
        <v>0.1810486865771288</v>
      </c>
      <c r="P21" s="11">
        <f t="shared" si="13"/>
        <v>0.24074542727126344</v>
      </c>
      <c r="Q21" s="11">
        <f t="shared" si="13"/>
        <v>0.19352771225117643</v>
      </c>
      <c r="R21" s="11">
        <f t="shared" si="13"/>
        <v>0.16478629181130583</v>
      </c>
      <c r="S21" s="11">
        <f t="shared" si="13"/>
        <v>0.19671942733205691</v>
      </c>
      <c r="T21" s="11">
        <f t="shared" si="13"/>
        <v>0.17715713266556679</v>
      </c>
      <c r="U21" s="11">
        <f t="shared" si="13"/>
        <v>0.17117459800636009</v>
      </c>
      <c r="V21" s="11">
        <f t="shared" si="13"/>
        <v>0.15806457507780095</v>
      </c>
      <c r="W21" s="11">
        <f t="shared" si="13"/>
        <v>0.15139227922722662</v>
      </c>
      <c r="X21" s="11">
        <f t="shared" si="13"/>
        <v>0.15949063761476456</v>
      </c>
      <c r="Y21" s="11">
        <f t="shared" si="13"/>
        <v>0.22113930824698955</v>
      </c>
      <c r="Z21" s="11">
        <f t="shared" si="13"/>
        <v>0.20776225714667948</v>
      </c>
      <c r="AA21" s="11">
        <f t="shared" si="13"/>
        <v>0.20576307692195023</v>
      </c>
      <c r="AB21" s="11">
        <f t="shared" si="13"/>
        <v>0.20521568555479863</v>
      </c>
      <c r="AC21" s="11">
        <f t="shared" si="13"/>
        <v>0.17238268278137875</v>
      </c>
      <c r="AD21" s="11">
        <f t="shared" si="13"/>
        <v>0.17594869127984183</v>
      </c>
      <c r="AE21" s="11">
        <f t="shared" si="13"/>
        <v>0.12325579569722102</v>
      </c>
      <c r="AF21" s="11">
        <f t="shared" si="13"/>
        <v>0.10997413860279</v>
      </c>
      <c r="AG21" s="11">
        <f t="shared" si="13"/>
        <v>0.16451443421084935</v>
      </c>
      <c r="AH21" s="11">
        <f t="shared" si="13"/>
        <v>0.18058006740817273</v>
      </c>
      <c r="AI21" s="11">
        <f t="shared" si="13"/>
        <v>0.16830857617957762</v>
      </c>
      <c r="AJ21" s="11">
        <f t="shared" si="13"/>
        <v>0.12158150009198507</v>
      </c>
      <c r="AK21" s="11">
        <f t="shared" si="13"/>
        <v>0.11503274673718789</v>
      </c>
      <c r="AL21" s="11">
        <f t="shared" si="13"/>
        <v>0.13942947465225075</v>
      </c>
      <c r="AM21" s="11">
        <f t="shared" si="13"/>
        <v>0.11537959403357964</v>
      </c>
      <c r="AN21" s="11">
        <f t="shared" si="13"/>
        <v>0.12880835724708373</v>
      </c>
      <c r="AO21" s="11">
        <f t="shared" si="13"/>
        <v>0.15300705021136077</v>
      </c>
      <c r="AP21" s="11">
        <f t="shared" si="13"/>
        <v>0.12661577948696809</v>
      </c>
      <c r="AQ21" s="11">
        <f t="shared" si="13"/>
        <v>0.13858187365759303</v>
      </c>
      <c r="AR21" s="11">
        <f t="shared" si="13"/>
        <v>7.7131449313730185E-2</v>
      </c>
      <c r="AS21" s="11">
        <f t="shared" si="13"/>
        <v>9.5177425170006796E-2</v>
      </c>
      <c r="AT21" s="11">
        <f t="shared" si="13"/>
        <v>9.1027161561474612E-2</v>
      </c>
      <c r="AU21" s="11">
        <f t="shared" si="13"/>
        <v>9.4522133536893371E-2</v>
      </c>
      <c r="AV21" s="11">
        <f t="shared" si="13"/>
        <v>8.3343950469003641E-2</v>
      </c>
      <c r="AW21" s="11">
        <f t="shared" si="13"/>
        <v>-3.5494632812749526E-2</v>
      </c>
      <c r="AX21" s="11">
        <f t="shared" si="13"/>
        <v>0.11140732516490161</v>
      </c>
      <c r="AY21" s="11">
        <f t="shared" si="13"/>
        <v>0.18587125426692261</v>
      </c>
      <c r="AZ21" s="11">
        <f t="shared" si="13"/>
        <v>0.18521182752467169</v>
      </c>
      <c r="BA21" s="11">
        <f t="shared" si="13"/>
        <v>0.17738320286368317</v>
      </c>
      <c r="BB21" s="11">
        <f t="shared" si="13"/>
        <v>0.21246842865235946</v>
      </c>
      <c r="BC21" s="11">
        <f t="shared" si="13"/>
        <v>0.17594106877502069</v>
      </c>
      <c r="BD21" s="11">
        <f t="shared" si="13"/>
        <v>0.17890398921476483</v>
      </c>
      <c r="BE21" s="11">
        <f t="shared" si="13"/>
        <v>0.11439337924520142</v>
      </c>
      <c r="BF21" s="11">
        <f t="shared" si="13"/>
        <v>0.12650636900919082</v>
      </c>
      <c r="BG21" s="11">
        <f t="shared" si="13"/>
        <v>0.12586682642688624</v>
      </c>
      <c r="BH21" s="11">
        <f t="shared" si="13"/>
        <v>0.1076968137061889</v>
      </c>
      <c r="BI21" s="11">
        <f t="shared" si="13"/>
        <v>3.516033839080035E-2</v>
      </c>
      <c r="BJ21" s="11">
        <f t="shared" si="13"/>
        <v>0.13747828411269511</v>
      </c>
      <c r="BK21" s="11">
        <f t="shared" si="13"/>
        <v>0.13555771538224443</v>
      </c>
      <c r="BL21" s="11">
        <f t="shared" si="13"/>
        <v>0.13910550728139309</v>
      </c>
      <c r="BM21" s="11">
        <f t="shared" si="13"/>
        <v>8.1003001162745239E-2</v>
      </c>
      <c r="BN21" s="11">
        <f t="shared" ref="BN21:BX21" si="14">BN20/(BN4)</f>
        <v>0.11129905208568777</v>
      </c>
      <c r="BO21" s="11">
        <f t="shared" si="14"/>
        <v>0.1100329447670015</v>
      </c>
      <c r="BP21" s="11">
        <f t="shared" si="14"/>
        <v>9.7004212343201737E-2</v>
      </c>
      <c r="BQ21" s="11">
        <f t="shared" si="14"/>
        <v>0.10915415793838429</v>
      </c>
      <c r="BR21" s="11">
        <f t="shared" si="14"/>
        <v>0.10705848328657673</v>
      </c>
      <c r="BS21" s="11">
        <f t="shared" si="14"/>
        <v>9.3779625851887469E-2</v>
      </c>
      <c r="BT21" s="11">
        <f t="shared" si="14"/>
        <v>8.0344376762833722E-2</v>
      </c>
      <c r="BU21" s="11">
        <f t="shared" si="14"/>
        <v>5.5623832734518389E-2</v>
      </c>
      <c r="BV21" s="11">
        <f t="shared" si="14"/>
        <v>0.14426711759455391</v>
      </c>
      <c r="BW21" s="11">
        <f t="shared" si="14"/>
        <v>0.11936810220074423</v>
      </c>
      <c r="BX21" s="11">
        <f t="shared" si="14"/>
        <v>0.12295809123894068</v>
      </c>
      <c r="BY21" s="11">
        <f>BY20/(BY4)</f>
        <v>0.10980372575328368</v>
      </c>
      <c r="BZ21" s="11">
        <f>BZ20/(BZ4)</f>
        <v>0.12507747598996621</v>
      </c>
      <c r="CA21" s="27"/>
      <c r="CB21" s="11"/>
      <c r="CC21" s="11"/>
      <c r="CD21" s="11"/>
      <c r="CE21" s="11"/>
      <c r="CF21" s="11"/>
      <c r="CG21" s="11"/>
      <c r="CH21" s="11">
        <f>CH20/(CH4)</f>
        <v>0.15230453605255787</v>
      </c>
      <c r="CI21" s="11">
        <f t="shared" ref="CI21:CS21" si="15">CI20/(CI4)</f>
        <v>0.15230453605255787</v>
      </c>
      <c r="CJ21" s="11">
        <f t="shared" si="15"/>
        <v>0.15230453605255787</v>
      </c>
      <c r="CK21" s="11">
        <f t="shared" si="15"/>
        <v>0.15230453605255787</v>
      </c>
      <c r="CL21" s="11">
        <f t="shared" si="15"/>
        <v>0.15230453605255787</v>
      </c>
      <c r="CM21" s="11">
        <f t="shared" si="15"/>
        <v>0.15230453605255787</v>
      </c>
      <c r="CN21" s="11">
        <f t="shared" si="15"/>
        <v>0.15230453605255787</v>
      </c>
      <c r="CO21" s="11">
        <f t="shared" si="15"/>
        <v>0.15230453605255787</v>
      </c>
      <c r="CP21" s="11">
        <f t="shared" si="15"/>
        <v>0.15230453605255787</v>
      </c>
      <c r="CQ21" s="11">
        <f t="shared" si="15"/>
        <v>0.15230453605255787</v>
      </c>
      <c r="CR21" s="11">
        <f t="shared" si="15"/>
        <v>0.15230453605255787</v>
      </c>
      <c r="CS21" s="11">
        <f t="shared" si="15"/>
        <v>0.15230453605255787</v>
      </c>
    </row>
    <row r="22" spans="1:97" x14ac:dyDescent="0.3">
      <c r="A22" s="4" t="s">
        <v>29</v>
      </c>
      <c r="B22" s="10">
        <f>B20+B11</f>
        <v>1981618.769999997</v>
      </c>
      <c r="C22" s="10">
        <f t="shared" ref="C22:BN22" si="16">C20+C11</f>
        <v>2051776.1899999995</v>
      </c>
      <c r="D22" s="10">
        <f t="shared" si="16"/>
        <v>3120045.5300000003</v>
      </c>
      <c r="E22" s="10">
        <f t="shared" si="16"/>
        <v>3008875.1400000025</v>
      </c>
      <c r="F22" s="10">
        <f t="shared" si="16"/>
        <v>2781832.1000000015</v>
      </c>
      <c r="G22" s="10">
        <f t="shared" si="16"/>
        <v>2506845.0700000026</v>
      </c>
      <c r="H22" s="10">
        <f t="shared" si="16"/>
        <v>2409440.549999997</v>
      </c>
      <c r="I22" s="10">
        <f t="shared" si="16"/>
        <v>2136881.0600000038</v>
      </c>
      <c r="J22" s="10">
        <f t="shared" si="16"/>
        <v>2638310.4700000025</v>
      </c>
      <c r="K22" s="10">
        <f t="shared" si="16"/>
        <v>2536699.9000000004</v>
      </c>
      <c r="L22" s="10">
        <f t="shared" si="16"/>
        <v>2504947.0199999996</v>
      </c>
      <c r="M22" s="10">
        <f t="shared" si="16"/>
        <v>2388875.680000003</v>
      </c>
      <c r="N22" s="10">
        <f t="shared" si="16"/>
        <v>1882704.19</v>
      </c>
      <c r="O22" s="10">
        <f t="shared" si="16"/>
        <v>2721819.3700000015</v>
      </c>
      <c r="P22" s="10">
        <f t="shared" si="16"/>
        <v>3748147.8000000007</v>
      </c>
      <c r="Q22" s="10">
        <f t="shared" si="16"/>
        <v>2652125.3899999987</v>
      </c>
      <c r="R22" s="10">
        <f t="shared" si="16"/>
        <v>2086171.0899999994</v>
      </c>
      <c r="S22" s="10">
        <f t="shared" si="16"/>
        <v>3083888.3199999989</v>
      </c>
      <c r="T22" s="10">
        <f t="shared" si="16"/>
        <v>2438289.7000000016</v>
      </c>
      <c r="U22" s="10">
        <f t="shared" si="16"/>
        <v>2477264.2999999998</v>
      </c>
      <c r="V22" s="10">
        <f t="shared" si="16"/>
        <v>2553214.280000004</v>
      </c>
      <c r="W22" s="10">
        <f t="shared" si="16"/>
        <v>2472226.6399999983</v>
      </c>
      <c r="X22" s="10">
        <f t="shared" si="16"/>
        <v>2593492.8299999987</v>
      </c>
      <c r="Y22" s="10">
        <f t="shared" si="16"/>
        <v>3037661.6600000011</v>
      </c>
      <c r="Z22" s="10">
        <f t="shared" si="16"/>
        <v>3292770.28</v>
      </c>
      <c r="AA22" s="10">
        <f t="shared" si="16"/>
        <v>3212453.05</v>
      </c>
      <c r="AB22" s="10">
        <f t="shared" si="16"/>
        <v>3450731.1200000024</v>
      </c>
      <c r="AC22" s="10">
        <f t="shared" si="16"/>
        <v>2799834.1000000015</v>
      </c>
      <c r="AD22" s="10">
        <f t="shared" si="16"/>
        <v>2784211.26</v>
      </c>
      <c r="AE22" s="10">
        <f t="shared" si="16"/>
        <v>2163803.0200000009</v>
      </c>
      <c r="AF22" s="10">
        <f t="shared" si="16"/>
        <v>2021585.570000001</v>
      </c>
      <c r="AG22" s="10">
        <f t="shared" si="16"/>
        <v>2864655.71</v>
      </c>
      <c r="AH22" s="10">
        <f t="shared" si="16"/>
        <v>2891024.4399999958</v>
      </c>
      <c r="AI22" s="10">
        <f t="shared" si="16"/>
        <v>2843130.0999999996</v>
      </c>
      <c r="AJ22" s="10">
        <f t="shared" si="16"/>
        <v>2160694.4000000013</v>
      </c>
      <c r="AK22" s="10">
        <f t="shared" si="16"/>
        <v>2013797.1099999971</v>
      </c>
      <c r="AL22" s="10">
        <f t="shared" si="16"/>
        <v>2518750.4999999991</v>
      </c>
      <c r="AM22" s="10">
        <f t="shared" si="16"/>
        <v>2198497.4100000011</v>
      </c>
      <c r="AN22" s="10">
        <f t="shared" si="16"/>
        <v>2636141.42</v>
      </c>
      <c r="AO22" s="10">
        <f t="shared" si="16"/>
        <v>3109871.8299999963</v>
      </c>
      <c r="AP22" s="10">
        <f t="shared" si="16"/>
        <v>2473886.4400000023</v>
      </c>
      <c r="AQ22" s="10">
        <f t="shared" si="16"/>
        <v>2620740.7100000009</v>
      </c>
      <c r="AR22" s="10">
        <f t="shared" si="16"/>
        <v>1696610.1499999985</v>
      </c>
      <c r="AS22" s="10">
        <f t="shared" si="16"/>
        <v>2043287.1100000013</v>
      </c>
      <c r="AT22" s="10">
        <f t="shared" si="16"/>
        <v>1875212.0700000031</v>
      </c>
      <c r="AU22" s="10">
        <f t="shared" si="16"/>
        <v>1876081.3000000005</v>
      </c>
      <c r="AV22" s="10">
        <f t="shared" si="16"/>
        <v>1833496.6800000027</v>
      </c>
      <c r="AW22" s="10">
        <f t="shared" si="16"/>
        <v>579982.14999999979</v>
      </c>
      <c r="AX22" s="10">
        <f t="shared" si="16"/>
        <v>2227044.0800000043</v>
      </c>
      <c r="AY22" s="10">
        <f t="shared" si="16"/>
        <v>3101452.1600000029</v>
      </c>
      <c r="AZ22" s="10">
        <f t="shared" si="16"/>
        <v>3149423.4899999974</v>
      </c>
      <c r="BA22" s="10">
        <f t="shared" si="16"/>
        <v>3009040.8399999989</v>
      </c>
      <c r="BB22" s="10">
        <f t="shared" si="16"/>
        <v>3328709.9099999974</v>
      </c>
      <c r="BC22" s="10">
        <f t="shared" si="16"/>
        <v>2831208.19</v>
      </c>
      <c r="BD22" s="10">
        <f t="shared" si="16"/>
        <v>2856097.5400000005</v>
      </c>
      <c r="BE22" s="10">
        <f t="shared" si="16"/>
        <v>1965614.6099999971</v>
      </c>
      <c r="BF22" s="10">
        <f t="shared" si="16"/>
        <v>2128150.13</v>
      </c>
      <c r="BG22" s="10">
        <f t="shared" si="16"/>
        <v>2153742.1800000006</v>
      </c>
      <c r="BH22" s="10">
        <f t="shared" si="16"/>
        <v>1994198.0699999991</v>
      </c>
      <c r="BI22" s="10">
        <f t="shared" si="16"/>
        <v>1175002.7400000023</v>
      </c>
      <c r="BJ22" s="10">
        <f t="shared" si="16"/>
        <v>2565583.8199999994</v>
      </c>
      <c r="BK22" s="10">
        <f t="shared" si="16"/>
        <v>2430084.1000000024</v>
      </c>
      <c r="BL22" s="10">
        <f t="shared" si="16"/>
        <v>2548938.850000001</v>
      </c>
      <c r="BM22" s="10">
        <f t="shared" si="16"/>
        <v>1593145.9699999997</v>
      </c>
      <c r="BN22" s="10">
        <f t="shared" si="16"/>
        <v>2215880.8699999964</v>
      </c>
      <c r="BO22" s="10">
        <f t="shared" ref="BO22:CS22" si="17">BO20+BO11</f>
        <v>2043531.4900000009</v>
      </c>
      <c r="BP22" s="10">
        <f t="shared" si="17"/>
        <v>1995912.4699999993</v>
      </c>
      <c r="BQ22" s="10">
        <f t="shared" si="17"/>
        <v>2132004.5099999998</v>
      </c>
      <c r="BR22" s="10">
        <f t="shared" si="17"/>
        <v>2140677.5000000014</v>
      </c>
      <c r="BS22" s="10">
        <f t="shared" si="17"/>
        <v>2028168.2900000017</v>
      </c>
      <c r="BT22" s="10">
        <f t="shared" si="17"/>
        <v>1832635.6499999978</v>
      </c>
      <c r="BU22" s="10">
        <f t="shared" si="17"/>
        <v>1344231.1099999982</v>
      </c>
      <c r="BV22" s="10">
        <f t="shared" si="17"/>
        <v>2830877.8000000003</v>
      </c>
      <c r="BW22" s="10">
        <f t="shared" si="17"/>
        <v>2431023.46</v>
      </c>
      <c r="BX22" s="10">
        <f t="shared" si="17"/>
        <v>2453968.5000000028</v>
      </c>
      <c r="BY22" s="10">
        <f t="shared" si="17"/>
        <v>2266298.4200000037</v>
      </c>
      <c r="BZ22" s="10">
        <f t="shared" ref="BZ22" si="18">BZ20+BZ11</f>
        <v>2501758.5900000012</v>
      </c>
      <c r="CA22" s="26"/>
      <c r="CB22" s="10"/>
      <c r="CC22" s="10"/>
      <c r="CD22" s="10"/>
      <c r="CE22" s="10"/>
      <c r="CF22" s="10"/>
      <c r="CG22" s="10"/>
      <c r="CH22" s="10">
        <f t="shared" si="17"/>
        <v>3141305</v>
      </c>
      <c r="CI22" s="10">
        <f t="shared" si="17"/>
        <v>3141305</v>
      </c>
      <c r="CJ22" s="10">
        <f t="shared" si="17"/>
        <v>3141305</v>
      </c>
      <c r="CK22" s="10">
        <f t="shared" si="17"/>
        <v>3141305</v>
      </c>
      <c r="CL22" s="10">
        <f t="shared" si="17"/>
        <v>3141305</v>
      </c>
      <c r="CM22" s="10">
        <f t="shared" si="17"/>
        <v>3141305</v>
      </c>
      <c r="CN22" s="10">
        <f t="shared" si="17"/>
        <v>3141305</v>
      </c>
      <c r="CO22" s="10">
        <f t="shared" si="17"/>
        <v>3141305</v>
      </c>
      <c r="CP22" s="10">
        <f t="shared" si="17"/>
        <v>3141305</v>
      </c>
      <c r="CQ22" s="10">
        <f t="shared" si="17"/>
        <v>3141305</v>
      </c>
      <c r="CR22" s="10">
        <f t="shared" si="17"/>
        <v>3141305</v>
      </c>
      <c r="CS22" s="10">
        <f t="shared" si="17"/>
        <v>3141305</v>
      </c>
    </row>
    <row r="23" spans="1:97" x14ac:dyDescent="0.3">
      <c r="A23" s="4" t="s">
        <v>30</v>
      </c>
      <c r="B23" s="11">
        <f>B22/B4</f>
        <v>0.16138326143618037</v>
      </c>
      <c r="C23" s="11">
        <f t="shared" ref="C23:BN23" si="19">C22/C4</f>
        <v>0.18654681765251646</v>
      </c>
      <c r="D23" s="11">
        <f t="shared" si="19"/>
        <v>0.23535493280258354</v>
      </c>
      <c r="E23" s="11">
        <f t="shared" si="19"/>
        <v>0.21501146213715711</v>
      </c>
      <c r="F23" s="11">
        <f t="shared" si="19"/>
        <v>0.20485843666979972</v>
      </c>
      <c r="G23" s="11">
        <f t="shared" si="19"/>
        <v>0.22138965998983617</v>
      </c>
      <c r="H23" s="11">
        <f t="shared" si="19"/>
        <v>0.20845834311263831</v>
      </c>
      <c r="I23" s="11">
        <f t="shared" si="19"/>
        <v>0.20240510085152555</v>
      </c>
      <c r="J23" s="11">
        <f t="shared" si="19"/>
        <v>0.22764582835700722</v>
      </c>
      <c r="K23" s="11">
        <f t="shared" si="19"/>
        <v>0.21185724092587541</v>
      </c>
      <c r="L23" s="11">
        <f t="shared" si="19"/>
        <v>0.22299829108655747</v>
      </c>
      <c r="M23" s="11">
        <f t="shared" si="19"/>
        <v>0.23932302318104581</v>
      </c>
      <c r="N23" s="11">
        <f t="shared" si="19"/>
        <v>0.18644716540723144</v>
      </c>
      <c r="O23" s="11">
        <f t="shared" si="19"/>
        <v>0.22951646569325496</v>
      </c>
      <c r="P23" s="11">
        <f t="shared" si="19"/>
        <v>0.28436250335161639</v>
      </c>
      <c r="Q23" s="11">
        <f t="shared" si="19"/>
        <v>0.24709495245904517</v>
      </c>
      <c r="R23" s="11">
        <f t="shared" si="19"/>
        <v>0.22766024240507693</v>
      </c>
      <c r="S23" s="11">
        <f t="shared" si="19"/>
        <v>0.29805140340638014</v>
      </c>
      <c r="T23" s="11">
        <f t="shared" si="19"/>
        <v>0.24180828168391225</v>
      </c>
      <c r="U23" s="11">
        <f t="shared" si="19"/>
        <v>0.23541162464473289</v>
      </c>
      <c r="V23" s="11">
        <f t="shared" si="19"/>
        <v>0.23488592200480163</v>
      </c>
      <c r="W23" s="11">
        <f t="shared" si="19"/>
        <v>0.20958716562321636</v>
      </c>
      <c r="X23" s="11">
        <f t="shared" si="19"/>
        <v>0.21852300699277316</v>
      </c>
      <c r="Y23" s="11">
        <f t="shared" si="19"/>
        <v>0.28189088111903587</v>
      </c>
      <c r="Z23" s="11">
        <f t="shared" si="19"/>
        <v>0.26167701483382966</v>
      </c>
      <c r="AA23" s="11">
        <f t="shared" si="19"/>
        <v>0.26082460946432456</v>
      </c>
      <c r="AB23" s="11">
        <f t="shared" si="19"/>
        <v>0.25583753345251153</v>
      </c>
      <c r="AC23" s="11">
        <f t="shared" si="19"/>
        <v>0.22805484828728484</v>
      </c>
      <c r="AD23" s="11">
        <f t="shared" si="19"/>
        <v>0.23292897650098135</v>
      </c>
      <c r="AE23" s="11">
        <f t="shared" si="19"/>
        <v>0.18132232706500631</v>
      </c>
      <c r="AF23" s="11">
        <f t="shared" si="19"/>
        <v>0.16713450649118364</v>
      </c>
      <c r="AG23" s="11">
        <f t="shared" si="19"/>
        <v>0.21681020268415588</v>
      </c>
      <c r="AH23" s="11">
        <f t="shared" si="19"/>
        <v>0.23753108800481798</v>
      </c>
      <c r="AI23" s="11">
        <f t="shared" si="19"/>
        <v>0.22263949098186481</v>
      </c>
      <c r="AJ23" s="11">
        <f t="shared" si="19"/>
        <v>0.17826276787324619</v>
      </c>
      <c r="AK23" s="11">
        <f t="shared" si="19"/>
        <v>0.18692284073124768</v>
      </c>
      <c r="AL23" s="11">
        <f t="shared" si="19"/>
        <v>0.20285278064508303</v>
      </c>
      <c r="AM23" s="11">
        <f t="shared" si="19"/>
        <v>0.18109410922853866</v>
      </c>
      <c r="AN23" s="11">
        <f t="shared" si="19"/>
        <v>0.18617346967648263</v>
      </c>
      <c r="AO23" s="11">
        <f t="shared" si="19"/>
        <v>0.20715489817260979</v>
      </c>
      <c r="AP23" s="11">
        <f t="shared" si="19"/>
        <v>0.18839024162807153</v>
      </c>
      <c r="AQ23" s="11">
        <f t="shared" si="19"/>
        <v>0.20092920204664613</v>
      </c>
      <c r="AR23" s="11">
        <f t="shared" si="19"/>
        <v>0.14671836889818723</v>
      </c>
      <c r="AS23" s="11">
        <f t="shared" si="19"/>
        <v>0.16059355106429915</v>
      </c>
      <c r="AT23" s="11">
        <f t="shared" si="19"/>
        <v>0.16393182306442758</v>
      </c>
      <c r="AU23" s="11">
        <f t="shared" si="19"/>
        <v>0.16947205743675844</v>
      </c>
      <c r="AV23" s="11">
        <f t="shared" si="19"/>
        <v>0.1515127392716176</v>
      </c>
      <c r="AW23" s="11">
        <f t="shared" si="19"/>
        <v>7.8222966955360268E-2</v>
      </c>
      <c r="AX23" s="11">
        <f t="shared" si="19"/>
        <v>0.17649581895981226</v>
      </c>
      <c r="AY23" s="11">
        <f t="shared" si="19"/>
        <v>0.25284979464028401</v>
      </c>
      <c r="AZ23" s="11">
        <f t="shared" si="19"/>
        <v>0.25070227836012215</v>
      </c>
      <c r="BA23" s="11">
        <f t="shared" si="19"/>
        <v>0.24370546544025962</v>
      </c>
      <c r="BB23" s="11">
        <f t="shared" si="19"/>
        <v>0.28191123738733609</v>
      </c>
      <c r="BC23" s="11">
        <f t="shared" si="19"/>
        <v>0.24755644344905761</v>
      </c>
      <c r="BD23" s="11">
        <f t="shared" si="19"/>
        <v>0.25056356805214469</v>
      </c>
      <c r="BE23" s="11">
        <f t="shared" si="19"/>
        <v>0.19402742346201882</v>
      </c>
      <c r="BF23" s="11">
        <f t="shared" si="19"/>
        <v>0.20389958734602545</v>
      </c>
      <c r="BG23" s="11">
        <f t="shared" si="19"/>
        <v>0.20619536138167205</v>
      </c>
      <c r="BH23" s="11">
        <f t="shared" si="19"/>
        <v>0.18628167682602903</v>
      </c>
      <c r="BI23" s="11">
        <f t="shared" si="19"/>
        <v>0.15035827061238036</v>
      </c>
      <c r="BJ23" s="11">
        <f t="shared" si="19"/>
        <v>0.21215120316679112</v>
      </c>
      <c r="BK23" s="11">
        <f t="shared" si="19"/>
        <v>0.20968781219536367</v>
      </c>
      <c r="BL23" s="11">
        <f t="shared" si="19"/>
        <v>0.21223463647649327</v>
      </c>
      <c r="BM23" s="11">
        <f t="shared" si="19"/>
        <v>0.18046009937422441</v>
      </c>
      <c r="BN23" s="11">
        <f t="shared" si="19"/>
        <v>0.18432813586279598</v>
      </c>
      <c r="BO23" s="11">
        <f t="shared" ref="BO23:CS23" si="20">BO22/BO4</f>
        <v>0.19508842337941107</v>
      </c>
      <c r="BP23" s="11">
        <f t="shared" si="20"/>
        <v>0.17431159513582489</v>
      </c>
      <c r="BQ23" s="11">
        <f t="shared" si="20"/>
        <v>0.18796736129652372</v>
      </c>
      <c r="BR23" s="11">
        <f t="shared" si="20"/>
        <v>0.18440233712946574</v>
      </c>
      <c r="BS23" s="11">
        <f t="shared" si="20"/>
        <v>0.16810065514048389</v>
      </c>
      <c r="BT23" s="11">
        <f t="shared" si="20"/>
        <v>0.15610939654633343</v>
      </c>
      <c r="BU23" s="11">
        <f t="shared" si="20"/>
        <v>0.14080357634399032</v>
      </c>
      <c r="BV23" s="11">
        <f t="shared" si="20"/>
        <v>0.21284112556764392</v>
      </c>
      <c r="BW23" s="11">
        <f t="shared" si="20"/>
        <v>0.19110759247336734</v>
      </c>
      <c r="BX23" s="11">
        <f t="shared" si="20"/>
        <v>0.19751458222638951</v>
      </c>
      <c r="BY23" s="11">
        <f t="shared" si="20"/>
        <v>0.18721008690204477</v>
      </c>
      <c r="BZ23" s="11">
        <f t="shared" ref="BZ23" si="21">BZ22/BZ4</f>
        <v>0.20043455054811665</v>
      </c>
      <c r="CA23" s="27"/>
      <c r="CB23" s="11"/>
      <c r="CC23" s="11"/>
      <c r="CD23" s="11"/>
      <c r="CE23" s="11"/>
      <c r="CF23" s="11"/>
      <c r="CG23" s="11"/>
      <c r="CH23" s="11">
        <f t="shared" si="20"/>
        <v>0.21199322443387919</v>
      </c>
      <c r="CI23" s="11">
        <f t="shared" si="20"/>
        <v>0.21199322443387919</v>
      </c>
      <c r="CJ23" s="11">
        <f t="shared" si="20"/>
        <v>0.21199322443387919</v>
      </c>
      <c r="CK23" s="11">
        <f t="shared" si="20"/>
        <v>0.21199322443387919</v>
      </c>
      <c r="CL23" s="11">
        <f t="shared" si="20"/>
        <v>0.21199322443387919</v>
      </c>
      <c r="CM23" s="11">
        <f t="shared" si="20"/>
        <v>0.21199322443387919</v>
      </c>
      <c r="CN23" s="11">
        <f t="shared" si="20"/>
        <v>0.21199322443387919</v>
      </c>
      <c r="CO23" s="11">
        <f t="shared" si="20"/>
        <v>0.21199322443387919</v>
      </c>
      <c r="CP23" s="11">
        <f t="shared" si="20"/>
        <v>0.21199322443387919</v>
      </c>
      <c r="CQ23" s="11">
        <f t="shared" si="20"/>
        <v>0.21199322443387919</v>
      </c>
      <c r="CR23" s="11">
        <f t="shared" si="20"/>
        <v>0.21199322443387919</v>
      </c>
      <c r="CS23" s="11">
        <f t="shared" si="20"/>
        <v>0.21199322443387919</v>
      </c>
    </row>
    <row r="24" spans="1:97" x14ac:dyDescent="0.3">
      <c r="A24" s="4"/>
      <c r="CA24" s="27"/>
    </row>
    <row r="25" spans="1:97" x14ac:dyDescent="0.3">
      <c r="A25" s="4" t="s">
        <v>31</v>
      </c>
      <c r="B25" s="12">
        <v>271774.51</v>
      </c>
      <c r="C25" s="12">
        <v>279375.54000000004</v>
      </c>
      <c r="D25" s="12">
        <v>294933.09999999998</v>
      </c>
      <c r="E25" s="12">
        <v>298079.46000000002</v>
      </c>
      <c r="F25" s="12">
        <v>294979.90999999997</v>
      </c>
      <c r="G25" s="12">
        <v>293886.20000000007</v>
      </c>
      <c r="H25" s="12">
        <v>295357.65000000008</v>
      </c>
      <c r="I25" s="12">
        <v>298904.88</v>
      </c>
      <c r="J25" s="12">
        <v>294401.23000000004</v>
      </c>
      <c r="K25" s="12">
        <v>306604.91000000003</v>
      </c>
      <c r="L25" s="12">
        <v>274339.44000000006</v>
      </c>
      <c r="M25" s="12">
        <v>62996.030000000028</v>
      </c>
      <c r="N25" s="12">
        <v>267889.83</v>
      </c>
      <c r="O25" s="12">
        <v>289322.23999999999</v>
      </c>
      <c r="P25" s="12">
        <v>269509.13999999996</v>
      </c>
      <c r="Q25" s="12">
        <v>243023.47999999998</v>
      </c>
      <c r="R25" s="12">
        <v>211436.81</v>
      </c>
      <c r="S25" s="12">
        <v>217712.81</v>
      </c>
      <c r="T25" s="12">
        <v>193487.47999999998</v>
      </c>
      <c r="U25" s="12">
        <v>192483.33000000002</v>
      </c>
      <c r="V25" s="12">
        <v>221751.33000000002</v>
      </c>
      <c r="W25" s="12">
        <v>207288.33000000002</v>
      </c>
      <c r="X25" s="12">
        <v>220170.17</v>
      </c>
      <c r="Y25" s="12">
        <v>104059.00999999998</v>
      </c>
      <c r="Z25" s="12">
        <v>210513.81999999998</v>
      </c>
      <c r="AA25" s="12">
        <v>209928.12999999998</v>
      </c>
      <c r="AB25" s="12">
        <v>211288.38</v>
      </c>
      <c r="AC25" s="12">
        <v>204535.37</v>
      </c>
      <c r="AD25" s="12">
        <v>219210.00999999998</v>
      </c>
      <c r="AE25" s="12">
        <v>217651.33</v>
      </c>
      <c r="AF25" s="12">
        <v>217651.33</v>
      </c>
      <c r="AG25" s="12">
        <v>221380.33</v>
      </c>
      <c r="AH25" s="12">
        <v>219013.33</v>
      </c>
      <c r="AI25" s="12">
        <v>223533.67</v>
      </c>
      <c r="AJ25" s="12">
        <v>214148.33</v>
      </c>
      <c r="AK25" s="12">
        <v>65968.97000000003</v>
      </c>
      <c r="AL25" s="12">
        <v>216392.31999999998</v>
      </c>
      <c r="AM25" s="12">
        <v>215547.49</v>
      </c>
      <c r="AN25" s="12">
        <v>220001.16999999998</v>
      </c>
      <c r="AO25" s="12">
        <v>217193.79999999996</v>
      </c>
      <c r="AP25" s="12">
        <v>217348.14999999997</v>
      </c>
      <c r="AQ25" s="12">
        <v>222714.14999999997</v>
      </c>
      <c r="AR25" s="12">
        <v>222714.14999999997</v>
      </c>
      <c r="AS25" s="12">
        <v>203202.14999999997</v>
      </c>
      <c r="AT25" s="12">
        <v>224329.81</v>
      </c>
      <c r="AU25" s="12">
        <v>224483.81</v>
      </c>
      <c r="AV25" s="12">
        <v>219037.81</v>
      </c>
      <c r="AW25" s="12">
        <v>196590.85000000003</v>
      </c>
      <c r="AX25" s="12">
        <v>213537.49</v>
      </c>
      <c r="AY25" s="12">
        <v>220845.49</v>
      </c>
      <c r="AZ25" s="12">
        <v>202449.97</v>
      </c>
      <c r="BA25" s="12">
        <v>204645.83</v>
      </c>
      <c r="BB25" s="12">
        <v>206256.83</v>
      </c>
      <c r="BC25" s="12">
        <v>203033.16</v>
      </c>
      <c r="BD25" s="12">
        <v>199525.83</v>
      </c>
      <c r="BE25" s="12">
        <v>199692.83</v>
      </c>
      <c r="BF25" s="12">
        <v>202180.83</v>
      </c>
      <c r="BG25" s="12">
        <v>208366.49999999997</v>
      </c>
      <c r="BH25" s="12">
        <v>217366.49999999997</v>
      </c>
      <c r="BI25" s="12">
        <v>119389.05000000002</v>
      </c>
      <c r="BJ25" s="12">
        <v>209918.94</v>
      </c>
      <c r="BK25" s="12">
        <v>210937.25000000003</v>
      </c>
      <c r="BL25" s="12">
        <v>214257.92000000001</v>
      </c>
      <c r="BM25" s="12">
        <v>214257.92000000001</v>
      </c>
      <c r="BN25" s="12">
        <v>207025.60000000003</v>
      </c>
      <c r="BO25" s="12">
        <v>214241.27000000005</v>
      </c>
      <c r="BP25" s="12">
        <v>214241.27000000005</v>
      </c>
      <c r="BQ25" s="12">
        <v>222169.60000000003</v>
      </c>
      <c r="BR25" s="12">
        <v>221628.74000000002</v>
      </c>
      <c r="BS25" s="12">
        <v>218293.76000000004</v>
      </c>
      <c r="BT25" s="12">
        <v>219345.45000000004</v>
      </c>
      <c r="BU25" s="12">
        <v>104918.01</v>
      </c>
      <c r="BV25" s="12">
        <v>210594.06999999998</v>
      </c>
      <c r="BW25" s="12">
        <v>206574.06999999998</v>
      </c>
      <c r="BX25" s="12">
        <v>209495.74999999997</v>
      </c>
      <c r="BY25" s="12">
        <v>211360.74999999997</v>
      </c>
      <c r="BZ25" s="12">
        <v>225985.74999999997</v>
      </c>
      <c r="CA25" s="22"/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32</v>
      </c>
      <c r="B26" s="12">
        <v>86449</v>
      </c>
      <c r="C26" s="12">
        <v>87777</v>
      </c>
      <c r="D26" s="12">
        <v>105080</v>
      </c>
      <c r="E26" s="12">
        <v>129592</v>
      </c>
      <c r="F26" s="12">
        <v>110988</v>
      </c>
      <c r="G26" s="12">
        <v>87703</v>
      </c>
      <c r="H26" s="12">
        <v>95990</v>
      </c>
      <c r="I26" s="12">
        <v>91998</v>
      </c>
      <c r="J26" s="12">
        <v>91310</v>
      </c>
      <c r="K26" s="12">
        <v>102588</v>
      </c>
      <c r="L26" s="12">
        <v>96621</v>
      </c>
      <c r="M26" s="12">
        <v>-71589.759999999995</v>
      </c>
      <c r="N26" s="12">
        <v>89870</v>
      </c>
      <c r="O26" s="12">
        <v>94990</v>
      </c>
      <c r="P26" s="12">
        <v>107293</v>
      </c>
      <c r="Q26" s="12">
        <v>98148</v>
      </c>
      <c r="R26" s="12">
        <v>65107</v>
      </c>
      <c r="S26" s="12">
        <v>94848</v>
      </c>
      <c r="T26" s="12">
        <v>89586</v>
      </c>
      <c r="U26" s="12">
        <v>92082</v>
      </c>
      <c r="V26" s="12">
        <v>82093</v>
      </c>
      <c r="W26" s="12">
        <v>91949</v>
      </c>
      <c r="X26" s="12">
        <v>95685</v>
      </c>
      <c r="Y26" s="12">
        <v>-94350</v>
      </c>
      <c r="Z26" s="12">
        <v>104318</v>
      </c>
      <c r="AA26" s="12">
        <v>99812</v>
      </c>
      <c r="AB26" s="12">
        <v>113321</v>
      </c>
      <c r="AC26" s="12">
        <v>110036</v>
      </c>
      <c r="AD26" s="12">
        <v>101420</v>
      </c>
      <c r="AE26" s="12">
        <v>106239</v>
      </c>
      <c r="AF26" s="12">
        <v>104853</v>
      </c>
      <c r="AG26" s="12">
        <v>112387</v>
      </c>
      <c r="AH26" s="12">
        <v>110210</v>
      </c>
      <c r="AI26" s="12">
        <v>106302</v>
      </c>
      <c r="AJ26" s="12">
        <v>110511</v>
      </c>
      <c r="AK26" s="12">
        <v>39340</v>
      </c>
      <c r="AL26" s="12">
        <v>101035</v>
      </c>
      <c r="AM26" s="12">
        <v>97878</v>
      </c>
      <c r="AN26" s="12">
        <v>109776</v>
      </c>
      <c r="AO26" s="12">
        <v>110574</v>
      </c>
      <c r="AP26" s="12">
        <v>102898.29</v>
      </c>
      <c r="AQ26" s="12">
        <v>94666.05</v>
      </c>
      <c r="AR26" s="12">
        <v>91670.43</v>
      </c>
      <c r="AS26" s="12">
        <v>89046.720000000001</v>
      </c>
      <c r="AT26" s="12">
        <v>86393</v>
      </c>
      <c r="AU26" s="12">
        <v>66357</v>
      </c>
      <c r="AV26" s="12">
        <v>65223</v>
      </c>
      <c r="AW26" s="12">
        <v>-148334.03</v>
      </c>
      <c r="AX26" s="12">
        <v>89662</v>
      </c>
      <c r="AY26" s="12">
        <v>92369</v>
      </c>
      <c r="AZ26" s="12">
        <v>96099</v>
      </c>
      <c r="BA26" s="12">
        <v>80156</v>
      </c>
      <c r="BB26" s="12">
        <v>89119</v>
      </c>
      <c r="BC26" s="12">
        <v>89234</v>
      </c>
      <c r="BD26" s="12">
        <v>85651</v>
      </c>
      <c r="BE26" s="12">
        <v>82604</v>
      </c>
      <c r="BF26" s="12">
        <v>83482</v>
      </c>
      <c r="BG26" s="12">
        <v>42611</v>
      </c>
      <c r="BH26" s="12">
        <v>50160</v>
      </c>
      <c r="BI26" s="12">
        <v>-9376</v>
      </c>
      <c r="BJ26" s="12">
        <v>85751</v>
      </c>
      <c r="BK26" s="12">
        <v>86631</v>
      </c>
      <c r="BL26" s="12">
        <v>87970</v>
      </c>
      <c r="BM26" s="12">
        <v>71579</v>
      </c>
      <c r="BN26" s="12">
        <v>79222</v>
      </c>
      <c r="BO26" s="12">
        <v>71810</v>
      </c>
      <c r="BP26" s="12">
        <v>75915</v>
      </c>
      <c r="BQ26" s="12">
        <v>78013</v>
      </c>
      <c r="BR26" s="12">
        <v>52089</v>
      </c>
      <c r="BS26" s="12">
        <v>49298</v>
      </c>
      <c r="BT26" s="12">
        <v>91038</v>
      </c>
      <c r="BU26" s="12">
        <v>-64821</v>
      </c>
      <c r="BV26" s="12">
        <v>100910</v>
      </c>
      <c r="BW26" s="12">
        <v>90527</v>
      </c>
      <c r="BX26" s="12">
        <v>95156</v>
      </c>
      <c r="BY26" s="12">
        <v>93382</v>
      </c>
      <c r="BZ26" s="12">
        <v>88761</v>
      </c>
      <c r="CA26" s="22"/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27"/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34</v>
      </c>
      <c r="B28" s="12">
        <v>13165.33</v>
      </c>
      <c r="C28" s="12">
        <v>12038.310000000001</v>
      </c>
      <c r="D28" s="12">
        <v>10700</v>
      </c>
      <c r="E28" s="12">
        <v>4237</v>
      </c>
      <c r="F28" s="12">
        <v>3570</v>
      </c>
      <c r="G28" s="12">
        <v>26303</v>
      </c>
      <c r="H28" s="12">
        <v>22229</v>
      </c>
      <c r="I28" s="12">
        <v>5350</v>
      </c>
      <c r="J28" s="12">
        <v>12027.119999999999</v>
      </c>
      <c r="K28" s="12">
        <v>13935.01</v>
      </c>
      <c r="L28" s="12">
        <v>7683</v>
      </c>
      <c r="M28" s="12">
        <v>345.46999999999935</v>
      </c>
      <c r="N28" s="12">
        <v>13690</v>
      </c>
      <c r="O28" s="12">
        <v>6322.75</v>
      </c>
      <c r="P28" s="12">
        <v>537.25</v>
      </c>
      <c r="Q28" s="12">
        <v>0</v>
      </c>
      <c r="R28" s="12">
        <v>0</v>
      </c>
      <c r="S28" s="12">
        <v>0</v>
      </c>
      <c r="T28" s="12">
        <v>9645</v>
      </c>
      <c r="U28" s="12">
        <v>0</v>
      </c>
      <c r="V28" s="12">
        <v>8089</v>
      </c>
      <c r="W28" s="12">
        <v>0</v>
      </c>
      <c r="X28" s="12">
        <v>467.5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7764</v>
      </c>
      <c r="AJ28" s="12">
        <v>3148.79</v>
      </c>
      <c r="AK28" s="12">
        <v>2337</v>
      </c>
      <c r="AL28" s="12">
        <v>2425</v>
      </c>
      <c r="AM28" s="12">
        <v>5792.57</v>
      </c>
      <c r="AN28" s="12">
        <v>3099.52</v>
      </c>
      <c r="AO28" s="12">
        <v>0</v>
      </c>
      <c r="AP28" s="12">
        <v>5767.5</v>
      </c>
      <c r="AQ28" s="12">
        <v>10164.76</v>
      </c>
      <c r="AR28" s="12">
        <v>0</v>
      </c>
      <c r="AS28" s="12">
        <v>1350</v>
      </c>
      <c r="AT28" s="12">
        <v>563</v>
      </c>
      <c r="AU28" s="12">
        <v>3714.91</v>
      </c>
      <c r="AV28" s="12">
        <v>5159.92</v>
      </c>
      <c r="AW28" s="12">
        <v>6839.17</v>
      </c>
      <c r="AX28" s="12">
        <v>1000</v>
      </c>
      <c r="AY28" s="12">
        <v>5998.75</v>
      </c>
      <c r="AZ28" s="12">
        <v>6892.5</v>
      </c>
      <c r="BA28" s="12">
        <v>1252.5</v>
      </c>
      <c r="BB28" s="12">
        <v>5185</v>
      </c>
      <c r="BC28" s="12">
        <v>7769.25</v>
      </c>
      <c r="BD28" s="12">
        <v>2147</v>
      </c>
      <c r="BE28" s="12">
        <v>7651.25</v>
      </c>
      <c r="BF28" s="12">
        <v>181.23</v>
      </c>
      <c r="BG28" s="12">
        <v>155</v>
      </c>
      <c r="BH28" s="12">
        <v>9884.5</v>
      </c>
      <c r="BI28" s="12">
        <v>3801.75</v>
      </c>
      <c r="BJ28" s="12">
        <v>5574.5</v>
      </c>
      <c r="BK28" s="12">
        <v>8618.5</v>
      </c>
      <c r="BL28" s="12">
        <v>0</v>
      </c>
      <c r="BM28" s="12">
        <v>5236.75</v>
      </c>
      <c r="BN28" s="12">
        <v>1824</v>
      </c>
      <c r="BO28" s="12">
        <v>7880</v>
      </c>
      <c r="BP28" s="12">
        <v>4237.25</v>
      </c>
      <c r="BQ28" s="12">
        <v>2221.5100000000002</v>
      </c>
      <c r="BR28" s="12">
        <v>6766</v>
      </c>
      <c r="BS28" s="12">
        <v>6153</v>
      </c>
      <c r="BT28" s="12">
        <v>975.5</v>
      </c>
      <c r="BU28" s="12">
        <v>1626.9299999999998</v>
      </c>
      <c r="BV28" s="12">
        <v>6815.5</v>
      </c>
      <c r="BW28" s="12">
        <v>4790</v>
      </c>
      <c r="BX28" s="12">
        <v>0</v>
      </c>
      <c r="BY28" s="12">
        <v>5721.0599999999995</v>
      </c>
      <c r="BZ28" s="12">
        <v>965</v>
      </c>
      <c r="CA28" s="22"/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35</v>
      </c>
      <c r="B29" s="12">
        <v>7916.18</v>
      </c>
      <c r="C29" s="12">
        <v>10058.93</v>
      </c>
      <c r="D29" s="12">
        <v>8944.9499999999989</v>
      </c>
      <c r="E29" s="12">
        <v>14061.920000000002</v>
      </c>
      <c r="F29" s="12">
        <v>9277.77</v>
      </c>
      <c r="G29" s="12">
        <v>9001.92</v>
      </c>
      <c r="H29" s="12">
        <v>15726.34</v>
      </c>
      <c r="I29" s="12">
        <v>19180.990000000002</v>
      </c>
      <c r="J29" s="12">
        <v>24571.599999999999</v>
      </c>
      <c r="K29" s="12">
        <v>15881.22</v>
      </c>
      <c r="L29" s="12">
        <v>16809.739999999998</v>
      </c>
      <c r="M29" s="12">
        <v>13043.939999999999</v>
      </c>
      <c r="N29" s="12">
        <v>4660.38</v>
      </c>
      <c r="O29" s="12">
        <v>4679.75</v>
      </c>
      <c r="P29" s="12">
        <v>7541.1</v>
      </c>
      <c r="Q29" s="12">
        <v>8577.5400000000009</v>
      </c>
      <c r="R29" s="12">
        <v>3470.0699999999997</v>
      </c>
      <c r="S29" s="12">
        <v>6795.4700000000012</v>
      </c>
      <c r="T29" s="12">
        <v>17746.830000000002</v>
      </c>
      <c r="U29" s="12">
        <v>12877.790000000005</v>
      </c>
      <c r="V29" s="12">
        <v>17485.16</v>
      </c>
      <c r="W29" s="12">
        <v>12620.39</v>
      </c>
      <c r="X29" s="12">
        <v>19529.82</v>
      </c>
      <c r="Y29" s="12">
        <v>25674.489999999998</v>
      </c>
      <c r="Z29" s="12">
        <v>6741.7300000000005</v>
      </c>
      <c r="AA29" s="12">
        <v>6727.32</v>
      </c>
      <c r="AB29" s="12">
        <v>18057.189999999999</v>
      </c>
      <c r="AC29" s="12">
        <v>7289.32</v>
      </c>
      <c r="AD29" s="12">
        <v>24104.49</v>
      </c>
      <c r="AE29" s="12">
        <v>25020.75</v>
      </c>
      <c r="AF29" s="12">
        <v>29743.15</v>
      </c>
      <c r="AG29" s="12">
        <v>36658.31</v>
      </c>
      <c r="AH29" s="12">
        <v>32827.18</v>
      </c>
      <c r="AI29" s="12">
        <v>39064.910000000003</v>
      </c>
      <c r="AJ29" s="12">
        <v>35662.089999999997</v>
      </c>
      <c r="AK29" s="12">
        <v>46257.32</v>
      </c>
      <c r="AL29" s="12">
        <v>44500.09</v>
      </c>
      <c r="AM29" s="12">
        <v>45014.7</v>
      </c>
      <c r="AN29" s="12">
        <v>42556.07</v>
      </c>
      <c r="AO29" s="12">
        <v>52207.92</v>
      </c>
      <c r="AP29" s="12">
        <v>36384.61</v>
      </c>
      <c r="AQ29" s="12">
        <v>11520.94</v>
      </c>
      <c r="AR29" s="12">
        <v>6656.9400000000005</v>
      </c>
      <c r="AS29" s="12">
        <v>25354.23</v>
      </c>
      <c r="AT29" s="12">
        <v>10489.460000000001</v>
      </c>
      <c r="AU29" s="12">
        <v>11378.94</v>
      </c>
      <c r="AV29" s="12">
        <v>10488.25</v>
      </c>
      <c r="AW29" s="12">
        <v>15084.579999999998</v>
      </c>
      <c r="AX29" s="12">
        <v>8303.52</v>
      </c>
      <c r="AY29" s="12">
        <v>12344</v>
      </c>
      <c r="AZ29" s="12">
        <v>11850.45</v>
      </c>
      <c r="BA29" s="12">
        <v>11539.32</v>
      </c>
      <c r="BB29" s="12">
        <v>17341.96</v>
      </c>
      <c r="BC29" s="12">
        <v>9863.66</v>
      </c>
      <c r="BD29" s="12">
        <v>6952.37</v>
      </c>
      <c r="BE29" s="12">
        <v>7495.5599999999995</v>
      </c>
      <c r="BF29" s="12">
        <v>8456.2899999999991</v>
      </c>
      <c r="BG29" s="12">
        <v>10594.84</v>
      </c>
      <c r="BH29" s="12">
        <v>19885.89</v>
      </c>
      <c r="BI29" s="12">
        <v>25800.589999999997</v>
      </c>
      <c r="BJ29" s="12">
        <v>10081.460000000001</v>
      </c>
      <c r="BK29" s="12">
        <v>4028.33</v>
      </c>
      <c r="BL29" s="12">
        <v>5781.15</v>
      </c>
      <c r="BM29" s="12">
        <v>10732.41</v>
      </c>
      <c r="BN29" s="12">
        <v>6430.18</v>
      </c>
      <c r="BO29" s="12">
        <v>4776.1000000000004</v>
      </c>
      <c r="BP29" s="12">
        <v>9837.34</v>
      </c>
      <c r="BQ29" s="12">
        <v>10224.89</v>
      </c>
      <c r="BR29" s="12">
        <v>6252.9500000000007</v>
      </c>
      <c r="BS29" s="12">
        <v>9352.57</v>
      </c>
      <c r="BT29" s="12">
        <v>8687.14</v>
      </c>
      <c r="BU29" s="12">
        <v>9842.83</v>
      </c>
      <c r="BV29" s="12">
        <v>6803.3200000000006</v>
      </c>
      <c r="BW29" s="12">
        <v>4187.6400000000003</v>
      </c>
      <c r="BX29" s="12">
        <v>8792.4599999999991</v>
      </c>
      <c r="BY29" s="12">
        <v>10156.24</v>
      </c>
      <c r="BZ29" s="12">
        <v>4376.96</v>
      </c>
      <c r="CA29" s="22"/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36</v>
      </c>
      <c r="B30" s="12">
        <v>76874.679999999993</v>
      </c>
      <c r="C30" s="12">
        <v>76695.379999999946</v>
      </c>
      <c r="D30" s="12">
        <v>103364.87000000005</v>
      </c>
      <c r="E30" s="12">
        <v>107362.60000000033</v>
      </c>
      <c r="F30" s="12">
        <v>86924.739999999932</v>
      </c>
      <c r="G30" s="12">
        <v>104897.95999999996</v>
      </c>
      <c r="H30" s="12">
        <v>119814.73999999987</v>
      </c>
      <c r="I30" s="12">
        <v>140023.15999999992</v>
      </c>
      <c r="J30" s="12">
        <v>139600.4599999999</v>
      </c>
      <c r="K30" s="12">
        <v>142261.66000000003</v>
      </c>
      <c r="L30" s="12">
        <v>140501.82999999996</v>
      </c>
      <c r="M30" s="12">
        <v>134210.36000000002</v>
      </c>
      <c r="N30" s="12">
        <v>126451.22999999998</v>
      </c>
      <c r="O30" s="12">
        <v>122835.04999999993</v>
      </c>
      <c r="P30" s="12">
        <v>122137.25000000006</v>
      </c>
      <c r="Q30" s="12">
        <v>117049.65000000002</v>
      </c>
      <c r="R30" s="12">
        <v>112302.40999999992</v>
      </c>
      <c r="S30" s="12">
        <v>113330.20999999985</v>
      </c>
      <c r="T30" s="12">
        <v>119349.25999999989</v>
      </c>
      <c r="U30" s="12">
        <v>128217.19999999995</v>
      </c>
      <c r="V30" s="12">
        <v>131032.58000000002</v>
      </c>
      <c r="W30" s="12">
        <v>131254.12999999989</v>
      </c>
      <c r="X30" s="12">
        <v>116947.96000000008</v>
      </c>
      <c r="Y30" s="12">
        <v>-175225.54</v>
      </c>
      <c r="Z30" s="12">
        <v>171151.82000000012</v>
      </c>
      <c r="AA30" s="12">
        <v>157794.18000000005</v>
      </c>
      <c r="AB30" s="12">
        <v>138637.68999999994</v>
      </c>
      <c r="AC30" s="12">
        <v>134875.57</v>
      </c>
      <c r="AD30" s="12">
        <v>144631.52000000002</v>
      </c>
      <c r="AE30" s="12">
        <v>145762.74000000005</v>
      </c>
      <c r="AF30" s="12">
        <v>142986.07000000012</v>
      </c>
      <c r="AG30" s="12">
        <v>143177.16000000009</v>
      </c>
      <c r="AH30" s="12">
        <v>135920.70000000007</v>
      </c>
      <c r="AI30" s="12">
        <v>130694.45999999996</v>
      </c>
      <c r="AJ30" s="12">
        <v>145475.44000000006</v>
      </c>
      <c r="AK30" s="12">
        <v>133180.60999999993</v>
      </c>
      <c r="AL30" s="12">
        <v>117201.2100000002</v>
      </c>
      <c r="AM30" s="12">
        <v>122398.93</v>
      </c>
      <c r="AN30" s="12">
        <v>123939.95999999996</v>
      </c>
      <c r="AO30" s="12">
        <v>152689.50000000006</v>
      </c>
      <c r="AP30" s="12">
        <v>124670.22999999998</v>
      </c>
      <c r="AQ30" s="12">
        <v>129008.77000000008</v>
      </c>
      <c r="AR30" s="12">
        <v>125792.75</v>
      </c>
      <c r="AS30" s="12">
        <v>-82748.559999999969</v>
      </c>
      <c r="AT30" s="12">
        <v>-77049.88</v>
      </c>
      <c r="AU30" s="12">
        <v>-72387.729999999952</v>
      </c>
      <c r="AV30" s="12">
        <v>-83007.849999999977</v>
      </c>
      <c r="AW30" s="12">
        <v>-71043.510000000038</v>
      </c>
      <c r="AX30" s="12">
        <v>52719.189999999944</v>
      </c>
      <c r="AY30" s="12">
        <v>34875.609999999928</v>
      </c>
      <c r="AZ30" s="12">
        <v>47595</v>
      </c>
      <c r="BA30" s="12">
        <v>39224.909999999974</v>
      </c>
      <c r="BB30" s="12">
        <v>41790.440000000061</v>
      </c>
      <c r="BC30" s="12">
        <v>46729.02999999997</v>
      </c>
      <c r="BD30" s="12">
        <v>44127.759999999951</v>
      </c>
      <c r="BE30" s="12">
        <v>44392.369999999995</v>
      </c>
      <c r="BF30" s="12">
        <v>36863.609999999986</v>
      </c>
      <c r="BG30" s="12">
        <v>46176.930000000051</v>
      </c>
      <c r="BH30" s="12">
        <v>41333.959999999963</v>
      </c>
      <c r="BI30" s="12">
        <v>34326.69</v>
      </c>
      <c r="BJ30" s="12">
        <v>44631.539999999979</v>
      </c>
      <c r="BK30" s="12">
        <v>40727.080000000016</v>
      </c>
      <c r="BL30" s="12">
        <v>39313.409999999974</v>
      </c>
      <c r="BM30" s="12">
        <v>35385.710000000079</v>
      </c>
      <c r="BN30" s="12">
        <v>42536.309999999939</v>
      </c>
      <c r="BO30" s="12">
        <v>40238.959999999963</v>
      </c>
      <c r="BP30" s="12">
        <v>41901.01999999996</v>
      </c>
      <c r="BQ30" s="12">
        <v>48857.929999999935</v>
      </c>
      <c r="BR30" s="12">
        <v>39874.450000000012</v>
      </c>
      <c r="BS30" s="12">
        <v>43628.440000000061</v>
      </c>
      <c r="BT30" s="12">
        <v>43863.579999999842</v>
      </c>
      <c r="BU30" s="12">
        <v>37508.969999999979</v>
      </c>
      <c r="BV30" s="12">
        <v>60605.70000000007</v>
      </c>
      <c r="BW30" s="12">
        <v>41838.600000000151</v>
      </c>
      <c r="BX30" s="12">
        <v>51471.450000000012</v>
      </c>
      <c r="BY30" s="12">
        <v>45687.5</v>
      </c>
      <c r="BZ30" s="12">
        <v>47960.160000000033</v>
      </c>
      <c r="CA30" s="22"/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  <c r="CA31" s="28"/>
    </row>
    <row r="32" spans="1:97" x14ac:dyDescent="0.3">
      <c r="A32" s="6" t="s">
        <v>11</v>
      </c>
      <c r="B32" s="13">
        <f>SUM(B25:B31)</f>
        <v>456179.7</v>
      </c>
      <c r="C32" s="13">
        <f t="shared" ref="C32:BN32" si="22">SUM(C25:C31)</f>
        <v>465945.16</v>
      </c>
      <c r="D32" s="13">
        <f t="shared" si="22"/>
        <v>523022.92000000004</v>
      </c>
      <c r="E32" s="13">
        <f t="shared" si="22"/>
        <v>553332.98000000033</v>
      </c>
      <c r="F32" s="13">
        <f t="shared" si="22"/>
        <v>505740.41999999993</v>
      </c>
      <c r="G32" s="13">
        <f t="shared" si="22"/>
        <v>521792.08</v>
      </c>
      <c r="H32" s="13">
        <f t="shared" si="22"/>
        <v>549117.73</v>
      </c>
      <c r="I32" s="13">
        <f t="shared" si="22"/>
        <v>555457.02999999991</v>
      </c>
      <c r="J32" s="13">
        <f t="shared" si="22"/>
        <v>561910.40999999992</v>
      </c>
      <c r="K32" s="13">
        <f t="shared" si="22"/>
        <v>581270.80000000005</v>
      </c>
      <c r="L32" s="13">
        <f t="shared" si="22"/>
        <v>535955.01</v>
      </c>
      <c r="M32" s="13">
        <f t="shared" si="22"/>
        <v>139006.04000000004</v>
      </c>
      <c r="N32" s="13">
        <f t="shared" si="22"/>
        <v>502561.44</v>
      </c>
      <c r="O32" s="13">
        <f t="shared" si="22"/>
        <v>518149.78999999992</v>
      </c>
      <c r="P32" s="13">
        <f t="shared" si="22"/>
        <v>507017.74</v>
      </c>
      <c r="Q32" s="13">
        <f t="shared" si="22"/>
        <v>466798.67</v>
      </c>
      <c r="R32" s="13">
        <f t="shared" si="22"/>
        <v>392316.28999999992</v>
      </c>
      <c r="S32" s="13">
        <f t="shared" si="22"/>
        <v>432686.48999999987</v>
      </c>
      <c r="T32" s="13">
        <f t="shared" si="22"/>
        <v>429814.56999999989</v>
      </c>
      <c r="U32" s="13">
        <f t="shared" si="22"/>
        <v>425660.31999999995</v>
      </c>
      <c r="V32" s="13">
        <f t="shared" si="22"/>
        <v>460451.07</v>
      </c>
      <c r="W32" s="13">
        <f t="shared" si="22"/>
        <v>443111.84999999992</v>
      </c>
      <c r="X32" s="13">
        <f t="shared" si="22"/>
        <v>452800.45000000013</v>
      </c>
      <c r="Y32" s="13">
        <f t="shared" si="22"/>
        <v>-139842.04000000004</v>
      </c>
      <c r="Z32" s="13">
        <f t="shared" si="22"/>
        <v>492725.37000000005</v>
      </c>
      <c r="AA32" s="13">
        <f t="shared" si="22"/>
        <v>474261.63000000006</v>
      </c>
      <c r="AB32" s="13">
        <f t="shared" si="22"/>
        <v>481304.25999999995</v>
      </c>
      <c r="AC32" s="13">
        <f t="shared" si="22"/>
        <v>456736.26</v>
      </c>
      <c r="AD32" s="13">
        <f t="shared" si="22"/>
        <v>489366.02</v>
      </c>
      <c r="AE32" s="13">
        <f t="shared" si="22"/>
        <v>494673.82</v>
      </c>
      <c r="AF32" s="13">
        <f t="shared" si="22"/>
        <v>495233.5500000001</v>
      </c>
      <c r="AG32" s="13">
        <f t="shared" si="22"/>
        <v>513602.80000000005</v>
      </c>
      <c r="AH32" s="13">
        <f t="shared" si="22"/>
        <v>497971.21</v>
      </c>
      <c r="AI32" s="13">
        <f t="shared" si="22"/>
        <v>507359.04000000004</v>
      </c>
      <c r="AJ32" s="13">
        <f t="shared" si="22"/>
        <v>508945.65</v>
      </c>
      <c r="AK32" s="13">
        <f t="shared" si="22"/>
        <v>287083.89999999997</v>
      </c>
      <c r="AL32" s="13">
        <f t="shared" si="22"/>
        <v>481553.62000000011</v>
      </c>
      <c r="AM32" s="13">
        <f t="shared" si="22"/>
        <v>486631.69</v>
      </c>
      <c r="AN32" s="13">
        <f t="shared" si="22"/>
        <v>499372.72</v>
      </c>
      <c r="AO32" s="13">
        <f t="shared" si="22"/>
        <v>532665.22</v>
      </c>
      <c r="AP32" s="13">
        <f t="shared" si="22"/>
        <v>487068.77999999991</v>
      </c>
      <c r="AQ32" s="13">
        <f t="shared" si="22"/>
        <v>468074.67000000004</v>
      </c>
      <c r="AR32" s="13">
        <f t="shared" si="22"/>
        <v>446834.26999999996</v>
      </c>
      <c r="AS32" s="13">
        <f t="shared" si="22"/>
        <v>236204.54</v>
      </c>
      <c r="AT32" s="13">
        <f t="shared" si="22"/>
        <v>244725.39</v>
      </c>
      <c r="AU32" s="13">
        <f t="shared" si="22"/>
        <v>233546.93000000002</v>
      </c>
      <c r="AV32" s="13">
        <f t="shared" si="22"/>
        <v>216901.13</v>
      </c>
      <c r="AW32" s="13">
        <f t="shared" si="22"/>
        <v>-862.94000000000233</v>
      </c>
      <c r="AX32" s="13">
        <f t="shared" si="22"/>
        <v>365222.19999999995</v>
      </c>
      <c r="AY32" s="13">
        <f t="shared" si="22"/>
        <v>366432.84999999992</v>
      </c>
      <c r="AZ32" s="13">
        <f t="shared" si="22"/>
        <v>364886.92</v>
      </c>
      <c r="BA32" s="13">
        <f t="shared" si="22"/>
        <v>336818.55999999994</v>
      </c>
      <c r="BB32" s="13">
        <f t="shared" si="22"/>
        <v>359693.23000000004</v>
      </c>
      <c r="BC32" s="13">
        <f t="shared" si="22"/>
        <v>356629.1</v>
      </c>
      <c r="BD32" s="13">
        <f t="shared" si="22"/>
        <v>338403.9599999999</v>
      </c>
      <c r="BE32" s="13">
        <f t="shared" si="22"/>
        <v>341836.00999999995</v>
      </c>
      <c r="BF32" s="13">
        <f t="shared" si="22"/>
        <v>331163.9599999999</v>
      </c>
      <c r="BG32" s="13">
        <f t="shared" si="22"/>
        <v>307904.27</v>
      </c>
      <c r="BH32" s="13">
        <f t="shared" si="22"/>
        <v>338630.85</v>
      </c>
      <c r="BI32" s="13">
        <f t="shared" si="22"/>
        <v>173942.08000000002</v>
      </c>
      <c r="BJ32" s="13">
        <f t="shared" si="22"/>
        <v>355957.44</v>
      </c>
      <c r="BK32" s="13">
        <f t="shared" si="22"/>
        <v>350942.16000000003</v>
      </c>
      <c r="BL32" s="13">
        <f t="shared" si="22"/>
        <v>347322.48000000004</v>
      </c>
      <c r="BM32" s="13">
        <f t="shared" si="22"/>
        <v>337191.7900000001</v>
      </c>
      <c r="BN32" s="13">
        <f t="shared" si="22"/>
        <v>337038.08999999997</v>
      </c>
      <c r="BO32" s="13">
        <f t="shared" ref="BO32:BZ32" si="23">SUM(BO25:BO31)</f>
        <v>338946.32999999996</v>
      </c>
      <c r="BP32" s="13">
        <f t="shared" si="23"/>
        <v>346131.88</v>
      </c>
      <c r="BQ32" s="13">
        <f t="shared" si="23"/>
        <v>361486.93</v>
      </c>
      <c r="BR32" s="13">
        <f t="shared" si="23"/>
        <v>326611.14</v>
      </c>
      <c r="BS32" s="13">
        <f t="shared" si="23"/>
        <v>326725.77000000008</v>
      </c>
      <c r="BT32" s="13">
        <f t="shared" si="23"/>
        <v>363909.66999999993</v>
      </c>
      <c r="BU32" s="13">
        <f t="shared" si="23"/>
        <v>89075.739999999976</v>
      </c>
      <c r="BV32" s="13">
        <f t="shared" si="23"/>
        <v>385728.59</v>
      </c>
      <c r="BW32" s="13">
        <f t="shared" si="23"/>
        <v>347917.31000000011</v>
      </c>
      <c r="BX32" s="13">
        <f t="shared" si="23"/>
        <v>364915.66000000003</v>
      </c>
      <c r="BY32" s="13">
        <f t="shared" si="23"/>
        <v>366307.55</v>
      </c>
      <c r="BZ32" s="13">
        <f t="shared" si="23"/>
        <v>368048.87000000005</v>
      </c>
      <c r="CA32" s="29"/>
      <c r="CB32" s="13"/>
      <c r="CC32" s="13"/>
      <c r="CD32" s="13"/>
      <c r="CE32" s="13"/>
      <c r="CF32" s="13"/>
      <c r="CG32" s="13"/>
      <c r="CH32" s="21">
        <v>363408</v>
      </c>
      <c r="CI32" s="21">
        <v>363408</v>
      </c>
      <c r="CJ32" s="21">
        <v>363408</v>
      </c>
      <c r="CK32" s="21">
        <v>363408</v>
      </c>
      <c r="CL32" s="21">
        <v>363408</v>
      </c>
      <c r="CM32" s="21">
        <v>363408</v>
      </c>
      <c r="CN32" s="21">
        <v>363408</v>
      </c>
      <c r="CO32" s="21">
        <v>363408</v>
      </c>
      <c r="CP32" s="21">
        <v>363408</v>
      </c>
      <c r="CQ32" s="21">
        <v>363408</v>
      </c>
      <c r="CR32" s="21">
        <v>363408</v>
      </c>
      <c r="CS32" s="21">
        <v>363408</v>
      </c>
    </row>
    <row r="33" spans="1:97" x14ac:dyDescent="0.3">
      <c r="A33" s="6" t="s">
        <v>12</v>
      </c>
      <c r="B33" s="1">
        <v>351836.19</v>
      </c>
      <c r="C33" s="1">
        <v>370774</v>
      </c>
      <c r="D33" s="1">
        <v>475176.76</v>
      </c>
      <c r="E33" s="1">
        <v>554580.74</v>
      </c>
      <c r="F33" s="1">
        <v>527629</v>
      </c>
      <c r="G33" s="1">
        <v>435135.24</v>
      </c>
      <c r="H33" s="1">
        <v>457454.07999999996</v>
      </c>
      <c r="I33" s="1">
        <v>425726.52999999997</v>
      </c>
      <c r="J33" s="1">
        <v>490835.52</v>
      </c>
      <c r="K33" s="1">
        <v>440441.96</v>
      </c>
      <c r="L33" s="1">
        <v>466583.78</v>
      </c>
      <c r="M33" s="1">
        <v>215338.03</v>
      </c>
      <c r="N33" s="1">
        <v>421944.41</v>
      </c>
      <c r="O33" s="1">
        <v>524236.37</v>
      </c>
      <c r="P33" s="1">
        <v>691140.36</v>
      </c>
      <c r="Q33" s="1">
        <v>584199.21</v>
      </c>
      <c r="R33" s="1">
        <v>576223.32999999996</v>
      </c>
      <c r="S33" s="1">
        <v>567007.05000000005</v>
      </c>
      <c r="T33" s="1">
        <v>585459.93999999994</v>
      </c>
      <c r="U33" s="1">
        <v>577113.78</v>
      </c>
      <c r="V33" s="1">
        <v>402837.08</v>
      </c>
      <c r="W33" s="1">
        <v>437906.69</v>
      </c>
      <c r="X33" s="1">
        <v>481659.45999999996</v>
      </c>
      <c r="Y33" s="1">
        <v>492933.79000000004</v>
      </c>
      <c r="Z33" s="1">
        <v>416291</v>
      </c>
      <c r="AA33" s="1">
        <v>426403.92000000004</v>
      </c>
      <c r="AB33" s="1">
        <v>467915.75</v>
      </c>
      <c r="AC33" s="1">
        <v>319024</v>
      </c>
      <c r="AD33" s="1">
        <v>371164</v>
      </c>
      <c r="AE33" s="1">
        <v>475548.11</v>
      </c>
      <c r="AF33" s="1">
        <v>358973.44000000006</v>
      </c>
      <c r="AG33" s="1">
        <v>441894.38</v>
      </c>
      <c r="AH33" s="1">
        <v>598510.89</v>
      </c>
      <c r="AI33" s="1">
        <v>642226.86</v>
      </c>
      <c r="AJ33" s="1">
        <v>538788.45000000007</v>
      </c>
      <c r="AK33" s="1">
        <v>620219.11</v>
      </c>
      <c r="AL33" s="1">
        <v>572543.98999999987</v>
      </c>
      <c r="AM33" s="1">
        <v>533451.22</v>
      </c>
      <c r="AN33" s="1">
        <v>602852.77</v>
      </c>
      <c r="AO33" s="1">
        <v>545601.23</v>
      </c>
      <c r="AP33" s="1">
        <v>604328.56999999995</v>
      </c>
      <c r="AQ33" s="1">
        <v>591086.82999999996</v>
      </c>
      <c r="AR33" s="1">
        <v>552929.26</v>
      </c>
      <c r="AS33" s="1">
        <v>710786.54</v>
      </c>
      <c r="AT33" s="1">
        <v>647522.52</v>
      </c>
      <c r="AU33" s="1">
        <v>654926.77</v>
      </c>
      <c r="AV33" s="1">
        <v>647357.92999999993</v>
      </c>
      <c r="AW33" s="1">
        <v>355890.68999999994</v>
      </c>
      <c r="AX33" s="1">
        <v>593276.47</v>
      </c>
      <c r="AY33" s="1">
        <v>581403.19999999995</v>
      </c>
      <c r="AZ33" s="1">
        <v>717612.54999999993</v>
      </c>
      <c r="BA33" s="1">
        <v>546551.57000000007</v>
      </c>
      <c r="BB33" s="1">
        <v>574064.4800000001</v>
      </c>
      <c r="BC33" s="1">
        <v>541121.35000000009</v>
      </c>
      <c r="BD33" s="1">
        <v>581165.52999999991</v>
      </c>
      <c r="BE33" s="1">
        <v>437974.64999999997</v>
      </c>
      <c r="BF33" s="1">
        <v>540113.30999999994</v>
      </c>
      <c r="BG33" s="1">
        <v>530622.71999999997</v>
      </c>
      <c r="BH33" s="1">
        <v>563227.26</v>
      </c>
      <c r="BI33" s="1">
        <v>249589.86000000002</v>
      </c>
      <c r="BJ33" s="1">
        <v>507796.80000000005</v>
      </c>
      <c r="BK33" s="1">
        <v>512233.79</v>
      </c>
      <c r="BL33" s="1">
        <v>489117.29000000004</v>
      </c>
      <c r="BM33" s="1">
        <v>515438.33999999997</v>
      </c>
      <c r="BN33" s="1">
        <v>493459.48</v>
      </c>
      <c r="BO33" s="1">
        <v>516621</v>
      </c>
      <c r="BP33" s="1">
        <v>542563.82999999996</v>
      </c>
      <c r="BQ33" s="1">
        <v>441750.62</v>
      </c>
      <c r="BR33" s="1">
        <v>507718.9</v>
      </c>
      <c r="BS33" s="1">
        <v>536555.39</v>
      </c>
      <c r="BT33" s="1">
        <v>476232.79000000004</v>
      </c>
      <c r="BU33" s="1">
        <v>524428.9</v>
      </c>
      <c r="BV33" s="1">
        <v>603604.24</v>
      </c>
      <c r="BW33" s="1">
        <v>536345.17000000004</v>
      </c>
      <c r="BX33" s="1">
        <v>673791.52</v>
      </c>
      <c r="BY33" s="1">
        <v>588806.59</v>
      </c>
      <c r="BZ33" s="12">
        <v>550274.52</v>
      </c>
      <c r="CA33" s="22"/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21">
        <v>655027</v>
      </c>
      <c r="CI33" s="21">
        <v>655027</v>
      </c>
      <c r="CJ33" s="21">
        <v>655027</v>
      </c>
      <c r="CK33" s="21">
        <v>655027</v>
      </c>
      <c r="CL33" s="21">
        <v>655027</v>
      </c>
      <c r="CM33" s="21">
        <v>655027</v>
      </c>
      <c r="CN33" s="21">
        <v>655027</v>
      </c>
      <c r="CO33" s="21">
        <v>655027</v>
      </c>
      <c r="CP33" s="21">
        <v>655027</v>
      </c>
      <c r="CQ33" s="21">
        <v>655027</v>
      </c>
      <c r="CR33" s="21">
        <v>655027</v>
      </c>
      <c r="CS33" s="21">
        <v>655027</v>
      </c>
    </row>
    <row r="34" spans="1:97" x14ac:dyDescent="0.3">
      <c r="A34" s="4"/>
      <c r="CA34" s="22"/>
    </row>
    <row r="35" spans="1:97" x14ac:dyDescent="0.3">
      <c r="A35" s="4" t="s">
        <v>37</v>
      </c>
      <c r="B35" s="12">
        <v>60151.08</v>
      </c>
      <c r="C35" s="12">
        <v>59161.33</v>
      </c>
      <c r="D35" s="12">
        <v>58722.880000000005</v>
      </c>
      <c r="E35" s="12">
        <v>54878.1</v>
      </c>
      <c r="F35" s="12">
        <v>58091.590000000004</v>
      </c>
      <c r="G35" s="12">
        <v>60643.590000000004</v>
      </c>
      <c r="H35" s="12">
        <v>60643.590000000004</v>
      </c>
      <c r="I35" s="12">
        <v>35689.300000000003</v>
      </c>
      <c r="J35" s="12">
        <v>60945.48</v>
      </c>
      <c r="K35" s="12">
        <v>62300.480000000003</v>
      </c>
      <c r="L35" s="12">
        <v>58968.23</v>
      </c>
      <c r="M35" s="12">
        <v>50090.600000000006</v>
      </c>
      <c r="N35" s="12">
        <v>59534.86</v>
      </c>
      <c r="O35" s="12">
        <v>59045.719999999994</v>
      </c>
      <c r="P35" s="12">
        <v>64073.85</v>
      </c>
      <c r="Q35" s="12">
        <v>64168.85</v>
      </c>
      <c r="R35" s="12">
        <v>50356.729999999996</v>
      </c>
      <c r="S35" s="12">
        <v>33163.93</v>
      </c>
      <c r="T35" s="12">
        <v>48968.39</v>
      </c>
      <c r="U35" s="12">
        <v>49103.51</v>
      </c>
      <c r="V35" s="12">
        <v>62275.51</v>
      </c>
      <c r="W35" s="12">
        <v>62275.51</v>
      </c>
      <c r="X35" s="12">
        <v>64275.51</v>
      </c>
      <c r="Y35" s="12">
        <v>80688.87</v>
      </c>
      <c r="Z35" s="12">
        <v>58635.01</v>
      </c>
      <c r="AA35" s="12">
        <v>57798.01</v>
      </c>
      <c r="AB35" s="12">
        <v>58670.76</v>
      </c>
      <c r="AC35" s="12">
        <v>61395.51</v>
      </c>
      <c r="AD35" s="12">
        <v>62935.51</v>
      </c>
      <c r="AE35" s="12">
        <v>61802.02</v>
      </c>
      <c r="AF35" s="12">
        <v>61802.02</v>
      </c>
      <c r="AG35" s="12">
        <v>60510.51</v>
      </c>
      <c r="AH35" s="12">
        <v>62935.51</v>
      </c>
      <c r="AI35" s="12">
        <v>62316.68</v>
      </c>
      <c r="AJ35" s="12">
        <v>60178.51</v>
      </c>
      <c r="AK35" s="12">
        <v>64806.73</v>
      </c>
      <c r="AL35" s="12">
        <v>60898.51</v>
      </c>
      <c r="AM35" s="12">
        <v>60985.51</v>
      </c>
      <c r="AN35" s="12">
        <v>66136.460000000006</v>
      </c>
      <c r="AO35" s="12">
        <v>59346.460000000006</v>
      </c>
      <c r="AP35" s="12">
        <v>63726.460000000006</v>
      </c>
      <c r="AQ35" s="12">
        <v>63486.710000000006</v>
      </c>
      <c r="AR35" s="12">
        <v>63486.710000000006</v>
      </c>
      <c r="AS35" s="12">
        <v>47090.42</v>
      </c>
      <c r="AT35" s="12">
        <v>61924.37</v>
      </c>
      <c r="AU35" s="12">
        <v>64284.770000000004</v>
      </c>
      <c r="AV35" s="12">
        <v>64425.960000000006</v>
      </c>
      <c r="AW35" s="12">
        <v>47304.010000000009</v>
      </c>
      <c r="AX35" s="12">
        <v>58087.81</v>
      </c>
      <c r="AY35" s="12">
        <v>58766.22</v>
      </c>
      <c r="AZ35" s="12">
        <v>58430.47</v>
      </c>
      <c r="BA35" s="12">
        <v>59101.47</v>
      </c>
      <c r="BB35" s="12">
        <v>59101.47</v>
      </c>
      <c r="BC35" s="12">
        <v>59097.22</v>
      </c>
      <c r="BD35" s="12">
        <v>53571.64</v>
      </c>
      <c r="BE35" s="12">
        <v>50816.2</v>
      </c>
      <c r="BF35" s="12">
        <v>57486.799999999996</v>
      </c>
      <c r="BG35" s="12">
        <v>56984.08</v>
      </c>
      <c r="BH35" s="12">
        <v>56984.08</v>
      </c>
      <c r="BI35" s="12">
        <v>61363.689999999995</v>
      </c>
      <c r="BJ35" s="12">
        <v>56635</v>
      </c>
      <c r="BK35" s="12">
        <v>59169.91</v>
      </c>
      <c r="BL35" s="12">
        <v>59639.5</v>
      </c>
      <c r="BM35" s="12">
        <v>59639.5</v>
      </c>
      <c r="BN35" s="12">
        <v>59228.67</v>
      </c>
      <c r="BO35" s="12">
        <v>58955.740000000005</v>
      </c>
      <c r="BP35" s="12">
        <v>58955.740000000005</v>
      </c>
      <c r="BQ35" s="12">
        <v>57685.84</v>
      </c>
      <c r="BR35" s="12">
        <v>59102.84</v>
      </c>
      <c r="BS35" s="12">
        <v>59640</v>
      </c>
      <c r="BT35" s="12">
        <v>57869.58</v>
      </c>
      <c r="BU35" s="12">
        <v>55132.12</v>
      </c>
      <c r="BV35" s="12">
        <v>59764.5</v>
      </c>
      <c r="BW35" s="12">
        <v>59397.42</v>
      </c>
      <c r="BX35" s="12">
        <v>59737.42</v>
      </c>
      <c r="BY35" s="12">
        <v>58210.33</v>
      </c>
      <c r="BZ35" s="12">
        <v>55375.33</v>
      </c>
      <c r="CA35" s="22"/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38</v>
      </c>
      <c r="B36" s="12">
        <v>19671.810000000001</v>
      </c>
      <c r="C36" s="12">
        <v>20445.71</v>
      </c>
      <c r="D36" s="12">
        <v>16507.36</v>
      </c>
      <c r="E36" s="12">
        <v>18828.099999999999</v>
      </c>
      <c r="F36" s="12">
        <v>21744.2</v>
      </c>
      <c r="G36" s="12">
        <v>16083.15</v>
      </c>
      <c r="H36" s="12">
        <v>14926.72</v>
      </c>
      <c r="I36" s="12">
        <v>16683.060000000001</v>
      </c>
      <c r="J36" s="12">
        <v>14442.96</v>
      </c>
      <c r="K36" s="12">
        <v>15019.87</v>
      </c>
      <c r="L36" s="12">
        <v>15083.63</v>
      </c>
      <c r="M36" s="12">
        <v>12031.76</v>
      </c>
      <c r="N36" s="12">
        <v>15173.28</v>
      </c>
      <c r="O36" s="12">
        <v>7546.13</v>
      </c>
      <c r="P36" s="12">
        <v>11842.23</v>
      </c>
      <c r="Q36" s="12">
        <v>14045.51</v>
      </c>
      <c r="R36" s="12">
        <v>13062.2</v>
      </c>
      <c r="S36" s="12">
        <v>12580.55</v>
      </c>
      <c r="T36" s="12">
        <v>13309.51</v>
      </c>
      <c r="U36" s="12">
        <v>12532.78</v>
      </c>
      <c r="V36" s="12">
        <v>13629.810000000001</v>
      </c>
      <c r="W36" s="12">
        <v>13380.7</v>
      </c>
      <c r="X36" s="12">
        <v>14104.03</v>
      </c>
      <c r="Y36" s="12">
        <v>12797.61</v>
      </c>
      <c r="Z36" s="12">
        <v>12362.52</v>
      </c>
      <c r="AA36" s="12">
        <v>12323.74</v>
      </c>
      <c r="AB36" s="12">
        <v>11320.92</v>
      </c>
      <c r="AC36" s="12">
        <v>16233.51</v>
      </c>
      <c r="AD36" s="12">
        <v>11107.8</v>
      </c>
      <c r="AE36" s="12">
        <v>10773.72</v>
      </c>
      <c r="AF36" s="12">
        <v>11262.72</v>
      </c>
      <c r="AG36" s="12">
        <v>10836.87</v>
      </c>
      <c r="AH36" s="12">
        <v>11073.56</v>
      </c>
      <c r="AI36" s="12">
        <v>11780.130000000001</v>
      </c>
      <c r="AJ36" s="12">
        <v>10970.82</v>
      </c>
      <c r="AK36" s="12">
        <v>11040.220000000001</v>
      </c>
      <c r="AL36" s="12">
        <v>11066.09</v>
      </c>
      <c r="AM36" s="12">
        <v>12178.14</v>
      </c>
      <c r="AN36" s="12">
        <v>10751.22</v>
      </c>
      <c r="AO36" s="12">
        <v>12361.59</v>
      </c>
      <c r="AP36" s="12">
        <v>11334</v>
      </c>
      <c r="AQ36" s="12">
        <v>11150.69</v>
      </c>
      <c r="AR36" s="12">
        <v>11681.75</v>
      </c>
      <c r="AS36" s="12">
        <v>11568.47</v>
      </c>
      <c r="AT36" s="12">
        <v>11024.39</v>
      </c>
      <c r="AU36" s="12">
        <v>11422.58</v>
      </c>
      <c r="AV36" s="12">
        <v>10809.86</v>
      </c>
      <c r="AW36" s="12">
        <v>11630.199999999999</v>
      </c>
      <c r="AX36" s="12">
        <v>10942.36</v>
      </c>
      <c r="AY36" s="12">
        <v>11257.19</v>
      </c>
      <c r="AZ36" s="12">
        <v>10480.620000000001</v>
      </c>
      <c r="BA36" s="12">
        <v>11818.42</v>
      </c>
      <c r="BB36" s="12">
        <v>10574.61</v>
      </c>
      <c r="BC36" s="12">
        <v>10867.51</v>
      </c>
      <c r="BD36" s="12">
        <v>11245.44</v>
      </c>
      <c r="BE36" s="12">
        <v>10813.849999999999</v>
      </c>
      <c r="BF36" s="12">
        <v>10885.84</v>
      </c>
      <c r="BG36" s="12">
        <v>11062.55</v>
      </c>
      <c r="BH36" s="12">
        <v>10336.630000000001</v>
      </c>
      <c r="BI36" s="12">
        <v>11424.03</v>
      </c>
      <c r="BJ36" s="12">
        <v>10993.52</v>
      </c>
      <c r="BK36" s="12">
        <v>11143.060000000001</v>
      </c>
      <c r="BL36" s="12">
        <v>10949.960000000001</v>
      </c>
      <c r="BM36" s="12">
        <v>11906.51</v>
      </c>
      <c r="BN36" s="12">
        <v>10463.18</v>
      </c>
      <c r="BO36" s="12">
        <v>11903.55</v>
      </c>
      <c r="BP36" s="12">
        <v>11349.61</v>
      </c>
      <c r="BQ36" s="12">
        <v>11546.57</v>
      </c>
      <c r="BR36" s="12">
        <v>11001.75</v>
      </c>
      <c r="BS36" s="12">
        <v>11299.31</v>
      </c>
      <c r="BT36" s="12">
        <v>8236.02</v>
      </c>
      <c r="BU36" s="12">
        <v>10499.97</v>
      </c>
      <c r="BV36" s="12">
        <v>9432.61</v>
      </c>
      <c r="BW36" s="12">
        <v>10279.77</v>
      </c>
      <c r="BX36" s="12">
        <v>9898.39</v>
      </c>
      <c r="BY36" s="12">
        <v>10482.799999999999</v>
      </c>
      <c r="BZ36" s="12">
        <v>9801.49</v>
      </c>
      <c r="CA36" s="22"/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22"/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</row>
    <row r="38" spans="1:97" x14ac:dyDescent="0.3">
      <c r="A38" s="4" t="s">
        <v>39</v>
      </c>
      <c r="B38" s="12">
        <v>235367.78999999998</v>
      </c>
      <c r="C38" s="12">
        <v>222702.87000000002</v>
      </c>
      <c r="D38" s="12">
        <v>221566.63</v>
      </c>
      <c r="E38" s="12">
        <v>223288.25</v>
      </c>
      <c r="F38" s="12">
        <v>237177.49000000002</v>
      </c>
      <c r="G38" s="12">
        <v>228952.29000000004</v>
      </c>
      <c r="H38" s="12">
        <v>237833.76</v>
      </c>
      <c r="I38" s="12">
        <v>223312.90000000002</v>
      </c>
      <c r="J38" s="12">
        <v>255981.51</v>
      </c>
      <c r="K38" s="12">
        <v>249100.53999999995</v>
      </c>
      <c r="L38" s="12">
        <v>246465.68000000005</v>
      </c>
      <c r="M38" s="12">
        <v>206481.75999999998</v>
      </c>
      <c r="N38" s="12">
        <v>241529.12999999995</v>
      </c>
      <c r="O38" s="12">
        <v>236835.05000000005</v>
      </c>
      <c r="P38" s="12">
        <v>223166.24</v>
      </c>
      <c r="Q38" s="12">
        <v>240131.47999999998</v>
      </c>
      <c r="R38" s="12">
        <v>218823.17000000004</v>
      </c>
      <c r="S38" s="12">
        <v>232326.47999999998</v>
      </c>
      <c r="T38" s="12">
        <v>229791.68000000002</v>
      </c>
      <c r="U38" s="12">
        <v>231575.77000000005</v>
      </c>
      <c r="V38" s="12">
        <v>244266.47999999998</v>
      </c>
      <c r="W38" s="12">
        <v>227405.44</v>
      </c>
      <c r="X38" s="12">
        <v>228962.16</v>
      </c>
      <c r="Y38" s="12">
        <v>123658.71999999999</v>
      </c>
      <c r="Z38" s="12">
        <v>221923.61000000002</v>
      </c>
      <c r="AA38" s="12">
        <v>221100.59999999998</v>
      </c>
      <c r="AB38" s="12">
        <v>232963.94</v>
      </c>
      <c r="AC38" s="12">
        <v>212355.44999999995</v>
      </c>
      <c r="AD38" s="12">
        <v>233722.44</v>
      </c>
      <c r="AE38" s="12">
        <v>232993.18</v>
      </c>
      <c r="AF38" s="12">
        <v>232316.76</v>
      </c>
      <c r="AG38" s="12">
        <v>228375.91000000003</v>
      </c>
      <c r="AH38" s="12">
        <v>218257.52000000002</v>
      </c>
      <c r="AI38" s="12">
        <v>243830.73000000004</v>
      </c>
      <c r="AJ38" s="12">
        <v>249530.84999999998</v>
      </c>
      <c r="AK38" s="12">
        <v>47930.470000000016</v>
      </c>
      <c r="AL38" s="12">
        <v>213439.80000000002</v>
      </c>
      <c r="AM38" s="12">
        <v>210076.94999999998</v>
      </c>
      <c r="AN38" s="12">
        <v>238184.77000000002</v>
      </c>
      <c r="AO38" s="12">
        <v>263921.13</v>
      </c>
      <c r="AP38" s="12">
        <v>250340.66000000003</v>
      </c>
      <c r="AQ38" s="12">
        <v>249416.3</v>
      </c>
      <c r="AR38" s="12">
        <v>263105.95999999996</v>
      </c>
      <c r="AS38" s="12">
        <v>199902.45</v>
      </c>
      <c r="AT38" s="12">
        <v>231073.71999999997</v>
      </c>
      <c r="AU38" s="12">
        <v>236928.75999999992</v>
      </c>
      <c r="AV38" s="12">
        <v>256132.93999999994</v>
      </c>
      <c r="AW38" s="12">
        <v>151441.34999999998</v>
      </c>
      <c r="AX38" s="12">
        <v>233629.78999999998</v>
      </c>
      <c r="AY38" s="12">
        <v>218606.39000000004</v>
      </c>
      <c r="AZ38" s="12">
        <v>223201.6</v>
      </c>
      <c r="BA38" s="12">
        <v>227232.82</v>
      </c>
      <c r="BB38" s="12">
        <v>223016.57999999996</v>
      </c>
      <c r="BC38" s="12">
        <v>233779.78000000003</v>
      </c>
      <c r="BD38" s="12">
        <v>227843.61999999994</v>
      </c>
      <c r="BE38" s="12">
        <v>245682</v>
      </c>
      <c r="BF38" s="12">
        <v>255806.77000000002</v>
      </c>
      <c r="BG38" s="12">
        <v>270079.19</v>
      </c>
      <c r="BH38" s="12">
        <v>281494.16000000003</v>
      </c>
      <c r="BI38" s="12">
        <v>266539</v>
      </c>
      <c r="BJ38" s="12">
        <v>262270.11</v>
      </c>
      <c r="BK38" s="12">
        <v>256550.25000000003</v>
      </c>
      <c r="BL38" s="12">
        <v>271773.02</v>
      </c>
      <c r="BM38" s="12">
        <v>254644.5</v>
      </c>
      <c r="BN38" s="12">
        <v>287856.52</v>
      </c>
      <c r="BO38" s="12">
        <v>273388.17000000004</v>
      </c>
      <c r="BP38" s="12">
        <v>251185.92000000007</v>
      </c>
      <c r="BQ38" s="12">
        <v>265996.02</v>
      </c>
      <c r="BR38" s="12">
        <v>290999.36</v>
      </c>
      <c r="BS38" s="12">
        <v>270008.25999999995</v>
      </c>
      <c r="BT38" s="12">
        <v>262114.15999999995</v>
      </c>
      <c r="BU38" s="12">
        <v>106509.57000000004</v>
      </c>
      <c r="BV38" s="12">
        <v>306350.46000000002</v>
      </c>
      <c r="BW38" s="12">
        <v>288893.42000000004</v>
      </c>
      <c r="BX38" s="12">
        <v>309229.20999999996</v>
      </c>
      <c r="BY38" s="12">
        <v>271071.26</v>
      </c>
      <c r="BZ38" s="12">
        <v>284818.63</v>
      </c>
      <c r="CA38" s="22"/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40</v>
      </c>
      <c r="B39" s="14">
        <f>B35+B36</f>
        <v>79822.89</v>
      </c>
      <c r="C39" s="14">
        <f t="shared" ref="C39:BN39" si="24">C35+C36</f>
        <v>79607.040000000008</v>
      </c>
      <c r="D39" s="14">
        <f t="shared" si="24"/>
        <v>75230.240000000005</v>
      </c>
      <c r="E39" s="14">
        <f t="shared" si="24"/>
        <v>73706.2</v>
      </c>
      <c r="F39" s="14">
        <f t="shared" si="24"/>
        <v>79835.790000000008</v>
      </c>
      <c r="G39" s="14">
        <f t="shared" si="24"/>
        <v>76726.740000000005</v>
      </c>
      <c r="H39" s="14">
        <f t="shared" si="24"/>
        <v>75570.31</v>
      </c>
      <c r="I39" s="14">
        <f t="shared" si="24"/>
        <v>52372.36</v>
      </c>
      <c r="J39" s="14">
        <f t="shared" si="24"/>
        <v>75388.44</v>
      </c>
      <c r="K39" s="14">
        <f t="shared" si="24"/>
        <v>77320.350000000006</v>
      </c>
      <c r="L39" s="14">
        <f t="shared" si="24"/>
        <v>74051.86</v>
      </c>
      <c r="M39" s="14">
        <f t="shared" si="24"/>
        <v>62122.360000000008</v>
      </c>
      <c r="N39" s="14">
        <f t="shared" si="24"/>
        <v>74708.14</v>
      </c>
      <c r="O39" s="14">
        <f t="shared" si="24"/>
        <v>66591.849999999991</v>
      </c>
      <c r="P39" s="14">
        <f t="shared" si="24"/>
        <v>75916.08</v>
      </c>
      <c r="Q39" s="14">
        <f t="shared" si="24"/>
        <v>78214.36</v>
      </c>
      <c r="R39" s="14">
        <f t="shared" si="24"/>
        <v>63418.929999999993</v>
      </c>
      <c r="S39" s="14">
        <f t="shared" si="24"/>
        <v>45744.479999999996</v>
      </c>
      <c r="T39" s="14">
        <f t="shared" si="24"/>
        <v>62277.9</v>
      </c>
      <c r="U39" s="14">
        <f t="shared" si="24"/>
        <v>61636.29</v>
      </c>
      <c r="V39" s="14">
        <f t="shared" si="24"/>
        <v>75905.320000000007</v>
      </c>
      <c r="W39" s="14">
        <f t="shared" si="24"/>
        <v>75656.210000000006</v>
      </c>
      <c r="X39" s="14">
        <f t="shared" si="24"/>
        <v>78379.540000000008</v>
      </c>
      <c r="Y39" s="14">
        <f t="shared" si="24"/>
        <v>93486.48</v>
      </c>
      <c r="Z39" s="14">
        <f t="shared" si="24"/>
        <v>70997.53</v>
      </c>
      <c r="AA39" s="14">
        <f t="shared" si="24"/>
        <v>70121.75</v>
      </c>
      <c r="AB39" s="14">
        <f t="shared" si="24"/>
        <v>69991.680000000008</v>
      </c>
      <c r="AC39" s="14">
        <f t="shared" si="24"/>
        <v>77629.02</v>
      </c>
      <c r="AD39" s="14">
        <f t="shared" si="24"/>
        <v>74043.31</v>
      </c>
      <c r="AE39" s="14">
        <f t="shared" si="24"/>
        <v>72575.739999999991</v>
      </c>
      <c r="AF39" s="14">
        <f t="shared" si="24"/>
        <v>73064.739999999991</v>
      </c>
      <c r="AG39" s="14">
        <f t="shared" si="24"/>
        <v>71347.38</v>
      </c>
      <c r="AH39" s="14">
        <f t="shared" si="24"/>
        <v>74009.070000000007</v>
      </c>
      <c r="AI39" s="14">
        <f t="shared" si="24"/>
        <v>74096.81</v>
      </c>
      <c r="AJ39" s="14">
        <f t="shared" si="24"/>
        <v>71149.33</v>
      </c>
      <c r="AK39" s="14">
        <f t="shared" si="24"/>
        <v>75846.950000000012</v>
      </c>
      <c r="AL39" s="14">
        <f t="shared" si="24"/>
        <v>71964.600000000006</v>
      </c>
      <c r="AM39" s="14">
        <f t="shared" si="24"/>
        <v>73163.649999999994</v>
      </c>
      <c r="AN39" s="14">
        <f t="shared" si="24"/>
        <v>76887.680000000008</v>
      </c>
      <c r="AO39" s="14">
        <f t="shared" si="24"/>
        <v>71708.05</v>
      </c>
      <c r="AP39" s="14">
        <f t="shared" si="24"/>
        <v>75060.460000000006</v>
      </c>
      <c r="AQ39" s="14">
        <f t="shared" si="24"/>
        <v>74637.400000000009</v>
      </c>
      <c r="AR39" s="14">
        <f t="shared" si="24"/>
        <v>75168.460000000006</v>
      </c>
      <c r="AS39" s="14">
        <f t="shared" si="24"/>
        <v>58658.89</v>
      </c>
      <c r="AT39" s="14">
        <f t="shared" si="24"/>
        <v>72948.760000000009</v>
      </c>
      <c r="AU39" s="14">
        <f t="shared" si="24"/>
        <v>75707.350000000006</v>
      </c>
      <c r="AV39" s="14">
        <f t="shared" si="24"/>
        <v>75235.820000000007</v>
      </c>
      <c r="AW39" s="14">
        <f t="shared" si="24"/>
        <v>58934.210000000006</v>
      </c>
      <c r="AX39" s="14">
        <f t="shared" si="24"/>
        <v>69030.17</v>
      </c>
      <c r="AY39" s="14">
        <f t="shared" si="24"/>
        <v>70023.41</v>
      </c>
      <c r="AZ39" s="14">
        <f t="shared" si="24"/>
        <v>68911.09</v>
      </c>
      <c r="BA39" s="14">
        <f t="shared" si="24"/>
        <v>70919.89</v>
      </c>
      <c r="BB39" s="14">
        <f t="shared" si="24"/>
        <v>69676.08</v>
      </c>
      <c r="BC39" s="14">
        <f t="shared" si="24"/>
        <v>69964.73</v>
      </c>
      <c r="BD39" s="14">
        <f t="shared" si="24"/>
        <v>64817.08</v>
      </c>
      <c r="BE39" s="14">
        <f t="shared" si="24"/>
        <v>61630.049999999996</v>
      </c>
      <c r="BF39" s="14">
        <f t="shared" si="24"/>
        <v>68372.639999999999</v>
      </c>
      <c r="BG39" s="14">
        <f t="shared" si="24"/>
        <v>68046.63</v>
      </c>
      <c r="BH39" s="14">
        <f t="shared" si="24"/>
        <v>67320.710000000006</v>
      </c>
      <c r="BI39" s="14">
        <f t="shared" si="24"/>
        <v>72787.72</v>
      </c>
      <c r="BJ39" s="14">
        <f t="shared" si="24"/>
        <v>67628.52</v>
      </c>
      <c r="BK39" s="14">
        <f t="shared" si="24"/>
        <v>70312.97</v>
      </c>
      <c r="BL39" s="14">
        <f t="shared" si="24"/>
        <v>70589.460000000006</v>
      </c>
      <c r="BM39" s="14">
        <f t="shared" si="24"/>
        <v>71546.009999999995</v>
      </c>
      <c r="BN39" s="14">
        <f t="shared" si="24"/>
        <v>69691.850000000006</v>
      </c>
      <c r="BO39" s="14">
        <f t="shared" ref="BO39:CS39" si="25">BO35+BO36</f>
        <v>70859.290000000008</v>
      </c>
      <c r="BP39" s="14">
        <f t="shared" si="25"/>
        <v>70305.350000000006</v>
      </c>
      <c r="BQ39" s="14">
        <f t="shared" si="25"/>
        <v>69232.41</v>
      </c>
      <c r="BR39" s="14">
        <f t="shared" si="25"/>
        <v>70104.59</v>
      </c>
      <c r="BS39" s="14">
        <f t="shared" si="25"/>
        <v>70939.31</v>
      </c>
      <c r="BT39" s="14">
        <f t="shared" si="25"/>
        <v>66105.600000000006</v>
      </c>
      <c r="BU39" s="14">
        <f t="shared" si="25"/>
        <v>65632.09</v>
      </c>
      <c r="BV39" s="14">
        <f t="shared" si="25"/>
        <v>69197.11</v>
      </c>
      <c r="BW39" s="14">
        <f t="shared" si="25"/>
        <v>69677.19</v>
      </c>
      <c r="BX39" s="14">
        <f t="shared" si="25"/>
        <v>69635.81</v>
      </c>
      <c r="BY39" s="14">
        <f t="shared" si="25"/>
        <v>68693.13</v>
      </c>
      <c r="BZ39" s="14">
        <v>65176.82</v>
      </c>
      <c r="CA39" s="22"/>
      <c r="CB39" s="14"/>
      <c r="CC39" s="14"/>
      <c r="CD39" s="14"/>
      <c r="CE39" s="14"/>
      <c r="CF39" s="14"/>
      <c r="CG39" s="14"/>
      <c r="CH39" s="14">
        <f t="shared" si="25"/>
        <v>0</v>
      </c>
      <c r="CI39" s="14">
        <f t="shared" si="25"/>
        <v>0</v>
      </c>
      <c r="CJ39" s="14">
        <f t="shared" si="25"/>
        <v>0</v>
      </c>
      <c r="CK39" s="14">
        <f t="shared" si="25"/>
        <v>0</v>
      </c>
      <c r="CL39" s="14">
        <f t="shared" si="25"/>
        <v>0</v>
      </c>
      <c r="CM39" s="14">
        <f t="shared" si="25"/>
        <v>0</v>
      </c>
      <c r="CN39" s="14">
        <f t="shared" si="25"/>
        <v>0</v>
      </c>
      <c r="CO39" s="14">
        <f t="shared" si="25"/>
        <v>0</v>
      </c>
      <c r="CP39" s="14">
        <f t="shared" si="25"/>
        <v>0</v>
      </c>
      <c r="CQ39" s="14">
        <f t="shared" si="25"/>
        <v>0</v>
      </c>
      <c r="CR39" s="14">
        <f t="shared" si="25"/>
        <v>0</v>
      </c>
      <c r="CS39" s="14">
        <f t="shared" si="25"/>
        <v>0</v>
      </c>
    </row>
    <row r="40" spans="1:97" x14ac:dyDescent="0.3">
      <c r="A40" s="4"/>
      <c r="CA40" s="22"/>
    </row>
    <row r="41" spans="1:97" x14ac:dyDescent="0.3">
      <c r="A41" s="6" t="s">
        <v>13</v>
      </c>
      <c r="B41" s="13">
        <f>SUM(B38:B40)</f>
        <v>315190.68</v>
      </c>
      <c r="C41" s="13">
        <f t="shared" ref="C41:BN41" si="26">SUM(C38:C40)</f>
        <v>302309.91000000003</v>
      </c>
      <c r="D41" s="13">
        <f t="shared" si="26"/>
        <v>296796.87</v>
      </c>
      <c r="E41" s="13">
        <f t="shared" si="26"/>
        <v>296994.45</v>
      </c>
      <c r="F41" s="13">
        <f t="shared" si="26"/>
        <v>317013.28000000003</v>
      </c>
      <c r="G41" s="13">
        <f t="shared" si="26"/>
        <v>305679.03000000003</v>
      </c>
      <c r="H41" s="13">
        <f t="shared" si="26"/>
        <v>313404.07</v>
      </c>
      <c r="I41" s="13">
        <f t="shared" si="26"/>
        <v>275685.26</v>
      </c>
      <c r="J41" s="13">
        <f t="shared" si="26"/>
        <v>331369.95</v>
      </c>
      <c r="K41" s="13">
        <f t="shared" si="26"/>
        <v>326420.88999999996</v>
      </c>
      <c r="L41" s="13">
        <f t="shared" si="26"/>
        <v>320517.54000000004</v>
      </c>
      <c r="M41" s="13">
        <f t="shared" si="26"/>
        <v>268604.12</v>
      </c>
      <c r="N41" s="13">
        <f t="shared" si="26"/>
        <v>316237.26999999996</v>
      </c>
      <c r="O41" s="13">
        <f t="shared" si="26"/>
        <v>303426.90000000002</v>
      </c>
      <c r="P41" s="13">
        <f t="shared" si="26"/>
        <v>299082.32</v>
      </c>
      <c r="Q41" s="13">
        <f t="shared" si="26"/>
        <v>318345.83999999997</v>
      </c>
      <c r="R41" s="13">
        <f t="shared" si="26"/>
        <v>282242.10000000003</v>
      </c>
      <c r="S41" s="13">
        <f t="shared" si="26"/>
        <v>278070.95999999996</v>
      </c>
      <c r="T41" s="13">
        <f t="shared" si="26"/>
        <v>292069.58</v>
      </c>
      <c r="U41" s="13">
        <f t="shared" si="26"/>
        <v>293212.06000000006</v>
      </c>
      <c r="V41" s="13">
        <f t="shared" si="26"/>
        <v>320171.8</v>
      </c>
      <c r="W41" s="13">
        <f t="shared" si="26"/>
        <v>303061.65000000002</v>
      </c>
      <c r="X41" s="13">
        <f t="shared" si="26"/>
        <v>307341.7</v>
      </c>
      <c r="Y41" s="13">
        <f t="shared" si="26"/>
        <v>217145.19999999998</v>
      </c>
      <c r="Z41" s="13">
        <f t="shared" si="26"/>
        <v>292921.14</v>
      </c>
      <c r="AA41" s="13">
        <f t="shared" si="26"/>
        <v>291222.34999999998</v>
      </c>
      <c r="AB41" s="13">
        <f t="shared" si="26"/>
        <v>302955.62</v>
      </c>
      <c r="AC41" s="13">
        <f t="shared" si="26"/>
        <v>289984.46999999997</v>
      </c>
      <c r="AD41" s="13">
        <f t="shared" si="26"/>
        <v>307765.75</v>
      </c>
      <c r="AE41" s="13">
        <f t="shared" si="26"/>
        <v>305568.92</v>
      </c>
      <c r="AF41" s="13">
        <f t="shared" si="26"/>
        <v>305381.5</v>
      </c>
      <c r="AG41" s="13">
        <f t="shared" si="26"/>
        <v>299723.29000000004</v>
      </c>
      <c r="AH41" s="13">
        <f t="shared" si="26"/>
        <v>292266.59000000003</v>
      </c>
      <c r="AI41" s="13">
        <f t="shared" si="26"/>
        <v>317927.54000000004</v>
      </c>
      <c r="AJ41" s="13">
        <f t="shared" si="26"/>
        <v>320680.18</v>
      </c>
      <c r="AK41" s="13">
        <f t="shared" si="26"/>
        <v>123777.42000000003</v>
      </c>
      <c r="AL41" s="13">
        <f t="shared" si="26"/>
        <v>285404.40000000002</v>
      </c>
      <c r="AM41" s="13">
        <f t="shared" si="26"/>
        <v>283240.59999999998</v>
      </c>
      <c r="AN41" s="13">
        <f t="shared" si="26"/>
        <v>315072.45</v>
      </c>
      <c r="AO41" s="13">
        <f t="shared" si="26"/>
        <v>335629.18</v>
      </c>
      <c r="AP41" s="13">
        <f t="shared" si="26"/>
        <v>325401.12000000005</v>
      </c>
      <c r="AQ41" s="13">
        <f t="shared" si="26"/>
        <v>324053.7</v>
      </c>
      <c r="AR41" s="13">
        <f t="shared" si="26"/>
        <v>338274.42</v>
      </c>
      <c r="AS41" s="13">
        <f t="shared" si="26"/>
        <v>258561.34000000003</v>
      </c>
      <c r="AT41" s="13">
        <f t="shared" si="26"/>
        <v>304022.48</v>
      </c>
      <c r="AU41" s="13">
        <f t="shared" si="26"/>
        <v>312636.10999999993</v>
      </c>
      <c r="AV41" s="13">
        <f t="shared" si="26"/>
        <v>331368.75999999995</v>
      </c>
      <c r="AW41" s="13">
        <f t="shared" si="26"/>
        <v>210375.56</v>
      </c>
      <c r="AX41" s="13">
        <f t="shared" si="26"/>
        <v>302659.95999999996</v>
      </c>
      <c r="AY41" s="13">
        <f t="shared" si="26"/>
        <v>288629.80000000005</v>
      </c>
      <c r="AZ41" s="13">
        <f t="shared" si="26"/>
        <v>292112.69</v>
      </c>
      <c r="BA41" s="13">
        <f t="shared" si="26"/>
        <v>298152.71000000002</v>
      </c>
      <c r="BB41" s="13">
        <f t="shared" si="26"/>
        <v>292692.65999999997</v>
      </c>
      <c r="BC41" s="13">
        <f t="shared" si="26"/>
        <v>303744.51</v>
      </c>
      <c r="BD41" s="13">
        <f t="shared" si="26"/>
        <v>292660.69999999995</v>
      </c>
      <c r="BE41" s="13">
        <f t="shared" si="26"/>
        <v>307312.05</v>
      </c>
      <c r="BF41" s="13">
        <f t="shared" si="26"/>
        <v>324179.41000000003</v>
      </c>
      <c r="BG41" s="13">
        <f t="shared" si="26"/>
        <v>338125.82</v>
      </c>
      <c r="BH41" s="13">
        <f t="shared" si="26"/>
        <v>348814.87000000005</v>
      </c>
      <c r="BI41" s="13">
        <f t="shared" si="26"/>
        <v>339326.71999999997</v>
      </c>
      <c r="BJ41" s="13">
        <f t="shared" si="26"/>
        <v>329898.63</v>
      </c>
      <c r="BK41" s="13">
        <f t="shared" si="26"/>
        <v>326863.22000000003</v>
      </c>
      <c r="BL41" s="13">
        <f t="shared" si="26"/>
        <v>342362.48000000004</v>
      </c>
      <c r="BM41" s="13">
        <f t="shared" si="26"/>
        <v>326190.51</v>
      </c>
      <c r="BN41" s="13">
        <f t="shared" si="26"/>
        <v>357548.37</v>
      </c>
      <c r="BO41" s="13">
        <f t="shared" ref="BO41:BZ41" si="27">SUM(BO38:BO40)</f>
        <v>344247.46000000008</v>
      </c>
      <c r="BP41" s="13">
        <f t="shared" si="27"/>
        <v>321491.27000000008</v>
      </c>
      <c r="BQ41" s="13">
        <f t="shared" si="27"/>
        <v>335228.43000000005</v>
      </c>
      <c r="BR41" s="13">
        <f t="shared" si="27"/>
        <v>361103.94999999995</v>
      </c>
      <c r="BS41" s="13">
        <f t="shared" si="27"/>
        <v>340947.56999999995</v>
      </c>
      <c r="BT41" s="13">
        <f t="shared" si="27"/>
        <v>328219.75999999995</v>
      </c>
      <c r="BU41" s="13">
        <f t="shared" si="27"/>
        <v>172141.66000000003</v>
      </c>
      <c r="BV41" s="13">
        <f t="shared" si="27"/>
        <v>375547.57</v>
      </c>
      <c r="BW41" s="13">
        <f t="shared" si="27"/>
        <v>358570.61000000004</v>
      </c>
      <c r="BX41" s="13">
        <f t="shared" si="27"/>
        <v>378865.01999999996</v>
      </c>
      <c r="BY41" s="13">
        <f t="shared" si="27"/>
        <v>339764.39</v>
      </c>
      <c r="BZ41" s="13">
        <f t="shared" si="27"/>
        <v>349995.45</v>
      </c>
      <c r="CA41" s="29"/>
      <c r="CB41" s="13"/>
      <c r="CC41" s="13"/>
      <c r="CD41" s="13"/>
      <c r="CE41" s="13"/>
      <c r="CF41" s="13"/>
      <c r="CG41" s="13"/>
      <c r="CH41" s="13">
        <v>357262</v>
      </c>
      <c r="CI41" s="13">
        <v>357262</v>
      </c>
      <c r="CJ41" s="13">
        <v>357262</v>
      </c>
      <c r="CK41" s="13">
        <v>357262</v>
      </c>
      <c r="CL41" s="13">
        <v>357262</v>
      </c>
      <c r="CM41" s="13">
        <v>357262</v>
      </c>
      <c r="CN41" s="13">
        <v>357262</v>
      </c>
      <c r="CO41" s="13">
        <v>357262</v>
      </c>
      <c r="CP41" s="13">
        <v>357262</v>
      </c>
      <c r="CQ41" s="13">
        <v>357262</v>
      </c>
      <c r="CR41" s="13">
        <v>357262</v>
      </c>
      <c r="CS41" s="13">
        <v>357262</v>
      </c>
    </row>
    <row r="42" spans="1:97" x14ac:dyDescent="0.3">
      <c r="A42" s="6"/>
      <c r="CA42" s="29"/>
    </row>
    <row r="43" spans="1:97" x14ac:dyDescent="0.3">
      <c r="A43" s="4" t="s">
        <v>14</v>
      </c>
      <c r="B43" s="12">
        <v>302590.46999999997</v>
      </c>
      <c r="C43" s="12">
        <v>270053.52</v>
      </c>
      <c r="D43" s="12">
        <v>335332.24</v>
      </c>
      <c r="E43" s="12">
        <v>273256.56</v>
      </c>
      <c r="F43" s="12">
        <v>282240.49</v>
      </c>
      <c r="G43" s="12">
        <v>276390.83999999997</v>
      </c>
      <c r="H43" s="12">
        <v>284287.62</v>
      </c>
      <c r="I43" s="12">
        <v>292663.82</v>
      </c>
      <c r="J43" s="12">
        <v>281886.33999999997</v>
      </c>
      <c r="K43" s="12">
        <v>283816.26</v>
      </c>
      <c r="L43" s="12">
        <v>278125.49</v>
      </c>
      <c r="M43" s="12">
        <v>264914.06</v>
      </c>
      <c r="N43" s="12">
        <v>273157.36</v>
      </c>
      <c r="O43" s="12">
        <v>255736.24</v>
      </c>
      <c r="P43" s="12">
        <v>270557.54000000004</v>
      </c>
      <c r="Q43" s="12">
        <v>247521.82</v>
      </c>
      <c r="R43" s="12">
        <v>239082.26</v>
      </c>
      <c r="S43" s="12">
        <v>288056.51</v>
      </c>
      <c r="T43" s="12">
        <v>298578.91000000003</v>
      </c>
      <c r="U43" s="12">
        <v>301683.56</v>
      </c>
      <c r="V43" s="12">
        <v>303006.71999999997</v>
      </c>
      <c r="W43" s="12">
        <v>274340.24</v>
      </c>
      <c r="X43" s="12">
        <v>259541.37</v>
      </c>
      <c r="Y43" s="12">
        <v>-20716.999999999985</v>
      </c>
      <c r="Z43" s="12">
        <v>213724.84999999998</v>
      </c>
      <c r="AA43" s="12">
        <v>197764.53999999998</v>
      </c>
      <c r="AB43" s="12">
        <v>236043.33000000002</v>
      </c>
      <c r="AC43" s="12">
        <v>275907.28999999998</v>
      </c>
      <c r="AD43" s="12">
        <v>282936.81</v>
      </c>
      <c r="AE43" s="12">
        <v>261758.75</v>
      </c>
      <c r="AF43" s="12">
        <v>284859.78999999998</v>
      </c>
      <c r="AG43" s="12">
        <v>259633.43</v>
      </c>
      <c r="AH43" s="12">
        <v>255224.5</v>
      </c>
      <c r="AI43" s="12">
        <v>250032.59999999998</v>
      </c>
      <c r="AJ43" s="12">
        <v>260951.53999999998</v>
      </c>
      <c r="AK43" s="12">
        <v>113962.34000000001</v>
      </c>
      <c r="AL43" s="12">
        <v>319561.64</v>
      </c>
      <c r="AM43" s="12">
        <v>313991.16000000003</v>
      </c>
      <c r="AN43" s="12">
        <v>333790.03000000003</v>
      </c>
      <c r="AO43" s="12">
        <v>308261.77</v>
      </c>
      <c r="AP43" s="12">
        <v>295822.39</v>
      </c>
      <c r="AQ43" s="12">
        <v>354889.20999999996</v>
      </c>
      <c r="AR43" s="12">
        <v>381351.63</v>
      </c>
      <c r="AS43" s="12">
        <v>436093.11</v>
      </c>
      <c r="AT43" s="12">
        <v>494070.7</v>
      </c>
      <c r="AU43" s="12">
        <v>576221.76</v>
      </c>
      <c r="AV43" s="12">
        <v>693575.72</v>
      </c>
      <c r="AW43" s="12">
        <v>450645.15</v>
      </c>
      <c r="AX43" s="12">
        <v>588065.78</v>
      </c>
      <c r="AY43" s="12">
        <v>581899.59000000008</v>
      </c>
      <c r="AZ43" s="12">
        <v>630142.38</v>
      </c>
      <c r="BA43" s="12">
        <v>550554.13</v>
      </c>
      <c r="BB43" s="12">
        <v>572781.79</v>
      </c>
      <c r="BC43" s="12">
        <v>550255.18000000005</v>
      </c>
      <c r="BD43" s="12">
        <v>652940.30000000005</v>
      </c>
      <c r="BE43" s="12">
        <v>602229.55000000005</v>
      </c>
      <c r="BF43" s="12">
        <v>598882.13</v>
      </c>
      <c r="BG43" s="12">
        <v>589345.44000000006</v>
      </c>
      <c r="BH43" s="12">
        <v>495065.72000000003</v>
      </c>
      <c r="BI43" s="12">
        <v>-654596.92000000004</v>
      </c>
      <c r="BJ43" s="12">
        <v>513641.29000000004</v>
      </c>
      <c r="BK43" s="12">
        <v>478106.61</v>
      </c>
      <c r="BL43" s="12">
        <v>470912.17999999993</v>
      </c>
      <c r="BM43" s="12">
        <v>433317.36</v>
      </c>
      <c r="BN43" s="12">
        <v>431713.42</v>
      </c>
      <c r="BO43" s="12">
        <v>496654.82000000007</v>
      </c>
      <c r="BP43" s="12">
        <v>374605.5</v>
      </c>
      <c r="BQ43" s="12">
        <v>506703.29</v>
      </c>
      <c r="BR43" s="12">
        <v>493811.31</v>
      </c>
      <c r="BS43" s="12">
        <v>514679.07</v>
      </c>
      <c r="BT43" s="12">
        <v>478670.57999999996</v>
      </c>
      <c r="BU43" s="12">
        <v>449754.87</v>
      </c>
      <c r="BV43" s="12">
        <v>477546.48</v>
      </c>
      <c r="BW43" s="12">
        <v>335898.75</v>
      </c>
      <c r="BX43" s="12">
        <v>468994.12</v>
      </c>
      <c r="BY43" s="12">
        <v>426922.92000000004</v>
      </c>
      <c r="BZ43" s="12">
        <v>426315.95</v>
      </c>
      <c r="CA43" s="29"/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432244</v>
      </c>
      <c r="CI43" s="12">
        <v>432244</v>
      </c>
      <c r="CJ43" s="12">
        <v>432244</v>
      </c>
      <c r="CK43" s="12">
        <v>432244</v>
      </c>
      <c r="CL43" s="12">
        <v>432244</v>
      </c>
      <c r="CM43" s="12">
        <v>432244</v>
      </c>
      <c r="CN43" s="12">
        <v>432244</v>
      </c>
      <c r="CO43" s="12">
        <v>432244</v>
      </c>
      <c r="CP43" s="12">
        <v>432244</v>
      </c>
      <c r="CQ43" s="12">
        <v>432244</v>
      </c>
      <c r="CR43" s="12">
        <v>432244</v>
      </c>
      <c r="CS43" s="12">
        <v>432244</v>
      </c>
    </row>
    <row r="44" spans="1:97" x14ac:dyDescent="0.3">
      <c r="A44" s="4" t="s">
        <v>15</v>
      </c>
      <c r="B44" s="12">
        <v>11259.67</v>
      </c>
      <c r="C44" s="12">
        <v>10863.2</v>
      </c>
      <c r="D44" s="12">
        <v>11717.2</v>
      </c>
      <c r="E44" s="12">
        <v>11625.539999999999</v>
      </c>
      <c r="F44" s="12">
        <v>11641.01</v>
      </c>
      <c r="G44" s="12">
        <v>10796.36</v>
      </c>
      <c r="H44" s="12">
        <v>15473.98</v>
      </c>
      <c r="I44" s="12">
        <v>16989.34</v>
      </c>
      <c r="J44" s="12">
        <v>14386.78</v>
      </c>
      <c r="K44" s="12">
        <v>18131.37</v>
      </c>
      <c r="L44" s="12">
        <v>19975.8</v>
      </c>
      <c r="M44" s="12">
        <v>18504.02</v>
      </c>
      <c r="N44" s="12">
        <v>17645.14</v>
      </c>
      <c r="O44" s="12">
        <v>17417.53</v>
      </c>
      <c r="P44" s="12">
        <v>21482.79</v>
      </c>
      <c r="Q44" s="12">
        <v>15801.25</v>
      </c>
      <c r="R44" s="12">
        <v>16649.29</v>
      </c>
      <c r="S44" s="12">
        <v>20050.170000000002</v>
      </c>
      <c r="T44" s="12">
        <v>25072</v>
      </c>
      <c r="U44" s="12">
        <v>21276.18</v>
      </c>
      <c r="V44" s="12">
        <v>23152.21</v>
      </c>
      <c r="W44" s="12">
        <v>27024.9</v>
      </c>
      <c r="X44" s="12">
        <v>21776.71</v>
      </c>
      <c r="Y44" s="12">
        <v>-4941.6399999999994</v>
      </c>
      <c r="Z44" s="12">
        <v>17175.54</v>
      </c>
      <c r="AA44" s="12">
        <v>20445.23</v>
      </c>
      <c r="AB44" s="12">
        <v>21018.94</v>
      </c>
      <c r="AC44" s="12">
        <v>19651.800000000003</v>
      </c>
      <c r="AD44" s="12">
        <v>19176.849999999999</v>
      </c>
      <c r="AE44" s="12">
        <v>19694.3</v>
      </c>
      <c r="AF44" s="12">
        <v>20400.45</v>
      </c>
      <c r="AG44" s="12">
        <v>23599.62</v>
      </c>
      <c r="AH44" s="12">
        <v>24753.47</v>
      </c>
      <c r="AI44" s="12">
        <v>31200.29</v>
      </c>
      <c r="AJ44" s="12">
        <v>30057.3</v>
      </c>
      <c r="AK44" s="12">
        <v>4698.74</v>
      </c>
      <c r="AL44" s="12">
        <v>28161.279999999999</v>
      </c>
      <c r="AM44" s="12">
        <v>33768.619999999995</v>
      </c>
      <c r="AN44" s="12">
        <v>38143.050000000003</v>
      </c>
      <c r="AO44" s="12">
        <v>36149.51</v>
      </c>
      <c r="AP44" s="12">
        <v>34603.03</v>
      </c>
      <c r="AQ44" s="12">
        <v>29000.600000000002</v>
      </c>
      <c r="AR44" s="12">
        <v>33365.5</v>
      </c>
      <c r="AS44" s="12">
        <v>37795.17</v>
      </c>
      <c r="AT44" s="12">
        <v>38743.07</v>
      </c>
      <c r="AU44" s="12">
        <v>34601.370000000003</v>
      </c>
      <c r="AV44" s="12">
        <v>39921.279999999999</v>
      </c>
      <c r="AW44" s="12">
        <v>10219.91</v>
      </c>
      <c r="AX44" s="12">
        <v>26837.050000000003</v>
      </c>
      <c r="AY44" s="12">
        <v>30867.06</v>
      </c>
      <c r="AZ44" s="12">
        <v>38389.950000000004</v>
      </c>
      <c r="BA44" s="12">
        <v>28454.050000000003</v>
      </c>
      <c r="BB44" s="12">
        <v>34981.68</v>
      </c>
      <c r="BC44" s="12">
        <v>29810.77</v>
      </c>
      <c r="BD44" s="12">
        <v>42877.320000000007</v>
      </c>
      <c r="BE44" s="12">
        <v>40827.340000000004</v>
      </c>
      <c r="BF44" s="12">
        <v>47800.08</v>
      </c>
      <c r="BG44" s="12">
        <v>31588.21</v>
      </c>
      <c r="BH44" s="12">
        <v>30782.240000000002</v>
      </c>
      <c r="BI44" s="12">
        <v>24290.309999999998</v>
      </c>
      <c r="BJ44" s="12">
        <v>42684.950000000004</v>
      </c>
      <c r="BK44" s="12">
        <v>34747.369999999995</v>
      </c>
      <c r="BL44" s="12">
        <v>27944.75</v>
      </c>
      <c r="BM44" s="12">
        <v>34681.160000000003</v>
      </c>
      <c r="BN44" s="12">
        <v>36232.969999999994</v>
      </c>
      <c r="BO44" s="12">
        <v>38410.14</v>
      </c>
      <c r="BP44" s="12">
        <v>42916.79</v>
      </c>
      <c r="BQ44" s="12">
        <v>39607.1</v>
      </c>
      <c r="BR44" s="12">
        <v>33974.9</v>
      </c>
      <c r="BS44" s="12">
        <v>41595.300000000003</v>
      </c>
      <c r="BT44" s="12">
        <v>41380.589999999997</v>
      </c>
      <c r="BU44" s="12">
        <v>-14440.09</v>
      </c>
      <c r="BV44" s="12">
        <v>38183</v>
      </c>
      <c r="BW44" s="12">
        <v>48811.24</v>
      </c>
      <c r="BX44" s="12">
        <v>35200.699999999997</v>
      </c>
      <c r="BY44" s="12">
        <v>50149.47</v>
      </c>
      <c r="BZ44" s="12">
        <v>53027.66</v>
      </c>
      <c r="CA44" s="22"/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43865</v>
      </c>
      <c r="CI44" s="12">
        <v>43865</v>
      </c>
      <c r="CJ44" s="12">
        <v>43865</v>
      </c>
      <c r="CK44" s="12">
        <v>43865</v>
      </c>
      <c r="CL44" s="12">
        <v>43865</v>
      </c>
      <c r="CM44" s="12">
        <v>43865</v>
      </c>
      <c r="CN44" s="12">
        <v>43865</v>
      </c>
      <c r="CO44" s="12">
        <v>43865</v>
      </c>
      <c r="CP44" s="12">
        <v>43865</v>
      </c>
      <c r="CQ44" s="12">
        <v>43865</v>
      </c>
      <c r="CR44" s="12">
        <v>43865</v>
      </c>
      <c r="CS44" s="12">
        <v>43865</v>
      </c>
    </row>
    <row r="45" spans="1:97" x14ac:dyDescent="0.3">
      <c r="A45" s="4" t="s">
        <v>16</v>
      </c>
      <c r="B45" s="12">
        <v>6441.85</v>
      </c>
      <c r="C45" s="12">
        <v>11885.1</v>
      </c>
      <c r="D45" s="12">
        <v>5897.5300000000007</v>
      </c>
      <c r="E45" s="12">
        <v>5897.52</v>
      </c>
      <c r="F45" s="12">
        <v>5897.52</v>
      </c>
      <c r="G45" s="12">
        <v>5897.52</v>
      </c>
      <c r="H45" s="12">
        <v>5897.52</v>
      </c>
      <c r="I45" s="12">
        <v>5897.52</v>
      </c>
      <c r="J45" s="12">
        <v>5897.52</v>
      </c>
      <c r="K45" s="12">
        <v>5897.52</v>
      </c>
      <c r="L45" s="12">
        <v>5897.52</v>
      </c>
      <c r="M45" s="12">
        <v>5897.52</v>
      </c>
      <c r="N45" s="12">
        <v>6587.6</v>
      </c>
      <c r="O45" s="12">
        <v>6587.6</v>
      </c>
      <c r="P45" s="12">
        <v>6587.6</v>
      </c>
      <c r="Q45" s="12">
        <v>6587.6</v>
      </c>
      <c r="R45" s="12">
        <v>6587.6</v>
      </c>
      <c r="S45" s="12">
        <v>6587.6</v>
      </c>
      <c r="T45" s="12">
        <v>6587.6</v>
      </c>
      <c r="U45" s="12">
        <v>6587.6</v>
      </c>
      <c r="V45" s="12">
        <v>6587.6</v>
      </c>
      <c r="W45" s="12">
        <v>6587.6</v>
      </c>
      <c r="X45" s="12">
        <v>6587.6</v>
      </c>
      <c r="Y45" s="12">
        <v>6587.6</v>
      </c>
      <c r="Z45" s="12">
        <v>7778.41</v>
      </c>
      <c r="AA45" s="12">
        <v>7778.41</v>
      </c>
      <c r="AB45" s="12">
        <v>7778.41</v>
      </c>
      <c r="AC45" s="12">
        <v>7778.41</v>
      </c>
      <c r="AD45" s="12">
        <v>7778.41</v>
      </c>
      <c r="AE45" s="12">
        <v>7778.41</v>
      </c>
      <c r="AF45" s="12">
        <v>7778.41</v>
      </c>
      <c r="AG45" s="12">
        <v>7778.41</v>
      </c>
      <c r="AH45" s="12">
        <v>7778.41</v>
      </c>
      <c r="AI45" s="12">
        <v>7778.41</v>
      </c>
      <c r="AJ45" s="12">
        <v>7778.41</v>
      </c>
      <c r="AK45" s="12">
        <v>7778.41</v>
      </c>
      <c r="AL45" s="12">
        <v>6484.52</v>
      </c>
      <c r="AM45" s="12">
        <v>6484.52</v>
      </c>
      <c r="AN45" s="12">
        <v>6484.52</v>
      </c>
      <c r="AO45" s="12">
        <v>6484.52</v>
      </c>
      <c r="AP45" s="12">
        <v>6484.52</v>
      </c>
      <c r="AQ45" s="12">
        <v>6484.52</v>
      </c>
      <c r="AR45" s="12">
        <v>6484.52</v>
      </c>
      <c r="AS45" s="12">
        <v>6484.52</v>
      </c>
      <c r="AT45" s="12">
        <v>6484.52</v>
      </c>
      <c r="AU45" s="12">
        <v>6484.52</v>
      </c>
      <c r="AV45" s="12">
        <v>6484.52</v>
      </c>
      <c r="AW45" s="12">
        <v>6484.52</v>
      </c>
      <c r="AX45" s="12">
        <v>5103.8600000000006</v>
      </c>
      <c r="AY45" s="12">
        <v>5103.8600000000006</v>
      </c>
      <c r="AZ45" s="12">
        <v>5103.8600000000006</v>
      </c>
      <c r="BA45" s="12">
        <v>5103.8600000000006</v>
      </c>
      <c r="BB45" s="12">
        <v>5103.8600000000006</v>
      </c>
      <c r="BC45" s="12">
        <v>5103.8600000000006</v>
      </c>
      <c r="BD45" s="12">
        <v>5103.8600000000006</v>
      </c>
      <c r="BE45" s="12">
        <v>5103.8600000000006</v>
      </c>
      <c r="BF45" s="12">
        <v>5103.8600000000006</v>
      </c>
      <c r="BG45" s="12">
        <v>5103.8600000000006</v>
      </c>
      <c r="BH45" s="12">
        <v>5103.8600000000006</v>
      </c>
      <c r="BI45" s="12">
        <v>5103.8600000000006</v>
      </c>
      <c r="BJ45" s="12">
        <v>5708.0599999999995</v>
      </c>
      <c r="BK45" s="12">
        <v>5398.03</v>
      </c>
      <c r="BL45" s="12">
        <v>5398.03</v>
      </c>
      <c r="BM45" s="12">
        <v>5398.03</v>
      </c>
      <c r="BN45" s="12">
        <v>5398.03</v>
      </c>
      <c r="BO45" s="12">
        <v>5398.03</v>
      </c>
      <c r="BP45" s="12">
        <v>5966.42</v>
      </c>
      <c r="BQ45" s="12">
        <v>5966.42</v>
      </c>
      <c r="BR45" s="12">
        <v>5966.42</v>
      </c>
      <c r="BS45" s="12">
        <v>5966.42</v>
      </c>
      <c r="BT45" s="12">
        <v>5966.42</v>
      </c>
      <c r="BU45" s="12">
        <v>5966.42</v>
      </c>
      <c r="BV45" s="12">
        <v>1466.67</v>
      </c>
      <c r="BW45" s="12">
        <v>1466.67</v>
      </c>
      <c r="BX45" s="12">
        <v>1466.67</v>
      </c>
      <c r="BY45" s="12">
        <v>1466.67</v>
      </c>
      <c r="BZ45" s="12">
        <v>1466.67</v>
      </c>
      <c r="CA45" s="22"/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5656</v>
      </c>
      <c r="CI45" s="12">
        <v>5656</v>
      </c>
      <c r="CJ45" s="12">
        <v>5656</v>
      </c>
      <c r="CK45" s="12">
        <v>5656</v>
      </c>
      <c r="CL45" s="12">
        <v>5656</v>
      </c>
      <c r="CM45" s="12">
        <v>5656</v>
      </c>
      <c r="CN45" s="12">
        <v>5656</v>
      </c>
      <c r="CO45" s="12">
        <v>5656</v>
      </c>
      <c r="CP45" s="12">
        <v>5656</v>
      </c>
      <c r="CQ45" s="12">
        <v>5656</v>
      </c>
      <c r="CR45" s="12">
        <v>5656</v>
      </c>
      <c r="CS45" s="12">
        <v>5656</v>
      </c>
    </row>
    <row r="46" spans="1:97" x14ac:dyDescent="0.3">
      <c r="A46" s="4"/>
      <c r="CA46" s="22"/>
    </row>
    <row r="47" spans="1:97" x14ac:dyDescent="0.3">
      <c r="A47" s="6" t="s">
        <v>60</v>
      </c>
      <c r="B47" s="9">
        <f t="shared" ref="B47:BM47" si="28">B43+B44+B45</f>
        <v>320291.98999999993</v>
      </c>
      <c r="C47" s="9">
        <f t="shared" si="28"/>
        <v>292801.82</v>
      </c>
      <c r="D47" s="9">
        <f t="shared" si="28"/>
        <v>352946.97000000003</v>
      </c>
      <c r="E47" s="9">
        <f t="shared" si="28"/>
        <v>290779.62</v>
      </c>
      <c r="F47" s="9">
        <f t="shared" si="28"/>
        <v>299779.02</v>
      </c>
      <c r="G47" s="9">
        <f t="shared" si="28"/>
        <v>293084.71999999997</v>
      </c>
      <c r="H47" s="9">
        <f t="shared" si="28"/>
        <v>305659.12</v>
      </c>
      <c r="I47" s="9">
        <f t="shared" si="28"/>
        <v>315550.68000000005</v>
      </c>
      <c r="J47" s="9">
        <f t="shared" si="28"/>
        <v>302170.64</v>
      </c>
      <c r="K47" s="9">
        <f t="shared" si="28"/>
        <v>307845.15000000002</v>
      </c>
      <c r="L47" s="9">
        <f t="shared" si="28"/>
        <v>303998.81</v>
      </c>
      <c r="M47" s="9">
        <f t="shared" si="28"/>
        <v>289315.60000000003</v>
      </c>
      <c r="N47" s="9">
        <f t="shared" si="28"/>
        <v>297390.09999999998</v>
      </c>
      <c r="O47" s="9">
        <f t="shared" si="28"/>
        <v>279741.37</v>
      </c>
      <c r="P47" s="9">
        <f t="shared" si="28"/>
        <v>298627.93</v>
      </c>
      <c r="Q47" s="9">
        <f t="shared" si="28"/>
        <v>269910.67</v>
      </c>
      <c r="R47" s="9">
        <f t="shared" si="28"/>
        <v>262319.15000000002</v>
      </c>
      <c r="S47" s="9">
        <f t="shared" si="28"/>
        <v>314694.27999999997</v>
      </c>
      <c r="T47" s="9">
        <f t="shared" si="28"/>
        <v>330238.51</v>
      </c>
      <c r="U47" s="9">
        <f t="shared" si="28"/>
        <v>329547.33999999997</v>
      </c>
      <c r="V47" s="9">
        <f t="shared" si="28"/>
        <v>332746.52999999997</v>
      </c>
      <c r="W47" s="9">
        <f t="shared" si="28"/>
        <v>307952.74</v>
      </c>
      <c r="X47" s="9">
        <f t="shared" si="28"/>
        <v>287905.68</v>
      </c>
      <c r="Y47" s="9">
        <f t="shared" si="28"/>
        <v>-19071.039999999986</v>
      </c>
      <c r="Z47" s="9">
        <f t="shared" si="28"/>
        <v>238678.8</v>
      </c>
      <c r="AA47" s="9">
        <f t="shared" si="28"/>
        <v>225988.18</v>
      </c>
      <c r="AB47" s="9">
        <f t="shared" si="28"/>
        <v>264840.68</v>
      </c>
      <c r="AC47" s="9">
        <f t="shared" si="28"/>
        <v>303337.49999999994</v>
      </c>
      <c r="AD47" s="9">
        <f t="shared" si="28"/>
        <v>309892.06999999995</v>
      </c>
      <c r="AE47" s="9">
        <f t="shared" si="28"/>
        <v>289231.45999999996</v>
      </c>
      <c r="AF47" s="9">
        <f t="shared" si="28"/>
        <v>313038.64999999997</v>
      </c>
      <c r="AG47" s="9">
        <f t="shared" si="28"/>
        <v>291011.45999999996</v>
      </c>
      <c r="AH47" s="9">
        <f t="shared" si="28"/>
        <v>287756.37999999995</v>
      </c>
      <c r="AI47" s="9">
        <f t="shared" si="28"/>
        <v>289011.29999999993</v>
      </c>
      <c r="AJ47" s="9">
        <f t="shared" si="28"/>
        <v>298787.24999999994</v>
      </c>
      <c r="AK47" s="9">
        <f t="shared" si="28"/>
        <v>126439.49000000002</v>
      </c>
      <c r="AL47" s="9">
        <f t="shared" si="28"/>
        <v>354207.44000000006</v>
      </c>
      <c r="AM47" s="9">
        <f t="shared" si="28"/>
        <v>354244.30000000005</v>
      </c>
      <c r="AN47" s="9">
        <f t="shared" si="28"/>
        <v>378417.60000000003</v>
      </c>
      <c r="AO47" s="9">
        <f t="shared" si="28"/>
        <v>350895.80000000005</v>
      </c>
      <c r="AP47" s="9">
        <f t="shared" si="28"/>
        <v>336909.94000000006</v>
      </c>
      <c r="AQ47" s="9">
        <f t="shared" si="28"/>
        <v>390374.32999999996</v>
      </c>
      <c r="AR47" s="9">
        <f t="shared" si="28"/>
        <v>421201.65</v>
      </c>
      <c r="AS47" s="9">
        <f t="shared" si="28"/>
        <v>480372.8</v>
      </c>
      <c r="AT47" s="9">
        <f t="shared" si="28"/>
        <v>539298.29</v>
      </c>
      <c r="AU47" s="9">
        <f t="shared" si="28"/>
        <v>617307.65</v>
      </c>
      <c r="AV47" s="9">
        <f t="shared" si="28"/>
        <v>739981.52</v>
      </c>
      <c r="AW47" s="9">
        <f t="shared" si="28"/>
        <v>467349.58</v>
      </c>
      <c r="AX47" s="9">
        <f t="shared" si="28"/>
        <v>620006.69000000006</v>
      </c>
      <c r="AY47" s="9">
        <f t="shared" si="28"/>
        <v>617870.51000000013</v>
      </c>
      <c r="AZ47" s="9">
        <f t="shared" si="28"/>
        <v>673636.19</v>
      </c>
      <c r="BA47" s="9">
        <f t="shared" si="28"/>
        <v>584112.04</v>
      </c>
      <c r="BB47" s="9">
        <f t="shared" si="28"/>
        <v>612867.33000000007</v>
      </c>
      <c r="BC47" s="9">
        <f t="shared" si="28"/>
        <v>585169.81000000006</v>
      </c>
      <c r="BD47" s="9">
        <f t="shared" si="28"/>
        <v>700921.4800000001</v>
      </c>
      <c r="BE47" s="9">
        <f t="shared" si="28"/>
        <v>648160.75</v>
      </c>
      <c r="BF47" s="9">
        <f t="shared" si="28"/>
        <v>651786.06999999995</v>
      </c>
      <c r="BG47" s="9">
        <f t="shared" si="28"/>
        <v>626037.51</v>
      </c>
      <c r="BH47" s="9">
        <f t="shared" si="28"/>
        <v>530951.82000000007</v>
      </c>
      <c r="BI47" s="9">
        <f t="shared" si="28"/>
        <v>-625202.75000000012</v>
      </c>
      <c r="BJ47" s="9">
        <f t="shared" si="28"/>
        <v>562034.30000000005</v>
      </c>
      <c r="BK47" s="9">
        <f t="shared" si="28"/>
        <v>518252.01</v>
      </c>
      <c r="BL47" s="9">
        <f t="shared" si="28"/>
        <v>504254.95999999996</v>
      </c>
      <c r="BM47" s="9">
        <f t="shared" si="28"/>
        <v>473396.55000000005</v>
      </c>
      <c r="BN47" s="9">
        <f t="shared" ref="BN47:BU47" si="29">BN43+BN44+BN45</f>
        <v>473344.42</v>
      </c>
      <c r="BO47" s="9">
        <f t="shared" si="29"/>
        <v>540462.99000000011</v>
      </c>
      <c r="BP47" s="9">
        <f t="shared" si="29"/>
        <v>423488.70999999996</v>
      </c>
      <c r="BQ47" s="9">
        <f t="shared" si="29"/>
        <v>552276.81000000006</v>
      </c>
      <c r="BR47" s="9">
        <f t="shared" si="29"/>
        <v>533752.63</v>
      </c>
      <c r="BS47" s="9">
        <f t="shared" si="29"/>
        <v>562240.79</v>
      </c>
      <c r="BT47" s="9">
        <f t="shared" si="29"/>
        <v>526017.59</v>
      </c>
      <c r="BU47" s="9">
        <f t="shared" si="29"/>
        <v>441281.19999999995</v>
      </c>
      <c r="BV47" s="9">
        <f>BV43+BV44+BV45</f>
        <v>517196.14999999997</v>
      </c>
      <c r="BW47" s="9">
        <f t="shared" ref="BW47:BZ47" si="30">BW43+BW44+BW45</f>
        <v>386176.66</v>
      </c>
      <c r="BX47" s="9">
        <f t="shared" si="30"/>
        <v>505661.49</v>
      </c>
      <c r="BY47" s="9">
        <f t="shared" si="30"/>
        <v>478539.06</v>
      </c>
      <c r="BZ47" s="9">
        <f t="shared" si="30"/>
        <v>480810.27999999997</v>
      </c>
      <c r="CA47" s="22"/>
      <c r="CB47" s="9"/>
      <c r="CC47" s="9"/>
      <c r="CD47" s="9"/>
      <c r="CE47" s="9"/>
      <c r="CF47" s="9"/>
      <c r="CG47" s="9"/>
      <c r="CH47" s="9">
        <f>CH43+CH44+CH45</f>
        <v>481765</v>
      </c>
      <c r="CI47" s="9">
        <f t="shared" ref="CI47:CS47" si="31">CI43+CI44+CI45</f>
        <v>481765</v>
      </c>
      <c r="CJ47" s="9">
        <f t="shared" si="31"/>
        <v>481765</v>
      </c>
      <c r="CK47" s="9">
        <f t="shared" si="31"/>
        <v>481765</v>
      </c>
      <c r="CL47" s="9">
        <f t="shared" si="31"/>
        <v>481765</v>
      </c>
      <c r="CM47" s="9">
        <f t="shared" si="31"/>
        <v>481765</v>
      </c>
      <c r="CN47" s="9">
        <f t="shared" si="31"/>
        <v>481765</v>
      </c>
      <c r="CO47" s="9">
        <f t="shared" si="31"/>
        <v>481765</v>
      </c>
      <c r="CP47" s="9">
        <f t="shared" si="31"/>
        <v>481765</v>
      </c>
      <c r="CQ47" s="9">
        <f t="shared" si="31"/>
        <v>481765</v>
      </c>
      <c r="CR47" s="9">
        <f t="shared" si="31"/>
        <v>481765</v>
      </c>
      <c r="CS47" s="9">
        <f t="shared" si="31"/>
        <v>481765</v>
      </c>
    </row>
    <row r="48" spans="1:97" x14ac:dyDescent="0.3">
      <c r="A48" s="4"/>
      <c r="CA48" s="29"/>
    </row>
    <row r="49" spans="1:97" x14ac:dyDescent="0.3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-50000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200000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22"/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17</v>
      </c>
      <c r="B50" s="12">
        <v>40000</v>
      </c>
      <c r="C50" s="12">
        <v>40000</v>
      </c>
      <c r="D50" s="12">
        <v>40000</v>
      </c>
      <c r="E50" s="12">
        <v>40000</v>
      </c>
      <c r="F50" s="12">
        <v>40000</v>
      </c>
      <c r="G50" s="12">
        <v>40000</v>
      </c>
      <c r="H50" s="12">
        <v>40000</v>
      </c>
      <c r="I50" s="12">
        <v>40000</v>
      </c>
      <c r="J50" s="12">
        <v>40000</v>
      </c>
      <c r="K50" s="12">
        <v>40000</v>
      </c>
      <c r="L50" s="12">
        <v>40000</v>
      </c>
      <c r="M50" s="12">
        <v>67634.92</v>
      </c>
      <c r="N50" s="12">
        <v>60498.55</v>
      </c>
      <c r="O50" s="12">
        <v>60498.55</v>
      </c>
      <c r="P50" s="12">
        <v>60498.55</v>
      </c>
      <c r="Q50" s="12">
        <v>60498.55</v>
      </c>
      <c r="R50" s="12">
        <v>60498.55</v>
      </c>
      <c r="S50" s="12">
        <v>60498.55</v>
      </c>
      <c r="T50" s="12">
        <v>60498.55</v>
      </c>
      <c r="U50" s="12">
        <v>60498.55</v>
      </c>
      <c r="V50" s="12">
        <v>60498.55</v>
      </c>
      <c r="W50" s="12">
        <v>40000</v>
      </c>
      <c r="X50" s="12">
        <v>40000</v>
      </c>
      <c r="Y50" s="12">
        <v>340240.36</v>
      </c>
      <c r="Z50" s="12">
        <v>40000</v>
      </c>
      <c r="AA50" s="12">
        <v>40000</v>
      </c>
      <c r="AB50" s="12">
        <v>40000</v>
      </c>
      <c r="AC50" s="12">
        <v>40000</v>
      </c>
      <c r="AD50" s="12">
        <v>40000</v>
      </c>
      <c r="AE50" s="12">
        <v>40000</v>
      </c>
      <c r="AF50" s="12">
        <v>40000</v>
      </c>
      <c r="AG50" s="12">
        <v>40000</v>
      </c>
      <c r="AH50" s="12">
        <v>40000</v>
      </c>
      <c r="AI50" s="12">
        <v>40000</v>
      </c>
      <c r="AJ50" s="12">
        <v>40000</v>
      </c>
      <c r="AK50" s="12">
        <v>404634.17</v>
      </c>
      <c r="AL50" s="12">
        <v>40000</v>
      </c>
      <c r="AM50" s="12">
        <v>40000</v>
      </c>
      <c r="AN50" s="12">
        <v>40000</v>
      </c>
      <c r="AO50" s="12">
        <v>40000</v>
      </c>
      <c r="AP50" s="12">
        <v>40000</v>
      </c>
      <c r="AQ50" s="12">
        <v>40000</v>
      </c>
      <c r="AR50" s="12">
        <v>40000</v>
      </c>
      <c r="AS50" s="12">
        <v>40000</v>
      </c>
      <c r="AT50" s="12">
        <v>40000</v>
      </c>
      <c r="AU50" s="12">
        <v>40000</v>
      </c>
      <c r="AV50" s="12">
        <v>40000</v>
      </c>
      <c r="AW50" s="12">
        <v>-92789.02</v>
      </c>
      <c r="AX50" s="12">
        <v>40000</v>
      </c>
      <c r="AY50" s="12">
        <v>40000</v>
      </c>
      <c r="AZ50" s="12">
        <v>40000</v>
      </c>
      <c r="BA50" s="12">
        <v>40000</v>
      </c>
      <c r="BB50" s="12">
        <v>40000</v>
      </c>
      <c r="BC50" s="12">
        <v>40000</v>
      </c>
      <c r="BD50" s="12">
        <v>40000</v>
      </c>
      <c r="BE50" s="12">
        <v>40000</v>
      </c>
      <c r="BF50" s="12">
        <v>40000</v>
      </c>
      <c r="BG50" s="12">
        <v>40000</v>
      </c>
      <c r="BH50" s="12">
        <v>40000</v>
      </c>
      <c r="BI50" s="12">
        <v>-465828.2</v>
      </c>
      <c r="BJ50" s="12">
        <v>40000</v>
      </c>
      <c r="BK50" s="12">
        <v>40000</v>
      </c>
      <c r="BL50" s="12">
        <v>40000</v>
      </c>
      <c r="BM50" s="12">
        <v>40000</v>
      </c>
      <c r="BN50" s="12">
        <v>40000</v>
      </c>
      <c r="BO50" s="12">
        <v>40000</v>
      </c>
      <c r="BP50" s="12">
        <v>40000</v>
      </c>
      <c r="BQ50" s="12">
        <v>40000</v>
      </c>
      <c r="BR50" s="12">
        <v>40000</v>
      </c>
      <c r="BS50" s="12">
        <v>40000</v>
      </c>
      <c r="BT50" s="12">
        <v>40000</v>
      </c>
      <c r="BU50" s="12">
        <v>-131660</v>
      </c>
      <c r="BV50" s="12">
        <v>40000</v>
      </c>
      <c r="BW50" s="12">
        <v>40000</v>
      </c>
      <c r="BX50" s="12">
        <v>40000</v>
      </c>
      <c r="BY50" s="12">
        <v>40000</v>
      </c>
      <c r="BZ50" s="12">
        <v>43334.97</v>
      </c>
      <c r="CA50" s="22"/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40000</v>
      </c>
      <c r="CI50" s="12">
        <v>40000</v>
      </c>
      <c r="CJ50" s="12">
        <v>40000</v>
      </c>
      <c r="CK50" s="12">
        <v>40000</v>
      </c>
      <c r="CL50" s="12">
        <v>40000</v>
      </c>
      <c r="CM50" s="12">
        <v>40000</v>
      </c>
      <c r="CN50" s="12">
        <v>40000</v>
      </c>
      <c r="CO50" s="12">
        <v>40000</v>
      </c>
      <c r="CP50" s="12">
        <v>40000</v>
      </c>
      <c r="CQ50" s="12">
        <v>40000</v>
      </c>
      <c r="CR50" s="12">
        <v>40000</v>
      </c>
      <c r="CS50" s="12">
        <v>40000</v>
      </c>
    </row>
    <row r="51" spans="1:97" x14ac:dyDescent="0.3">
      <c r="A51" s="4" t="s">
        <v>18</v>
      </c>
      <c r="B51" s="12">
        <v>-131.9</v>
      </c>
      <c r="C51" s="12">
        <v>-1700.88</v>
      </c>
      <c r="D51" s="12">
        <v>-20000.009999999998</v>
      </c>
      <c r="E51" s="12">
        <v>-3620.1799999999994</v>
      </c>
      <c r="F51" s="12">
        <v>-4444.4399999999996</v>
      </c>
      <c r="G51" s="12">
        <v>-16844.769999999997</v>
      </c>
      <c r="H51" s="12">
        <v>-8961.11</v>
      </c>
      <c r="I51" s="12">
        <v>-8886.08</v>
      </c>
      <c r="J51" s="12">
        <v>-36395.43</v>
      </c>
      <c r="K51" s="12">
        <v>-26849.98</v>
      </c>
      <c r="L51" s="12">
        <v>-30181.49</v>
      </c>
      <c r="M51" s="12">
        <v>-103074.56</v>
      </c>
      <c r="N51" s="12">
        <v>0</v>
      </c>
      <c r="O51" s="12">
        <v>10753.72</v>
      </c>
      <c r="P51" s="12">
        <v>0</v>
      </c>
      <c r="Q51" s="12">
        <v>-18204.14</v>
      </c>
      <c r="R51" s="12">
        <v>7.0000000000000007E-2</v>
      </c>
      <c r="S51" s="12">
        <v>-16082.4</v>
      </c>
      <c r="T51" s="12">
        <v>0.04</v>
      </c>
      <c r="U51" s="12">
        <v>-2842.32</v>
      </c>
      <c r="V51" s="12">
        <v>-6958.75</v>
      </c>
      <c r="W51" s="12">
        <v>-15417.4</v>
      </c>
      <c r="X51" s="12">
        <v>-6958.75</v>
      </c>
      <c r="Y51" s="12">
        <v>-24505.15</v>
      </c>
      <c r="Z51" s="12">
        <v>0</v>
      </c>
      <c r="AA51" s="12">
        <v>-1715.08</v>
      </c>
      <c r="AB51" s="12">
        <v>-0.09</v>
      </c>
      <c r="AC51" s="12">
        <v>1575.1699999999998</v>
      </c>
      <c r="AD51" s="12">
        <v>-1280.9100000000001</v>
      </c>
      <c r="AE51" s="12">
        <v>0.94</v>
      </c>
      <c r="AF51" s="12">
        <v>3557.63</v>
      </c>
      <c r="AG51" s="12">
        <v>-162.56999999999994</v>
      </c>
      <c r="AH51" s="12">
        <v>235.01</v>
      </c>
      <c r="AI51" s="12">
        <v>0.95</v>
      </c>
      <c r="AJ51" s="12">
        <v>-435.75</v>
      </c>
      <c r="AK51" s="12">
        <v>-7147.29</v>
      </c>
      <c r="AL51" s="12">
        <v>-1049.05</v>
      </c>
      <c r="AM51" s="12">
        <v>-621.29999999999995</v>
      </c>
      <c r="AN51" s="12">
        <v>2984.6299999999997</v>
      </c>
      <c r="AO51" s="12">
        <v>-0.02</v>
      </c>
      <c r="AP51" s="12">
        <v>6008.52</v>
      </c>
      <c r="AQ51" s="12">
        <v>-5011.53</v>
      </c>
      <c r="AR51" s="12">
        <v>966.56</v>
      </c>
      <c r="AS51" s="12">
        <v>0.73</v>
      </c>
      <c r="AT51" s="12">
        <v>12200.21</v>
      </c>
      <c r="AU51" s="12">
        <v>-25187.11</v>
      </c>
      <c r="AV51" s="12">
        <v>-7265.38</v>
      </c>
      <c r="AW51" s="12">
        <v>-67239.63</v>
      </c>
      <c r="AX51" s="12">
        <v>-18765.580000000002</v>
      </c>
      <c r="AY51" s="12">
        <v>-549.73</v>
      </c>
      <c r="AZ51" s="12">
        <v>-23134.65</v>
      </c>
      <c r="BA51" s="12">
        <v>-16095.36</v>
      </c>
      <c r="BB51" s="12">
        <v>-1909.35</v>
      </c>
      <c r="BC51" s="12">
        <v>-71140</v>
      </c>
      <c r="BD51" s="12">
        <v>-4096.55</v>
      </c>
      <c r="BE51" s="12">
        <v>-31073.510000000002</v>
      </c>
      <c r="BF51" s="12">
        <v>4905.03</v>
      </c>
      <c r="BG51" s="12">
        <v>-0.01</v>
      </c>
      <c r="BH51" s="12">
        <v>1302.0999999999999</v>
      </c>
      <c r="BI51" s="12">
        <v>-3623.3399999999997</v>
      </c>
      <c r="BJ51" s="12">
        <v>-17438.98</v>
      </c>
      <c r="BK51" s="12">
        <v>-13754.19</v>
      </c>
      <c r="BL51" s="12">
        <v>925.78</v>
      </c>
      <c r="BM51" s="12">
        <v>-5207.03</v>
      </c>
      <c r="BN51" s="12">
        <v>-2903.3500000000004</v>
      </c>
      <c r="BO51" s="12">
        <v>-34.86</v>
      </c>
      <c r="BP51" s="12">
        <v>-35831.79</v>
      </c>
      <c r="BQ51" s="12">
        <v>1826.61</v>
      </c>
      <c r="BR51" s="12">
        <v>-6521.46</v>
      </c>
      <c r="BS51" s="12">
        <v>-20671.259999999998</v>
      </c>
      <c r="BT51" s="12">
        <v>-17286.489999999998</v>
      </c>
      <c r="BU51" s="12">
        <v>-15039.71</v>
      </c>
      <c r="BV51" s="12">
        <v>-22312.83</v>
      </c>
      <c r="BW51" s="12">
        <v>-25503.13</v>
      </c>
      <c r="BX51" s="12">
        <v>6.18</v>
      </c>
      <c r="BY51" s="12">
        <v>-4817.38</v>
      </c>
      <c r="BZ51" s="12">
        <v>-21200.739999999998</v>
      </c>
      <c r="CA51" s="22"/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-8750</v>
      </c>
      <c r="CI51" s="12">
        <v>-8750</v>
      </c>
      <c r="CJ51" s="12">
        <v>-8750</v>
      </c>
      <c r="CK51" s="12">
        <v>-8750</v>
      </c>
      <c r="CL51" s="12">
        <v>-8750</v>
      </c>
      <c r="CM51" s="12">
        <v>-8750</v>
      </c>
      <c r="CN51" s="12">
        <v>-8750</v>
      </c>
      <c r="CO51" s="12">
        <v>-8750</v>
      </c>
      <c r="CP51" s="12">
        <v>-8750</v>
      </c>
      <c r="CQ51" s="12">
        <v>-8750</v>
      </c>
      <c r="CR51" s="12">
        <v>-8750</v>
      </c>
      <c r="CS51" s="12">
        <v>-8750</v>
      </c>
    </row>
    <row r="52" spans="1:97" x14ac:dyDescent="0.3">
      <c r="A52" s="4"/>
      <c r="CA52" s="22"/>
    </row>
    <row r="53" spans="1:97" x14ac:dyDescent="0.3">
      <c r="A53" s="6" t="s">
        <v>20</v>
      </c>
      <c r="B53" s="15">
        <f t="shared" ref="B53:BM53" si="32">B51+B50+B49+B47+B41+B33+B32</f>
        <v>1483366.66</v>
      </c>
      <c r="C53" s="15">
        <f t="shared" si="32"/>
        <v>1470130.01</v>
      </c>
      <c r="D53" s="15">
        <f t="shared" si="32"/>
        <v>1667943.5100000002</v>
      </c>
      <c r="E53" s="15">
        <f t="shared" si="32"/>
        <v>1732067.6100000003</v>
      </c>
      <c r="F53" s="15">
        <f t="shared" si="32"/>
        <v>1685717.28</v>
      </c>
      <c r="G53" s="15">
        <f t="shared" si="32"/>
        <v>1578846.3</v>
      </c>
      <c r="H53" s="15">
        <f t="shared" si="32"/>
        <v>1656673.8900000001</v>
      </c>
      <c r="I53" s="15">
        <f t="shared" si="32"/>
        <v>1603533.42</v>
      </c>
      <c r="J53" s="15">
        <f t="shared" si="32"/>
        <v>1689891.09</v>
      </c>
      <c r="K53" s="15">
        <f t="shared" si="32"/>
        <v>1669128.82</v>
      </c>
      <c r="L53" s="15">
        <f t="shared" si="32"/>
        <v>1636873.6500000001</v>
      </c>
      <c r="M53" s="15">
        <f t="shared" si="32"/>
        <v>826824.15</v>
      </c>
      <c r="N53" s="15">
        <f t="shared" si="32"/>
        <v>1598631.7699999998</v>
      </c>
      <c r="O53" s="15">
        <f t="shared" si="32"/>
        <v>1696806.7000000002</v>
      </c>
      <c r="P53" s="15">
        <f t="shared" si="32"/>
        <v>1856366.9000000001</v>
      </c>
      <c r="Q53" s="15">
        <f t="shared" si="32"/>
        <v>1681548.7999999998</v>
      </c>
      <c r="R53" s="15">
        <f t="shared" si="32"/>
        <v>1573599.4900000002</v>
      </c>
      <c r="S53" s="15">
        <f t="shared" si="32"/>
        <v>1636874.9299999997</v>
      </c>
      <c r="T53" s="15">
        <f t="shared" si="32"/>
        <v>1698081.19</v>
      </c>
      <c r="U53" s="15">
        <f t="shared" si="32"/>
        <v>1683189.73</v>
      </c>
      <c r="V53" s="15">
        <f t="shared" si="32"/>
        <v>1569746.28</v>
      </c>
      <c r="W53" s="15">
        <f t="shared" si="32"/>
        <v>1516615.5299999998</v>
      </c>
      <c r="X53" s="15">
        <f t="shared" si="32"/>
        <v>1562748.54</v>
      </c>
      <c r="Y53" s="15">
        <f t="shared" si="32"/>
        <v>866901.12</v>
      </c>
      <c r="Z53" s="15">
        <f t="shared" si="32"/>
        <v>1680616.31</v>
      </c>
      <c r="AA53" s="15">
        <f t="shared" si="32"/>
        <v>1456161</v>
      </c>
      <c r="AB53" s="15">
        <f t="shared" si="32"/>
        <v>1557016.22</v>
      </c>
      <c r="AC53" s="15">
        <f t="shared" si="32"/>
        <v>1410657.4</v>
      </c>
      <c r="AD53" s="15">
        <f t="shared" si="32"/>
        <v>1516906.93</v>
      </c>
      <c r="AE53" s="15">
        <f t="shared" si="32"/>
        <v>1605023.25</v>
      </c>
      <c r="AF53" s="15">
        <f t="shared" si="32"/>
        <v>1516184.7700000003</v>
      </c>
      <c r="AG53" s="15">
        <f t="shared" si="32"/>
        <v>1586069.36</v>
      </c>
      <c r="AH53" s="15">
        <f t="shared" si="32"/>
        <v>1716740.08</v>
      </c>
      <c r="AI53" s="15">
        <f t="shared" si="32"/>
        <v>1796525.69</v>
      </c>
      <c r="AJ53" s="15">
        <f t="shared" si="32"/>
        <v>1706765.7799999998</v>
      </c>
      <c r="AK53" s="15">
        <f t="shared" si="32"/>
        <v>1555006.7999999998</v>
      </c>
      <c r="AL53" s="15">
        <f t="shared" si="32"/>
        <v>1732660.4</v>
      </c>
      <c r="AM53" s="15">
        <f t="shared" si="32"/>
        <v>1696946.51</v>
      </c>
      <c r="AN53" s="15">
        <f t="shared" si="32"/>
        <v>1838700.1700000002</v>
      </c>
      <c r="AO53" s="15">
        <f t="shared" si="32"/>
        <v>1804791.41</v>
      </c>
      <c r="AP53" s="15">
        <f t="shared" si="32"/>
        <v>1799716.9299999997</v>
      </c>
      <c r="AQ53" s="15">
        <f t="shared" si="32"/>
        <v>1808578</v>
      </c>
      <c r="AR53" s="15">
        <f t="shared" si="32"/>
        <v>1800206.1600000001</v>
      </c>
      <c r="AS53" s="15">
        <f t="shared" si="32"/>
        <v>1725925.9500000002</v>
      </c>
      <c r="AT53" s="15">
        <f t="shared" si="32"/>
        <v>1787768.8900000001</v>
      </c>
      <c r="AU53" s="15">
        <f t="shared" si="32"/>
        <v>1833230.3499999999</v>
      </c>
      <c r="AV53" s="15">
        <f t="shared" si="32"/>
        <v>1968343.96</v>
      </c>
      <c r="AW53" s="15">
        <f t="shared" si="32"/>
        <v>872724.24</v>
      </c>
      <c r="AX53" s="15">
        <f t="shared" si="32"/>
        <v>1902399.74</v>
      </c>
      <c r="AY53" s="15">
        <f t="shared" si="32"/>
        <v>1893786.6300000001</v>
      </c>
      <c r="AZ53" s="15">
        <f t="shared" si="32"/>
        <v>2065113.6999999997</v>
      </c>
      <c r="BA53" s="15">
        <f t="shared" si="32"/>
        <v>1789539.52</v>
      </c>
      <c r="BB53" s="15">
        <f t="shared" si="32"/>
        <v>1877408.35</v>
      </c>
      <c r="BC53" s="15">
        <f t="shared" si="32"/>
        <v>1755524.77</v>
      </c>
      <c r="BD53" s="15">
        <f t="shared" si="32"/>
        <v>1949055.1199999999</v>
      </c>
      <c r="BE53" s="15">
        <f t="shared" si="32"/>
        <v>1744209.95</v>
      </c>
      <c r="BF53" s="15">
        <f t="shared" si="32"/>
        <v>1892147.7799999998</v>
      </c>
      <c r="BG53" s="15">
        <f t="shared" si="32"/>
        <v>1842690.31</v>
      </c>
      <c r="BH53" s="15">
        <f t="shared" si="32"/>
        <v>1822926.9</v>
      </c>
      <c r="BI53" s="15">
        <f t="shared" si="32"/>
        <v>-331795.63000000006</v>
      </c>
      <c r="BJ53" s="15">
        <f t="shared" si="32"/>
        <v>1778248.19</v>
      </c>
      <c r="BK53" s="15">
        <f t="shared" si="32"/>
        <v>1734536.9900000002</v>
      </c>
      <c r="BL53" s="15">
        <f t="shared" si="32"/>
        <v>1723982.99</v>
      </c>
      <c r="BM53" s="15">
        <f t="shared" si="32"/>
        <v>1687010.1600000001</v>
      </c>
      <c r="BN53" s="15">
        <f t="shared" ref="BN53:BW53" si="33">BN51+BN50+BN49+BN47+BN41+BN33+BN32</f>
        <v>1698487.0099999998</v>
      </c>
      <c r="BO53" s="15">
        <f t="shared" si="33"/>
        <v>1780242.9200000004</v>
      </c>
      <c r="BP53" s="15">
        <f t="shared" si="33"/>
        <v>1637843.9</v>
      </c>
      <c r="BQ53" s="15">
        <f t="shared" si="33"/>
        <v>1732569.4000000001</v>
      </c>
      <c r="BR53" s="15">
        <f t="shared" si="33"/>
        <v>1762665.1600000001</v>
      </c>
      <c r="BS53" s="15">
        <f t="shared" si="33"/>
        <v>1785798.26</v>
      </c>
      <c r="BT53" s="15">
        <f t="shared" si="33"/>
        <v>1717093.3199999998</v>
      </c>
      <c r="BU53" s="15">
        <f t="shared" si="33"/>
        <v>1080227.79</v>
      </c>
      <c r="BV53" s="15">
        <f t="shared" si="33"/>
        <v>1899763.72</v>
      </c>
      <c r="BW53" s="15">
        <f t="shared" si="33"/>
        <v>1643506.62</v>
      </c>
      <c r="BX53" s="15">
        <f>BX51+BX50+BX49+BX47+BX41+BX33+BX32</f>
        <v>1963239.87</v>
      </c>
      <c r="BY53" s="32">
        <f>BY51+BY50+BY49+BY47+BY41+BY33+BY32</f>
        <v>1808600.2100000002</v>
      </c>
      <c r="BZ53" s="32">
        <f>BZ51+BZ50+BZ49+BZ47+BZ41+BZ33+BZ32</f>
        <v>1771263.35</v>
      </c>
      <c r="CA53" s="22"/>
      <c r="CB53" s="15"/>
      <c r="CC53" s="15"/>
      <c r="CD53" s="15"/>
      <c r="CE53" s="15"/>
      <c r="CF53" s="15"/>
      <c r="CG53" s="15"/>
      <c r="CH53" s="15">
        <f>CH51+CH50+CH49+CH47+CH41+CH33+CH32</f>
        <v>1888712</v>
      </c>
      <c r="CI53" s="15">
        <f t="shared" ref="CI53:CS53" si="34">CI51+CI50+CI49+CI47+CI41+CI33+CI32</f>
        <v>1888712</v>
      </c>
      <c r="CJ53" s="15">
        <f t="shared" si="34"/>
        <v>1888712</v>
      </c>
      <c r="CK53" s="15">
        <f t="shared" si="34"/>
        <v>1888712</v>
      </c>
      <c r="CL53" s="15">
        <f t="shared" si="34"/>
        <v>1888712</v>
      </c>
      <c r="CM53" s="15">
        <f t="shared" si="34"/>
        <v>1888712</v>
      </c>
      <c r="CN53" s="15">
        <f t="shared" si="34"/>
        <v>1888712</v>
      </c>
      <c r="CO53" s="15">
        <f t="shared" si="34"/>
        <v>1888712</v>
      </c>
      <c r="CP53" s="15">
        <f t="shared" si="34"/>
        <v>1888712</v>
      </c>
      <c r="CQ53" s="15">
        <f t="shared" si="34"/>
        <v>1888712</v>
      </c>
      <c r="CR53" s="15">
        <f t="shared" si="34"/>
        <v>1888712</v>
      </c>
      <c r="CS53" s="15">
        <f t="shared" si="34"/>
        <v>1888712</v>
      </c>
    </row>
    <row r="54" spans="1:97" x14ac:dyDescent="0.3">
      <c r="A54" s="4"/>
      <c r="CA54" s="29"/>
    </row>
    <row r="55" spans="1:97" x14ac:dyDescent="0.3">
      <c r="A55" s="6" t="s">
        <v>19</v>
      </c>
      <c r="B55" s="9">
        <f>B20-B53</f>
        <v>-79670.780000002822</v>
      </c>
      <c r="C55" s="9">
        <f t="shared" ref="C55:BN55" si="35">C20-C53</f>
        <v>4823.8399999996182</v>
      </c>
      <c r="D55" s="9">
        <f t="shared" si="35"/>
        <v>876592.98</v>
      </c>
      <c r="E55" s="9">
        <f t="shared" si="35"/>
        <v>701756.02000000235</v>
      </c>
      <c r="F55" s="9">
        <f t="shared" si="35"/>
        <v>521166.83000000124</v>
      </c>
      <c r="G55" s="9">
        <f t="shared" si="35"/>
        <v>354753.66000000271</v>
      </c>
      <c r="H55" s="9">
        <f t="shared" si="35"/>
        <v>147051.41999999667</v>
      </c>
      <c r="I55" s="9">
        <f t="shared" si="35"/>
        <v>-75671.749999996275</v>
      </c>
      <c r="J55" s="9">
        <f t="shared" si="35"/>
        <v>314727.37000000267</v>
      </c>
      <c r="K55" s="9">
        <f t="shared" si="35"/>
        <v>234691.42000000016</v>
      </c>
      <c r="L55" s="9">
        <f t="shared" si="35"/>
        <v>241428.11999999941</v>
      </c>
      <c r="M55" s="9">
        <f t="shared" si="35"/>
        <v>931075.04000000318</v>
      </c>
      <c r="N55" s="9">
        <f t="shared" si="35"/>
        <v>-276238.92999999993</v>
      </c>
      <c r="O55" s="9">
        <f t="shared" si="35"/>
        <v>450236.74000000115</v>
      </c>
      <c r="P55" s="9">
        <f t="shared" si="35"/>
        <v>1316869.4900000005</v>
      </c>
      <c r="Q55" s="9">
        <f t="shared" si="35"/>
        <v>395627.41999999899</v>
      </c>
      <c r="R55" s="9">
        <f t="shared" si="35"/>
        <v>-63575.63000000082</v>
      </c>
      <c r="S55" s="9">
        <f t="shared" si="35"/>
        <v>398548.27999999933</v>
      </c>
      <c r="T55" s="9">
        <f t="shared" si="35"/>
        <v>88294.40000000177</v>
      </c>
      <c r="U55" s="9">
        <f t="shared" si="35"/>
        <v>118100.76000000024</v>
      </c>
      <c r="V55" s="9">
        <f t="shared" si="35"/>
        <v>148418.55000000377</v>
      </c>
      <c r="W55" s="9">
        <f t="shared" si="35"/>
        <v>269161.87999999849</v>
      </c>
      <c r="X55" s="9">
        <f t="shared" si="35"/>
        <v>330131.43999999855</v>
      </c>
      <c r="Y55" s="9">
        <f t="shared" si="35"/>
        <v>1516100.4000000013</v>
      </c>
      <c r="Z55" s="9">
        <f t="shared" si="35"/>
        <v>933726.35999999987</v>
      </c>
      <c r="AA55" s="9">
        <f t="shared" si="35"/>
        <v>1078125.2599999998</v>
      </c>
      <c r="AB55" s="9">
        <f t="shared" si="35"/>
        <v>1210928.5100000023</v>
      </c>
      <c r="AC55" s="9">
        <f t="shared" si="35"/>
        <v>705688.37000000151</v>
      </c>
      <c r="AD55" s="9">
        <f t="shared" si="35"/>
        <v>586216.24</v>
      </c>
      <c r="AE55" s="9">
        <f t="shared" si="35"/>
        <v>-134154.94999999925</v>
      </c>
      <c r="AF55" s="9">
        <f t="shared" si="35"/>
        <v>-185985.89999999921</v>
      </c>
      <c r="AG55" s="9">
        <f t="shared" si="35"/>
        <v>587616.22999999975</v>
      </c>
      <c r="AH55" s="9">
        <f t="shared" si="35"/>
        <v>481125.43999999575</v>
      </c>
      <c r="AI55" s="9">
        <f t="shared" si="35"/>
        <v>352792.81999999983</v>
      </c>
      <c r="AJ55" s="9">
        <f t="shared" si="35"/>
        <v>-233095.9299999983</v>
      </c>
      <c r="AK55" s="9">
        <f t="shared" si="35"/>
        <v>-315711.42000000272</v>
      </c>
      <c r="AL55" s="9">
        <f t="shared" si="35"/>
        <v>-1414.430000001099</v>
      </c>
      <c r="AM55" s="9">
        <f t="shared" si="35"/>
        <v>-296228.72999999882</v>
      </c>
      <c r="AN55" s="9">
        <f t="shared" si="35"/>
        <v>-14825.660000000382</v>
      </c>
      <c r="AO55" s="9">
        <f t="shared" si="35"/>
        <v>492196.58999999636</v>
      </c>
      <c r="AP55" s="9">
        <f t="shared" si="35"/>
        <v>-137034.94999999739</v>
      </c>
      <c r="AQ55" s="9">
        <f t="shared" si="35"/>
        <v>-1040.0499999988824</v>
      </c>
      <c r="AR55" s="9">
        <f t="shared" si="35"/>
        <v>-908279.67000000179</v>
      </c>
      <c r="AS55" s="9">
        <f t="shared" si="35"/>
        <v>-514950.75999999885</v>
      </c>
      <c r="AT55" s="9">
        <f t="shared" si="35"/>
        <v>-746511.43999999715</v>
      </c>
      <c r="AU55" s="9">
        <f t="shared" si="35"/>
        <v>-786856.03999999934</v>
      </c>
      <c r="AV55" s="9">
        <f t="shared" si="35"/>
        <v>-959776.24999999721</v>
      </c>
      <c r="AW55" s="9">
        <f t="shared" si="35"/>
        <v>-1135898.2700000003</v>
      </c>
      <c r="AX55" s="9">
        <f t="shared" si="35"/>
        <v>-496649.58999999589</v>
      </c>
      <c r="AY55" s="9">
        <f t="shared" si="35"/>
        <v>386107.66000000271</v>
      </c>
      <c r="AZ55" s="9">
        <f t="shared" si="35"/>
        <v>261592.2399999979</v>
      </c>
      <c r="BA55" s="9">
        <f t="shared" si="35"/>
        <v>400617.76999999909</v>
      </c>
      <c r="BB55" s="9">
        <f t="shared" si="35"/>
        <v>631345.00999999745</v>
      </c>
      <c r="BC55" s="9">
        <f t="shared" si="35"/>
        <v>256645.81999999983</v>
      </c>
      <c r="BD55" s="9">
        <f t="shared" si="35"/>
        <v>90216.780000000494</v>
      </c>
      <c r="BE55" s="9">
        <f t="shared" si="35"/>
        <v>-585336.15000000293</v>
      </c>
      <c r="BF55" s="9">
        <f t="shared" si="35"/>
        <v>-571769.69999999972</v>
      </c>
      <c r="BG55" s="9">
        <f t="shared" si="35"/>
        <v>-527991.99999999953</v>
      </c>
      <c r="BH55" s="9">
        <f t="shared" si="35"/>
        <v>-670002.03000000073</v>
      </c>
      <c r="BI55" s="9">
        <f t="shared" si="35"/>
        <v>606562.65000000247</v>
      </c>
      <c r="BJ55" s="9">
        <f t="shared" si="35"/>
        <v>-115697.82000000076</v>
      </c>
      <c r="BK55" s="9">
        <f t="shared" si="35"/>
        <v>-163550.83999999799</v>
      </c>
      <c r="BL55" s="9">
        <f t="shared" si="35"/>
        <v>-53325.279999999097</v>
      </c>
      <c r="BM55" s="9">
        <f t="shared" si="35"/>
        <v>-971895.8200000003</v>
      </c>
      <c r="BN55" s="9">
        <f t="shared" si="35"/>
        <v>-360517.42000000365</v>
      </c>
      <c r="BO55" s="9">
        <f t="shared" ref="BO55:BX55" si="36">BO20-BO53</f>
        <v>-627658.9599999995</v>
      </c>
      <c r="BP55" s="9">
        <f t="shared" si="36"/>
        <v>-527120.7900000005</v>
      </c>
      <c r="BQ55" s="9">
        <f t="shared" si="36"/>
        <v>-494497.24</v>
      </c>
      <c r="BR55" s="9">
        <f t="shared" si="36"/>
        <v>-519851.80999999866</v>
      </c>
      <c r="BS55" s="9">
        <f t="shared" si="36"/>
        <v>-654328.1699999983</v>
      </c>
      <c r="BT55" s="9">
        <f t="shared" si="36"/>
        <v>-773895.97000000207</v>
      </c>
      <c r="BU55" s="9">
        <f t="shared" si="36"/>
        <v>-549195.21000000183</v>
      </c>
      <c r="BV55" s="9">
        <f t="shared" si="36"/>
        <v>19050.510000000475</v>
      </c>
      <c r="BW55" s="9">
        <f t="shared" si="36"/>
        <v>-125060.11000000034</v>
      </c>
      <c r="BX55" s="9">
        <f t="shared" si="36"/>
        <v>-435579.07999999728</v>
      </c>
      <c r="BY55" s="33">
        <f>BY20-BY53</f>
        <v>-479355.53999999654</v>
      </c>
      <c r="BZ55" s="33">
        <f>BZ20-BZ53</f>
        <v>-210087.14999999898</v>
      </c>
      <c r="CA55" s="22"/>
      <c r="CB55" s="9"/>
      <c r="CC55" s="9"/>
      <c r="CD55" s="9"/>
      <c r="CE55" s="9"/>
      <c r="CF55" s="9"/>
      <c r="CG55" s="9"/>
      <c r="CH55" s="9">
        <f>CH20-CH53</f>
        <v>368129</v>
      </c>
      <c r="CI55" s="9">
        <f t="shared" ref="CI55:CS55" si="37">CI20-CI53</f>
        <v>368129</v>
      </c>
      <c r="CJ55" s="9">
        <f t="shared" si="37"/>
        <v>368129</v>
      </c>
      <c r="CK55" s="9">
        <f t="shared" si="37"/>
        <v>368129</v>
      </c>
      <c r="CL55" s="9">
        <f t="shared" si="37"/>
        <v>368129</v>
      </c>
      <c r="CM55" s="9">
        <f t="shared" si="37"/>
        <v>368129</v>
      </c>
      <c r="CN55" s="9">
        <f t="shared" si="37"/>
        <v>368129</v>
      </c>
      <c r="CO55" s="9">
        <f t="shared" si="37"/>
        <v>368129</v>
      </c>
      <c r="CP55" s="9">
        <f t="shared" si="37"/>
        <v>368129</v>
      </c>
      <c r="CQ55" s="9">
        <f t="shared" si="37"/>
        <v>368129</v>
      </c>
      <c r="CR55" s="9">
        <f t="shared" si="37"/>
        <v>368129</v>
      </c>
      <c r="CS55" s="9">
        <f t="shared" si="37"/>
        <v>368129</v>
      </c>
    </row>
    <row r="56" spans="1:97" x14ac:dyDescent="0.3">
      <c r="A56" s="6" t="s">
        <v>42</v>
      </c>
      <c r="B56" s="8">
        <f>B55/B4</f>
        <v>-6.4883975223775691E-3</v>
      </c>
      <c r="C56" s="8">
        <f t="shared" ref="C56:BN56" si="38">C55/C4</f>
        <v>4.3858194926457548E-4</v>
      </c>
      <c r="D56" s="8">
        <f t="shared" si="38"/>
        <v>6.6124189509220541E-2</v>
      </c>
      <c r="E56" s="8">
        <f t="shared" si="38"/>
        <v>5.0146842558495941E-2</v>
      </c>
      <c r="F56" s="8">
        <f t="shared" si="38"/>
        <v>3.8379534853291639E-2</v>
      </c>
      <c r="G56" s="8">
        <f t="shared" si="38"/>
        <v>3.1329735174878783E-2</v>
      </c>
      <c r="H56" s="8">
        <f t="shared" si="38"/>
        <v>1.2722495006386452E-2</v>
      </c>
      <c r="I56" s="8">
        <f t="shared" si="38"/>
        <v>-7.1676184870863363E-3</v>
      </c>
      <c r="J56" s="8">
        <f t="shared" si="38"/>
        <v>2.7156156815112381E-2</v>
      </c>
      <c r="K56" s="8">
        <f t="shared" si="38"/>
        <v>1.9600693290592174E-2</v>
      </c>
      <c r="L56" s="8">
        <f t="shared" si="38"/>
        <v>2.1492693358536662E-2</v>
      </c>
      <c r="M56" s="8">
        <f t="shared" si="38"/>
        <v>9.3277224615227208E-2</v>
      </c>
      <c r="N56" s="8">
        <f t="shared" si="38"/>
        <v>-2.7356376932281972E-2</v>
      </c>
      <c r="O56" s="8">
        <f t="shared" si="38"/>
        <v>3.7966055510161634E-2</v>
      </c>
      <c r="P56" s="8">
        <f t="shared" si="38"/>
        <v>9.990756094617359E-2</v>
      </c>
      <c r="Q56" s="8">
        <f t="shared" si="38"/>
        <v>3.6860074152223435E-2</v>
      </c>
      <c r="R56" s="8">
        <f t="shared" si="38"/>
        <v>-6.9378985291449289E-3</v>
      </c>
      <c r="S56" s="8">
        <f t="shared" si="38"/>
        <v>3.8518863802175167E-2</v>
      </c>
      <c r="T56" s="8">
        <f t="shared" si="38"/>
        <v>8.7562676191891529E-3</v>
      </c>
      <c r="U56" s="8">
        <f t="shared" si="38"/>
        <v>1.1222981650919421E-2</v>
      </c>
      <c r="V56" s="8">
        <f t="shared" si="38"/>
        <v>1.3653937404488659E-2</v>
      </c>
      <c r="W56" s="8">
        <f t="shared" si="38"/>
        <v>2.2818650446633813E-2</v>
      </c>
      <c r="X56" s="8">
        <f t="shared" si="38"/>
        <v>2.7816277005729757E-2</v>
      </c>
      <c r="Y56" s="8">
        <f t="shared" si="38"/>
        <v>0.14069206035965276</v>
      </c>
      <c r="Z56" s="8">
        <f t="shared" si="38"/>
        <v>7.4203392821092201E-2</v>
      </c>
      <c r="AA56" s="8">
        <f t="shared" si="38"/>
        <v>8.7534851254284729E-2</v>
      </c>
      <c r="AB56" s="8">
        <f t="shared" si="38"/>
        <v>8.9778354908662178E-2</v>
      </c>
      <c r="AC56" s="8">
        <f t="shared" si="38"/>
        <v>5.7480425057488793E-2</v>
      </c>
      <c r="AD56" s="8">
        <f t="shared" si="38"/>
        <v>4.9043242785913328E-2</v>
      </c>
      <c r="AE56" s="8">
        <f t="shared" si="38"/>
        <v>-1.1241914119007664E-2</v>
      </c>
      <c r="AF56" s="8">
        <f t="shared" si="38"/>
        <v>-1.5376376875710725E-2</v>
      </c>
      <c r="AG56" s="8">
        <f t="shared" si="38"/>
        <v>4.4473474938738627E-2</v>
      </c>
      <c r="AH56" s="8">
        <f t="shared" si="38"/>
        <v>3.9530018373001352E-2</v>
      </c>
      <c r="AI56" s="8">
        <f t="shared" si="38"/>
        <v>2.7626457848994188E-2</v>
      </c>
      <c r="AJ56" s="8">
        <f t="shared" si="38"/>
        <v>-1.9231005394278855E-2</v>
      </c>
      <c r="AK56" s="8">
        <f t="shared" si="38"/>
        <v>-2.9304677807237813E-2</v>
      </c>
      <c r="AL56" s="8">
        <f t="shared" si="38"/>
        <v>-1.1391404528874448E-4</v>
      </c>
      <c r="AM56" s="8">
        <f t="shared" si="38"/>
        <v>-2.4400882959080245E-2</v>
      </c>
      <c r="AN56" s="8">
        <f t="shared" si="38"/>
        <v>-1.0470396396426685E-3</v>
      </c>
      <c r="AO56" s="8">
        <f t="shared" si="38"/>
        <v>3.2786217585808075E-2</v>
      </c>
      <c r="AP56" s="8">
        <f t="shared" si="38"/>
        <v>-1.0435421337282638E-2</v>
      </c>
      <c r="AQ56" s="8">
        <f t="shared" si="38"/>
        <v>-7.9739447626770248E-5</v>
      </c>
      <c r="AR56" s="8">
        <f t="shared" si="38"/>
        <v>-7.8545629168718656E-2</v>
      </c>
      <c r="AS56" s="8">
        <f t="shared" si="38"/>
        <v>-4.0472907976040341E-2</v>
      </c>
      <c r="AT56" s="8">
        <f t="shared" si="38"/>
        <v>-6.5260342153007994E-2</v>
      </c>
      <c r="AU56" s="8">
        <f t="shared" si="38"/>
        <v>-7.1079068911000895E-2</v>
      </c>
      <c r="AV56" s="8">
        <f t="shared" si="38"/>
        <v>-7.9312021838697983E-2</v>
      </c>
      <c r="AW56" s="8">
        <f t="shared" si="38"/>
        <v>-0.15320011631196054</v>
      </c>
      <c r="AX56" s="8">
        <f t="shared" si="38"/>
        <v>-3.9360054392414218E-2</v>
      </c>
      <c r="AY56" s="8">
        <f t="shared" si="38"/>
        <v>3.147791341074279E-2</v>
      </c>
      <c r="AZ56" s="8">
        <f t="shared" si="38"/>
        <v>2.0823420787189028E-2</v>
      </c>
      <c r="BA56" s="8">
        <f t="shared" si="38"/>
        <v>3.2446465599147101E-2</v>
      </c>
      <c r="BB56" s="8">
        <f t="shared" si="38"/>
        <v>5.3469139035735164E-2</v>
      </c>
      <c r="BC56" s="8">
        <f t="shared" si="38"/>
        <v>2.2440711583723901E-2</v>
      </c>
      <c r="BD56" s="8">
        <f t="shared" si="38"/>
        <v>7.9146590683228154E-3</v>
      </c>
      <c r="BE56" s="8">
        <f t="shared" si="38"/>
        <v>-5.7779009407993007E-2</v>
      </c>
      <c r="BF56" s="8">
        <f t="shared" si="38"/>
        <v>-5.4781664246103125E-2</v>
      </c>
      <c r="BG56" s="8">
        <f t="shared" si="38"/>
        <v>-5.0548994330710306E-2</v>
      </c>
      <c r="BH56" s="8">
        <f t="shared" si="38"/>
        <v>-6.2586110929915603E-2</v>
      </c>
      <c r="BI56" s="8">
        <f t="shared" si="38"/>
        <v>7.7618296508876861E-2</v>
      </c>
      <c r="BJ56" s="8">
        <f t="shared" si="38"/>
        <v>-9.5671915005977066E-3</v>
      </c>
      <c r="BK56" s="8">
        <f t="shared" si="38"/>
        <v>-1.4112523028447253E-2</v>
      </c>
      <c r="BL56" s="8">
        <f t="shared" si="38"/>
        <v>-4.440071763905604E-3</v>
      </c>
      <c r="BM56" s="8">
        <f t="shared" si="38"/>
        <v>-0.11008935751103421</v>
      </c>
      <c r="BN56" s="8">
        <f t="shared" si="38"/>
        <v>-2.9989655524516292E-2</v>
      </c>
      <c r="BO56" s="8">
        <f t="shared" ref="BO56:CS56" si="39">BO55/BO4</f>
        <v>-5.992028873817877E-2</v>
      </c>
      <c r="BP56" s="8">
        <f t="shared" si="39"/>
        <v>-4.6035719058439617E-2</v>
      </c>
      <c r="BQ56" s="8">
        <f t="shared" si="39"/>
        <v>-4.3597159825526734E-2</v>
      </c>
      <c r="BR56" s="8">
        <f t="shared" si="39"/>
        <v>-4.4781097911751146E-2</v>
      </c>
      <c r="BS56" s="8">
        <f t="shared" si="39"/>
        <v>-5.4232676152270155E-2</v>
      </c>
      <c r="BT56" s="8">
        <f t="shared" si="39"/>
        <v>-6.5922777867133506E-2</v>
      </c>
      <c r="BU56" s="8">
        <f t="shared" si="39"/>
        <v>-5.7526305635783981E-2</v>
      </c>
      <c r="BV56" s="8">
        <f t="shared" si="39"/>
        <v>1.4323232147419988E-3</v>
      </c>
      <c r="BW56" s="8">
        <f t="shared" si="39"/>
        <v>-9.8312241448112372E-3</v>
      </c>
      <c r="BX56" s="8">
        <f t="shared" si="39"/>
        <v>-3.5058811884812073E-2</v>
      </c>
      <c r="BY56" s="34">
        <f t="shared" si="39"/>
        <v>-3.9597694420303135E-2</v>
      </c>
      <c r="BZ56" s="34">
        <f t="shared" ref="BZ56" si="40">BZ55/BZ4</f>
        <v>-1.6831649406342016E-2</v>
      </c>
      <c r="CA56" s="30"/>
      <c r="CB56" s="8"/>
      <c r="CC56" s="8"/>
      <c r="CD56" s="8"/>
      <c r="CE56" s="8"/>
      <c r="CF56" s="8"/>
      <c r="CG56" s="8"/>
      <c r="CH56" s="8">
        <f t="shared" si="39"/>
        <v>2.4843450004892714E-2</v>
      </c>
      <c r="CI56" s="8">
        <f t="shared" si="39"/>
        <v>2.4843450004892714E-2</v>
      </c>
      <c r="CJ56" s="8">
        <f t="shared" si="39"/>
        <v>2.4843450004892714E-2</v>
      </c>
      <c r="CK56" s="8">
        <f t="shared" si="39"/>
        <v>2.4843450004892714E-2</v>
      </c>
      <c r="CL56" s="8">
        <f t="shared" si="39"/>
        <v>2.4843450004892714E-2</v>
      </c>
      <c r="CM56" s="8">
        <f t="shared" si="39"/>
        <v>2.4843450004892714E-2</v>
      </c>
      <c r="CN56" s="8">
        <f t="shared" si="39"/>
        <v>2.4843450004892714E-2</v>
      </c>
      <c r="CO56" s="8">
        <f t="shared" si="39"/>
        <v>2.4843450004892714E-2</v>
      </c>
      <c r="CP56" s="8">
        <f t="shared" si="39"/>
        <v>2.4843450004892714E-2</v>
      </c>
      <c r="CQ56" s="8">
        <f t="shared" si="39"/>
        <v>2.4843450004892714E-2</v>
      </c>
      <c r="CR56" s="8">
        <f t="shared" si="39"/>
        <v>2.4843450004892714E-2</v>
      </c>
      <c r="CS56" s="8">
        <f t="shared" si="39"/>
        <v>2.4843450004892714E-2</v>
      </c>
    </row>
    <row r="57" spans="1:97" x14ac:dyDescent="0.3">
      <c r="A57" s="6" t="s">
        <v>56</v>
      </c>
      <c r="B57" s="2">
        <f>B55+B11+B43+B45</f>
        <v>807284.42999999702</v>
      </c>
      <c r="C57" s="2">
        <f t="shared" ref="C57:BN57" si="41">C55+C11+C43+C45</f>
        <v>863584.79999999958</v>
      </c>
      <c r="D57" s="2">
        <f t="shared" si="41"/>
        <v>1793331.79</v>
      </c>
      <c r="E57" s="2">
        <f t="shared" si="41"/>
        <v>1555961.6100000022</v>
      </c>
      <c r="F57" s="2">
        <f t="shared" si="41"/>
        <v>1384252.8300000012</v>
      </c>
      <c r="G57" s="2">
        <f t="shared" si="41"/>
        <v>1210287.1300000027</v>
      </c>
      <c r="H57" s="2">
        <f t="shared" si="41"/>
        <v>1042951.7999999967</v>
      </c>
      <c r="I57" s="2">
        <f t="shared" si="41"/>
        <v>831908.98000000394</v>
      </c>
      <c r="J57" s="2">
        <f t="shared" si="41"/>
        <v>1236203.2400000026</v>
      </c>
      <c r="K57" s="2">
        <f t="shared" si="41"/>
        <v>1157284.8600000003</v>
      </c>
      <c r="L57" s="2">
        <f t="shared" si="41"/>
        <v>1152096.3799999994</v>
      </c>
      <c r="M57" s="2">
        <f t="shared" si="41"/>
        <v>1832863.1100000031</v>
      </c>
      <c r="N57" s="2">
        <f t="shared" si="41"/>
        <v>563817.38</v>
      </c>
      <c r="O57" s="2">
        <f t="shared" si="41"/>
        <v>1287336.5100000012</v>
      </c>
      <c r="P57" s="2">
        <f t="shared" si="41"/>
        <v>2168926.0400000005</v>
      </c>
      <c r="Q57" s="2">
        <f t="shared" si="41"/>
        <v>1224686.0099999991</v>
      </c>
      <c r="R57" s="2">
        <f t="shared" si="41"/>
        <v>758241.45999999915</v>
      </c>
      <c r="S57" s="2">
        <f t="shared" si="41"/>
        <v>1741657.4999999993</v>
      </c>
      <c r="T57" s="2">
        <f t="shared" si="41"/>
        <v>1045375.0200000018</v>
      </c>
      <c r="U57" s="2">
        <f t="shared" si="41"/>
        <v>1102345.7300000002</v>
      </c>
      <c r="V57" s="2">
        <f t="shared" si="41"/>
        <v>1293062.320000004</v>
      </c>
      <c r="W57" s="2">
        <f t="shared" si="41"/>
        <v>1236538.9499999983</v>
      </c>
      <c r="X57" s="2">
        <f t="shared" si="41"/>
        <v>1296873.2599999986</v>
      </c>
      <c r="Y57" s="2">
        <f t="shared" si="41"/>
        <v>2156631.1400000011</v>
      </c>
      <c r="Z57" s="2">
        <f t="shared" si="41"/>
        <v>1833657.2299999997</v>
      </c>
      <c r="AA57" s="2">
        <f t="shared" si="41"/>
        <v>1961834.9999999998</v>
      </c>
      <c r="AB57" s="2">
        <f t="shared" si="41"/>
        <v>2137536.6400000025</v>
      </c>
      <c r="AC57" s="2">
        <f t="shared" si="41"/>
        <v>1672862.4000000015</v>
      </c>
      <c r="AD57" s="2">
        <f t="shared" si="41"/>
        <v>1558019.5499999998</v>
      </c>
      <c r="AE57" s="2">
        <f t="shared" si="41"/>
        <v>828316.93000000087</v>
      </c>
      <c r="AF57" s="2">
        <f t="shared" si="41"/>
        <v>798039.00000000081</v>
      </c>
      <c r="AG57" s="2">
        <f t="shared" si="41"/>
        <v>1545998.1899999995</v>
      </c>
      <c r="AH57" s="2">
        <f t="shared" si="41"/>
        <v>1437287.2699999956</v>
      </c>
      <c r="AI57" s="2">
        <f t="shared" si="41"/>
        <v>1304415.4199999997</v>
      </c>
      <c r="AJ57" s="2">
        <f t="shared" si="41"/>
        <v>722658.57000000181</v>
      </c>
      <c r="AK57" s="2">
        <f t="shared" si="41"/>
        <v>580531.05999999715</v>
      </c>
      <c r="AL57" s="2">
        <f t="shared" si="41"/>
        <v>1112136.2599999988</v>
      </c>
      <c r="AM57" s="2">
        <f t="shared" si="41"/>
        <v>822026.58000000112</v>
      </c>
      <c r="AN57" s="2">
        <f t="shared" si="41"/>
        <v>1137715.7999999998</v>
      </c>
      <c r="AO57" s="2">
        <f t="shared" si="41"/>
        <v>1619826.7099999962</v>
      </c>
      <c r="AP57" s="2">
        <f t="shared" si="41"/>
        <v>976476.4200000026</v>
      </c>
      <c r="AQ57" s="2">
        <f t="shared" si="41"/>
        <v>1173536.4400000009</v>
      </c>
      <c r="AR57" s="2">
        <f t="shared" si="41"/>
        <v>284240.13999999827</v>
      </c>
      <c r="AS57" s="2">
        <f t="shared" si="41"/>
        <v>759938.7900000012</v>
      </c>
      <c r="AT57" s="2">
        <f t="shared" si="41"/>
        <v>587998.40000000293</v>
      </c>
      <c r="AU57" s="2">
        <f t="shared" si="41"/>
        <v>625557.23000000068</v>
      </c>
      <c r="AV57" s="2">
        <f t="shared" si="41"/>
        <v>565212.96000000276</v>
      </c>
      <c r="AW57" s="2">
        <f t="shared" si="41"/>
        <v>164387.57999999981</v>
      </c>
      <c r="AX57" s="2">
        <f t="shared" si="41"/>
        <v>917813.98000000417</v>
      </c>
      <c r="AY57" s="2">
        <f t="shared" si="41"/>
        <v>1794668.9800000028</v>
      </c>
      <c r="AZ57" s="2">
        <f t="shared" si="41"/>
        <v>1719556.0299999982</v>
      </c>
      <c r="BA57" s="2">
        <f t="shared" si="41"/>
        <v>1775159.3099999989</v>
      </c>
      <c r="BB57" s="2">
        <f t="shared" si="41"/>
        <v>2029187.2099999974</v>
      </c>
      <c r="BC57" s="2">
        <f t="shared" si="41"/>
        <v>1631042.4600000002</v>
      </c>
      <c r="BD57" s="2">
        <f t="shared" si="41"/>
        <v>1565086.5800000008</v>
      </c>
      <c r="BE57" s="2">
        <f t="shared" si="41"/>
        <v>828738.06999999715</v>
      </c>
      <c r="BF57" s="2">
        <f t="shared" si="41"/>
        <v>839988.34000000032</v>
      </c>
      <c r="BG57" s="2">
        <f t="shared" si="41"/>
        <v>905501.17000000051</v>
      </c>
      <c r="BH57" s="2">
        <f t="shared" si="41"/>
        <v>671440.74999999919</v>
      </c>
      <c r="BI57" s="2">
        <f t="shared" si="41"/>
        <v>857305.31000000238</v>
      </c>
      <c r="BJ57" s="2">
        <f t="shared" si="41"/>
        <v>1306684.9799999993</v>
      </c>
      <c r="BK57" s="2">
        <f t="shared" si="41"/>
        <v>1179051.7500000021</v>
      </c>
      <c r="BL57" s="2">
        <f t="shared" si="41"/>
        <v>1301266.070000001</v>
      </c>
      <c r="BM57" s="2">
        <f t="shared" si="41"/>
        <v>344851.19999999972</v>
      </c>
      <c r="BN57" s="2">
        <f t="shared" si="41"/>
        <v>954505.30999999633</v>
      </c>
      <c r="BO57" s="2">
        <f t="shared" ref="BO57:BY57" si="42">BO55+BO11+BO43+BO45</f>
        <v>765341.42000000062</v>
      </c>
      <c r="BP57" s="2">
        <f t="shared" si="42"/>
        <v>738640.48999999953</v>
      </c>
      <c r="BQ57" s="2">
        <f t="shared" si="42"/>
        <v>912104.82</v>
      </c>
      <c r="BR57" s="2">
        <f t="shared" si="42"/>
        <v>877790.07000000135</v>
      </c>
      <c r="BS57" s="2">
        <f t="shared" si="42"/>
        <v>763015.52000000176</v>
      </c>
      <c r="BT57" s="2">
        <f t="shared" si="42"/>
        <v>600179.32999999798</v>
      </c>
      <c r="BU57" s="2">
        <f t="shared" si="42"/>
        <v>719724.60999999824</v>
      </c>
      <c r="BV57" s="2">
        <f t="shared" si="42"/>
        <v>1410127.2300000004</v>
      </c>
      <c r="BW57" s="2">
        <f t="shared" si="42"/>
        <v>1124882.2599999995</v>
      </c>
      <c r="BX57" s="2">
        <f t="shared" si="42"/>
        <v>961189.4200000026</v>
      </c>
      <c r="BY57" s="33">
        <f t="shared" si="42"/>
        <v>886087.80000000354</v>
      </c>
      <c r="BZ57" s="33">
        <f t="shared" ref="BZ57" si="43">BZ55+BZ11+BZ43+BZ45</f>
        <v>1158277.860000001</v>
      </c>
      <c r="CA57" s="31"/>
      <c r="CB57" s="2"/>
      <c r="CC57" s="2"/>
      <c r="CD57" s="2"/>
      <c r="CE57" s="2"/>
      <c r="CF57" s="2"/>
      <c r="CG57" s="2"/>
      <c r="CH57" s="2">
        <f>CH55+CH11+CH43+CH45</f>
        <v>1690493</v>
      </c>
      <c r="CI57" s="2">
        <f t="shared" ref="CI57:CS57" si="44">CI55+CI11+CI43+CI45</f>
        <v>1690493</v>
      </c>
      <c r="CJ57" s="2">
        <f t="shared" si="44"/>
        <v>1690493</v>
      </c>
      <c r="CK57" s="2">
        <f t="shared" si="44"/>
        <v>1690493</v>
      </c>
      <c r="CL57" s="2">
        <f t="shared" si="44"/>
        <v>1690493</v>
      </c>
      <c r="CM57" s="2">
        <f t="shared" si="44"/>
        <v>1690493</v>
      </c>
      <c r="CN57" s="2">
        <f t="shared" si="44"/>
        <v>1690493</v>
      </c>
      <c r="CO57" s="2">
        <f t="shared" si="44"/>
        <v>1690493</v>
      </c>
      <c r="CP57" s="2">
        <f t="shared" si="44"/>
        <v>1690493</v>
      </c>
      <c r="CQ57" s="2">
        <f t="shared" si="44"/>
        <v>1690493</v>
      </c>
      <c r="CR57" s="2">
        <f t="shared" si="44"/>
        <v>1690493</v>
      </c>
      <c r="CS57" s="2">
        <f t="shared" si="44"/>
        <v>1690493</v>
      </c>
    </row>
    <row r="58" spans="1:97" x14ac:dyDescent="0.3">
      <c r="A58" s="6" t="s">
        <v>57</v>
      </c>
      <c r="B58" s="8">
        <f>B57/B4</f>
        <v>6.5745337192202505E-2</v>
      </c>
      <c r="C58" s="8">
        <f t="shared" ref="C58:BN58" si="45">C57/C4</f>
        <v>7.8516846524612841E-2</v>
      </c>
      <c r="D58" s="8">
        <f t="shared" si="45"/>
        <v>0.13527670633966257</v>
      </c>
      <c r="E58" s="8">
        <f t="shared" si="45"/>
        <v>0.11118759178401308</v>
      </c>
      <c r="F58" s="8">
        <f t="shared" si="45"/>
        <v>0.10193852846458495</v>
      </c>
      <c r="G58" s="8">
        <f t="shared" si="45"/>
        <v>0.10688536735171073</v>
      </c>
      <c r="H58" s="8">
        <f t="shared" si="45"/>
        <v>9.0233396368440508E-2</v>
      </c>
      <c r="I58" s="8">
        <f t="shared" si="45"/>
        <v>7.8798312244945559E-2</v>
      </c>
      <c r="J58" s="8">
        <f t="shared" si="45"/>
        <v>0.10666542614577749</v>
      </c>
      <c r="K58" s="8">
        <f t="shared" si="45"/>
        <v>9.6652811554448367E-2</v>
      </c>
      <c r="L58" s="8">
        <f t="shared" si="45"/>
        <v>0.10256325657019646</v>
      </c>
      <c r="M58" s="8">
        <f t="shared" si="45"/>
        <v>0.18362041366766058</v>
      </c>
      <c r="N58" s="8">
        <f t="shared" si="45"/>
        <v>5.5835724415279418E-2</v>
      </c>
      <c r="O58" s="8">
        <f t="shared" si="45"/>
        <v>0.10855420061658598</v>
      </c>
      <c r="P58" s="8">
        <f t="shared" si="45"/>
        <v>0.16455093855127809</v>
      </c>
      <c r="Q58" s="8">
        <f t="shared" si="45"/>
        <v>0.11410234695509915</v>
      </c>
      <c r="R58" s="8">
        <f t="shared" si="45"/>
        <v>8.2745578928130628E-2</v>
      </c>
      <c r="S58" s="8">
        <f t="shared" si="45"/>
        <v>0.16832758137241735</v>
      </c>
      <c r="T58" s="8">
        <f t="shared" si="45"/>
        <v>0.10367116643337568</v>
      </c>
      <c r="U58" s="8">
        <f t="shared" si="45"/>
        <v>0.10475466796961637</v>
      </c>
      <c r="V58" s="8">
        <f t="shared" si="45"/>
        <v>0.1189567744556357</v>
      </c>
      <c r="W58" s="8">
        <f t="shared" si="45"/>
        <v>0.10482966630972308</v>
      </c>
      <c r="X58" s="8">
        <f t="shared" si="45"/>
        <v>0.10927219122627009</v>
      </c>
      <c r="Y58" s="8">
        <f t="shared" si="45"/>
        <v>0.20013244407981595</v>
      </c>
      <c r="Z58" s="8">
        <f t="shared" si="45"/>
        <v>0.14572105229729812</v>
      </c>
      <c r="AA58" s="8">
        <f t="shared" si="45"/>
        <v>0.15928477077927819</v>
      </c>
      <c r="AB58" s="8">
        <f t="shared" si="45"/>
        <v>0.15847716980103896</v>
      </c>
      <c r="AC58" s="8">
        <f t="shared" si="45"/>
        <v>0.13625963796837226</v>
      </c>
      <c r="AD58" s="8">
        <f t="shared" si="45"/>
        <v>0.13034495778528657</v>
      </c>
      <c r="AE58" s="8">
        <f t="shared" si="45"/>
        <v>6.9411287398490659E-2</v>
      </c>
      <c r="AF58" s="8">
        <f t="shared" si="45"/>
        <v>6.5977842543522791E-2</v>
      </c>
      <c r="AG58" s="8">
        <f t="shared" si="45"/>
        <v>0.11700819046182623</v>
      </c>
      <c r="AH58" s="8">
        <f t="shared" si="45"/>
        <v>0.1180897692509905</v>
      </c>
      <c r="AI58" s="8">
        <f t="shared" si="45"/>
        <v>0.10214600631103563</v>
      </c>
      <c r="AJ58" s="8">
        <f t="shared" si="45"/>
        <v>5.962116480494524E-2</v>
      </c>
      <c r="AK58" s="8">
        <f t="shared" si="45"/>
        <v>5.3885525174838501E-2</v>
      </c>
      <c r="AL58" s="8">
        <f t="shared" si="45"/>
        <v>8.9568193752109573E-2</v>
      </c>
      <c r="AM58" s="8">
        <f t="shared" si="45"/>
        <v>6.7711779231653599E-2</v>
      </c>
      <c r="AN58" s="8">
        <f t="shared" si="45"/>
        <v>8.0349444223578537E-2</v>
      </c>
      <c r="AO58" s="8">
        <f t="shared" si="45"/>
        <v>0.10789995713981665</v>
      </c>
      <c r="AP58" s="8">
        <f t="shared" si="45"/>
        <v>7.436017504017467E-2</v>
      </c>
      <c r="AQ58" s="8">
        <f t="shared" si="45"/>
        <v>8.9973700779373139E-2</v>
      </c>
      <c r="AR58" s="8">
        <f t="shared" si="45"/>
        <v>2.4580337277949307E-2</v>
      </c>
      <c r="AS58" s="8">
        <f t="shared" si="45"/>
        <v>5.9727910130851269E-2</v>
      </c>
      <c r="AT58" s="8">
        <f t="shared" si="45"/>
        <v>5.1403065932146455E-2</v>
      </c>
      <c r="AU58" s="8">
        <f t="shared" si="45"/>
        <v>5.6508463046105517E-2</v>
      </c>
      <c r="AV58" s="8">
        <f t="shared" si="45"/>
        <v>4.6706909685497504E-2</v>
      </c>
      <c r="AW58" s="8">
        <f t="shared" si="45"/>
        <v>2.2171172402825901E-2</v>
      </c>
      <c r="AX58" s="8">
        <f t="shared" si="45"/>
        <v>7.2737819384726843E-2</v>
      </c>
      <c r="AY58" s="8">
        <f t="shared" si="45"/>
        <v>0.14631264956873888</v>
      </c>
      <c r="AZ58" s="8">
        <f t="shared" si="45"/>
        <v>0.13688111994391916</v>
      </c>
      <c r="BA58" s="8">
        <f t="shared" si="45"/>
        <v>0.14377206853535426</v>
      </c>
      <c r="BB58" s="8">
        <f t="shared" si="45"/>
        <v>0.1718535687183555</v>
      </c>
      <c r="BC58" s="8">
        <f t="shared" si="45"/>
        <v>0.14261581749380353</v>
      </c>
      <c r="BD58" s="8">
        <f t="shared" si="45"/>
        <v>0.13730402141494386</v>
      </c>
      <c r="BE58" s="8">
        <f t="shared" si="45"/>
        <v>8.1805411716483881E-2</v>
      </c>
      <c r="BF58" s="8">
        <f t="shared" si="45"/>
        <v>8.0479884143076413E-2</v>
      </c>
      <c r="BG58" s="8">
        <f t="shared" si="45"/>
        <v>8.669103605505693E-2</v>
      </c>
      <c r="BH58" s="8">
        <f t="shared" si="45"/>
        <v>6.2720504387674209E-2</v>
      </c>
      <c r="BI58" s="8">
        <f t="shared" si="45"/>
        <v>0.10970437719865295</v>
      </c>
      <c r="BJ58" s="8">
        <f t="shared" si="45"/>
        <v>0.10805134819838952</v>
      </c>
      <c r="BK58" s="8">
        <f t="shared" si="45"/>
        <v>0.10173836449636252</v>
      </c>
      <c r="BL58" s="8">
        <f t="shared" si="45"/>
        <v>0.10834851190158805</v>
      </c>
      <c r="BM58" s="8">
        <f t="shared" si="45"/>
        <v>3.9062259826273482E-2</v>
      </c>
      <c r="BN58" s="8">
        <f t="shared" si="45"/>
        <v>7.9400561124678068E-2</v>
      </c>
      <c r="BO58" s="8">
        <f t="shared" ref="BO58:CS58" si="46">BO57/BO4</f>
        <v>7.3064325999086868E-2</v>
      </c>
      <c r="BP58" s="8">
        <f t="shared" si="46"/>
        <v>6.4508641525651306E-2</v>
      </c>
      <c r="BQ58" s="8">
        <f t="shared" si="46"/>
        <v>8.0415372217594774E-2</v>
      </c>
      <c r="BR58" s="8">
        <f t="shared" si="46"/>
        <v>7.5614631544002997E-2</v>
      </c>
      <c r="BS58" s="8">
        <f t="shared" si="46"/>
        <v>6.3241008858469616E-2</v>
      </c>
      <c r="BT58" s="8">
        <f t="shared" si="46"/>
        <v>5.1125073893374562E-2</v>
      </c>
      <c r="BU58" s="8">
        <f t="shared" si="46"/>
        <v>7.538867261507104E-2</v>
      </c>
      <c r="BV58" s="8">
        <f t="shared" si="46"/>
        <v>0.10602120191369051</v>
      </c>
      <c r="BW58" s="8">
        <f t="shared" si="46"/>
        <v>8.8429233226980195E-2</v>
      </c>
      <c r="BX58" s="8">
        <f t="shared" si="46"/>
        <v>7.7364043887167236E-2</v>
      </c>
      <c r="BY58" s="34">
        <f t="shared" si="46"/>
        <v>7.3196262494346201E-2</v>
      </c>
      <c r="BZ58" s="34">
        <f t="shared" ref="BZ58" si="47">BZ57/BZ4</f>
        <v>9.2798283258391637E-2</v>
      </c>
      <c r="CA58" s="8"/>
      <c r="CB58" s="8"/>
      <c r="CC58" s="8"/>
      <c r="CD58" s="8"/>
      <c r="CE58" s="8"/>
      <c r="CF58" s="8"/>
      <c r="CG58" s="8"/>
      <c r="CH58" s="8">
        <f t="shared" si="46"/>
        <v>0.11408413444504807</v>
      </c>
      <c r="CI58" s="8">
        <f t="shared" si="46"/>
        <v>0.11408413444504807</v>
      </c>
      <c r="CJ58" s="8">
        <f t="shared" si="46"/>
        <v>0.11408413444504807</v>
      </c>
      <c r="CK58" s="8">
        <f t="shared" si="46"/>
        <v>0.11408413444504807</v>
      </c>
      <c r="CL58" s="8">
        <f t="shared" si="46"/>
        <v>0.11408413444504807</v>
      </c>
      <c r="CM58" s="8">
        <f t="shared" si="46"/>
        <v>0.11408413444504807</v>
      </c>
      <c r="CN58" s="8">
        <f t="shared" si="46"/>
        <v>0.11408413444504807</v>
      </c>
      <c r="CO58" s="8">
        <f t="shared" si="46"/>
        <v>0.11408413444504807</v>
      </c>
      <c r="CP58" s="8">
        <f t="shared" si="46"/>
        <v>0.11408413444504807</v>
      </c>
      <c r="CQ58" s="8">
        <f t="shared" si="46"/>
        <v>0.11408413444504807</v>
      </c>
      <c r="CR58" s="8">
        <f t="shared" si="46"/>
        <v>0.11408413444504807</v>
      </c>
      <c r="CS58" s="8">
        <f t="shared" si="46"/>
        <v>0.11408413444504807</v>
      </c>
    </row>
    <row r="59" spans="1:97" x14ac:dyDescent="0.3">
      <c r="BY59" s="35"/>
      <c r="BZ59" s="35"/>
    </row>
    <row r="60" spans="1:97" x14ac:dyDescent="0.3">
      <c r="A60" s="6" t="s">
        <v>58</v>
      </c>
      <c r="B60" s="2">
        <f>B15+B53</f>
        <v>4308797.26</v>
      </c>
      <c r="C60" s="2">
        <f t="shared" ref="C60:BN60" si="48">C15+C53</f>
        <v>4285729.91</v>
      </c>
      <c r="D60" s="2">
        <f t="shared" si="48"/>
        <v>4634994.3100000005</v>
      </c>
      <c r="E60" s="2">
        <f t="shared" si="48"/>
        <v>4933977.84</v>
      </c>
      <c r="F60" s="2">
        <f t="shared" si="48"/>
        <v>5123758.2700000005</v>
      </c>
      <c r="G60" s="2">
        <f t="shared" si="48"/>
        <v>4909228.96</v>
      </c>
      <c r="H60" s="2">
        <f t="shared" si="48"/>
        <v>5170868.3599999994</v>
      </c>
      <c r="I60" s="2">
        <f t="shared" si="48"/>
        <v>5021699.3</v>
      </c>
      <c r="J60" s="2">
        <f t="shared" si="48"/>
        <v>5088049.6900000004</v>
      </c>
      <c r="K60" s="2">
        <f t="shared" si="48"/>
        <v>5102083.13</v>
      </c>
      <c r="L60" s="2">
        <f t="shared" si="48"/>
        <v>5146223.6000000006</v>
      </c>
      <c r="M60" s="2">
        <f t="shared" si="48"/>
        <v>4401593.49</v>
      </c>
      <c r="N60" s="2">
        <f t="shared" si="48"/>
        <v>4545451.8599999994</v>
      </c>
      <c r="O60" s="2">
        <f t="shared" si="48"/>
        <v>4667927.5500000007</v>
      </c>
      <c r="P60" s="2">
        <f t="shared" si="48"/>
        <v>5048172.29</v>
      </c>
      <c r="Q60" s="2">
        <f t="shared" si="48"/>
        <v>4832858.05</v>
      </c>
      <c r="R60" s="2">
        <f t="shared" si="48"/>
        <v>4667184.67</v>
      </c>
      <c r="S60" s="2">
        <f t="shared" si="48"/>
        <v>4684342.5599999996</v>
      </c>
      <c r="T60" s="2">
        <f t="shared" si="48"/>
        <v>4876066.2699999996</v>
      </c>
      <c r="U60" s="2">
        <f t="shared" si="48"/>
        <v>4861086.9000000004</v>
      </c>
      <c r="V60" s="2">
        <f t="shared" si="48"/>
        <v>4975458.8100000005</v>
      </c>
      <c r="W60" s="2">
        <f t="shared" si="48"/>
        <v>5157179.05</v>
      </c>
      <c r="X60" s="2">
        <f t="shared" si="48"/>
        <v>5511635.4199999999</v>
      </c>
      <c r="Y60" s="2">
        <f t="shared" si="48"/>
        <v>3617384.5</v>
      </c>
      <c r="Z60" s="2">
        <f t="shared" si="48"/>
        <v>5026136.25</v>
      </c>
      <c r="AA60" s="2">
        <f t="shared" si="48"/>
        <v>4712779.83</v>
      </c>
      <c r="AB60" s="2">
        <f t="shared" si="48"/>
        <v>4886510.62</v>
      </c>
      <c r="AC60" s="2">
        <f t="shared" si="48"/>
        <v>4787163</v>
      </c>
      <c r="AD60" s="2">
        <f t="shared" si="48"/>
        <v>4884062.4499999993</v>
      </c>
      <c r="AE60" s="2">
        <f t="shared" si="48"/>
        <v>5041486.4000000004</v>
      </c>
      <c r="AF60" s="2">
        <f t="shared" si="48"/>
        <v>4723103.9400000004</v>
      </c>
      <c r="AG60" s="2">
        <f t="shared" si="48"/>
        <v>4794522.1100000003</v>
      </c>
      <c r="AH60" s="2">
        <f t="shared" si="48"/>
        <v>4809385.22</v>
      </c>
      <c r="AI60" s="2">
        <f t="shared" si="48"/>
        <v>5031442.1500000004</v>
      </c>
      <c r="AJ60" s="2">
        <f t="shared" si="48"/>
        <v>4924562.2299999995</v>
      </c>
      <c r="AK60" s="2">
        <f t="shared" si="48"/>
        <v>4671644.07</v>
      </c>
      <c r="AL60" s="2">
        <f t="shared" si="48"/>
        <v>4932981.54</v>
      </c>
      <c r="AM60" s="2">
        <f t="shared" si="48"/>
        <v>4991796.2</v>
      </c>
      <c r="AN60" s="2">
        <f t="shared" si="48"/>
        <v>5316613.22</v>
      </c>
      <c r="AO60" s="2">
        <f t="shared" si="48"/>
        <v>5368984.1900000004</v>
      </c>
      <c r="AP60" s="2">
        <f t="shared" si="48"/>
        <v>5307926.5999999996</v>
      </c>
      <c r="AQ60" s="2">
        <f t="shared" si="48"/>
        <v>5305232.2200000007</v>
      </c>
      <c r="AR60" s="2">
        <f t="shared" si="48"/>
        <v>5222891.1500000004</v>
      </c>
      <c r="AS60" s="2">
        <f t="shared" si="48"/>
        <v>5262721.68</v>
      </c>
      <c r="AT60" s="2">
        <f t="shared" si="48"/>
        <v>5241353.3499999996</v>
      </c>
      <c r="AU60" s="2">
        <f t="shared" si="48"/>
        <v>5145049.37</v>
      </c>
      <c r="AV60" s="2">
        <f t="shared" si="48"/>
        <v>5229144.6999999993</v>
      </c>
      <c r="AW60" s="2">
        <f t="shared" si="48"/>
        <v>3820536.7699999996</v>
      </c>
      <c r="AX60" s="2">
        <f t="shared" si="48"/>
        <v>5008175.5600000005</v>
      </c>
      <c r="AY60" s="2">
        <f t="shared" si="48"/>
        <v>5005042.1400000006</v>
      </c>
      <c r="AZ60" s="2">
        <f t="shared" si="48"/>
        <v>5398752.3100000005</v>
      </c>
      <c r="BA60" s="2">
        <f t="shared" si="48"/>
        <v>5131871.9399999995</v>
      </c>
      <c r="BB60" s="2">
        <f t="shared" si="48"/>
        <v>5410348.5099999998</v>
      </c>
      <c r="BC60" s="2">
        <f t="shared" si="48"/>
        <v>5237863.63</v>
      </c>
      <c r="BD60" s="2">
        <f t="shared" si="48"/>
        <v>5667866.6399999997</v>
      </c>
      <c r="BE60" s="2">
        <f t="shared" si="48"/>
        <v>5417855.0099999998</v>
      </c>
      <c r="BF60" s="2">
        <f t="shared" si="48"/>
        <v>5225900.0199999996</v>
      </c>
      <c r="BG60" s="2">
        <f t="shared" si="48"/>
        <v>5311315.5600000005</v>
      </c>
      <c r="BH60" s="2">
        <f t="shared" si="48"/>
        <v>5240633.1500000004</v>
      </c>
      <c r="BI60" s="2">
        <f t="shared" si="48"/>
        <v>2814723.33</v>
      </c>
      <c r="BJ60" s="2">
        <f t="shared" si="48"/>
        <v>5241443.6199999992</v>
      </c>
      <c r="BK60" s="2">
        <f t="shared" si="48"/>
        <v>5103291.46</v>
      </c>
      <c r="BL60" s="2">
        <f t="shared" si="48"/>
        <v>5412530.5099999998</v>
      </c>
      <c r="BM60" s="2">
        <f t="shared" si="48"/>
        <v>5228673.88</v>
      </c>
      <c r="BN60" s="2">
        <f t="shared" si="48"/>
        <v>5319347.49</v>
      </c>
      <c r="BO60" s="2">
        <f t="shared" ref="BO60:BY60" si="49">BO15+BO53</f>
        <v>5551051.3900000006</v>
      </c>
      <c r="BP60" s="2">
        <f t="shared" si="49"/>
        <v>5609789.6699999999</v>
      </c>
      <c r="BQ60" s="2">
        <f t="shared" si="49"/>
        <v>5823091.2500000009</v>
      </c>
      <c r="BR60" s="2">
        <f t="shared" si="49"/>
        <v>5806962.9499999993</v>
      </c>
      <c r="BS60" s="2">
        <f t="shared" si="49"/>
        <v>5709242.3099999996</v>
      </c>
      <c r="BT60" s="2">
        <f t="shared" si="49"/>
        <v>5559325.0800000001</v>
      </c>
      <c r="BU60" s="2">
        <f t="shared" si="49"/>
        <v>4958603.6199999992</v>
      </c>
      <c r="BV60" s="2">
        <f t="shared" si="49"/>
        <v>5587136.96</v>
      </c>
      <c r="BW60" s="2">
        <f t="shared" si="49"/>
        <v>5291328.8900000006</v>
      </c>
      <c r="BX60" s="2">
        <f t="shared" si="49"/>
        <v>5936059.2799999993</v>
      </c>
      <c r="BY60" s="33">
        <f t="shared" si="49"/>
        <v>5729917.8900000006</v>
      </c>
      <c r="BZ60" s="33">
        <f t="shared" ref="BZ60" si="50">BZ15+BZ53</f>
        <v>5680508.5</v>
      </c>
      <c r="CA60" s="2"/>
      <c r="CB60" s="2"/>
      <c r="CC60" s="2"/>
      <c r="CD60" s="2"/>
      <c r="CE60" s="2"/>
      <c r="CF60" s="2"/>
      <c r="CG60" s="2"/>
      <c r="CH60" s="2">
        <f>CH15+CH53</f>
        <v>5919748</v>
      </c>
      <c r="CI60" s="2">
        <f t="shared" ref="CI60:CS60" si="51">CI15+CI53</f>
        <v>5919748</v>
      </c>
      <c r="CJ60" s="2">
        <f t="shared" si="51"/>
        <v>5919748</v>
      </c>
      <c r="CK60" s="2">
        <f t="shared" si="51"/>
        <v>5919748</v>
      </c>
      <c r="CL60" s="2">
        <f t="shared" si="51"/>
        <v>5919748</v>
      </c>
      <c r="CM60" s="2">
        <f t="shared" si="51"/>
        <v>5919748</v>
      </c>
      <c r="CN60" s="2">
        <f t="shared" si="51"/>
        <v>5919748</v>
      </c>
      <c r="CO60" s="2">
        <f t="shared" si="51"/>
        <v>5919748</v>
      </c>
      <c r="CP60" s="2">
        <f t="shared" si="51"/>
        <v>5919748</v>
      </c>
      <c r="CQ60" s="2">
        <f t="shared" si="51"/>
        <v>5919748</v>
      </c>
      <c r="CR60" s="2">
        <f t="shared" si="51"/>
        <v>5919748</v>
      </c>
      <c r="CS60" s="2">
        <f t="shared" si="51"/>
        <v>5919748</v>
      </c>
    </row>
    <row r="61" spans="1:97" x14ac:dyDescent="0.3">
      <c r="A61" s="6" t="s">
        <v>59</v>
      </c>
      <c r="B61" s="17">
        <f>B60/B8</f>
        <v>3.6546295368011963</v>
      </c>
      <c r="C61" s="17">
        <f t="shared" ref="C61:BN61" si="52">C60/C8</f>
        <v>4.0885318421876073</v>
      </c>
      <c r="D61" s="17">
        <f t="shared" si="52"/>
        <v>3.7151374281919565</v>
      </c>
      <c r="E61" s="17">
        <f t="shared" si="52"/>
        <v>3.6878800499293662</v>
      </c>
      <c r="F61" s="17">
        <f t="shared" si="52"/>
        <v>3.86746898292995</v>
      </c>
      <c r="G61" s="17">
        <f t="shared" si="52"/>
        <v>4.585193346222459</v>
      </c>
      <c r="H61" s="17">
        <f t="shared" si="52"/>
        <v>4.5881788255169926</v>
      </c>
      <c r="I61" s="17">
        <f t="shared" si="52"/>
        <v>5.0344313769523126</v>
      </c>
      <c r="J61" s="17">
        <f t="shared" si="52"/>
        <v>4.7678459254900165</v>
      </c>
      <c r="K61" s="17">
        <f t="shared" si="52"/>
        <v>4.4425276978642776</v>
      </c>
      <c r="L61" s="17">
        <f t="shared" si="52"/>
        <v>4.7566053030240019</v>
      </c>
      <c r="M61" s="17">
        <f t="shared" si="52"/>
        <v>4.5812137174331182</v>
      </c>
      <c r="N61" s="17">
        <f t="shared" si="52"/>
        <v>4.7228516122596984</v>
      </c>
      <c r="O61" s="17">
        <f t="shared" si="52"/>
        <v>4.0197611615119984</v>
      </c>
      <c r="P61" s="17">
        <f t="shared" si="52"/>
        <v>3.9981849509272811</v>
      </c>
      <c r="Q61" s="17">
        <f t="shared" si="52"/>
        <v>4.6997928160005751</v>
      </c>
      <c r="R61" s="17">
        <f t="shared" si="52"/>
        <v>5.3156879710980158</v>
      </c>
      <c r="S61" s="17">
        <f t="shared" si="52"/>
        <v>4.7138939612430324</v>
      </c>
      <c r="T61" s="17">
        <f t="shared" si="52"/>
        <v>5.1282208912213534</v>
      </c>
      <c r="U61" s="17">
        <f t="shared" si="52"/>
        <v>4.824809159926513</v>
      </c>
      <c r="V61" s="17">
        <f t="shared" si="52"/>
        <v>4.7333165359694132</v>
      </c>
      <c r="W61" s="17">
        <f t="shared" si="52"/>
        <v>4.5851658541919873</v>
      </c>
      <c r="X61" s="17">
        <f t="shared" si="52"/>
        <v>4.6840045959311389</v>
      </c>
      <c r="Y61" s="17">
        <f t="shared" si="52"/>
        <v>3.3494518020024202</v>
      </c>
      <c r="Z61" s="17">
        <f t="shared" si="52"/>
        <v>4.1986355639685637</v>
      </c>
      <c r="AA61" s="17">
        <f t="shared" si="52"/>
        <v>4.2849529842414018</v>
      </c>
      <c r="AB61" s="17">
        <f t="shared" si="52"/>
        <v>3.9929681911521606</v>
      </c>
      <c r="AC61" s="17">
        <f t="shared" si="52"/>
        <v>4.5535910982084937</v>
      </c>
      <c r="AD61" s="17">
        <f t="shared" si="52"/>
        <v>5.0620858864548435</v>
      </c>
      <c r="AE61" s="17">
        <f t="shared" si="52"/>
        <v>4.9011421932949979</v>
      </c>
      <c r="AF61" s="17">
        <f t="shared" si="52"/>
        <v>4.3774718918362829</v>
      </c>
      <c r="AG61" s="17">
        <f t="shared" si="52"/>
        <v>4.2245835440695743</v>
      </c>
      <c r="AH61" s="17">
        <f t="shared" si="52"/>
        <v>4.6400243318861554</v>
      </c>
      <c r="AI61" s="17">
        <f t="shared" si="52"/>
        <v>4.6621789300262044</v>
      </c>
      <c r="AJ61" s="17">
        <f t="shared" si="52"/>
        <v>4.8134815170314642</v>
      </c>
      <c r="AK61" s="17">
        <f t="shared" si="52"/>
        <v>4.6806871575884612</v>
      </c>
      <c r="AL61" s="17">
        <f t="shared" si="52"/>
        <v>5.4718601221997902</v>
      </c>
      <c r="AM61" s="17">
        <f t="shared" si="52"/>
        <v>5.8124623153423602</v>
      </c>
      <c r="AN61" s="17">
        <f t="shared" si="52"/>
        <v>5.513587404205281</v>
      </c>
      <c r="AO61" s="17">
        <f t="shared" si="52"/>
        <v>5.5124149532113904</v>
      </c>
      <c r="AP61" s="17">
        <f t="shared" si="52"/>
        <v>5.9222265698034064</v>
      </c>
      <c r="AQ61" s="17">
        <f t="shared" si="52"/>
        <v>5.9842446616918661</v>
      </c>
      <c r="AR61" s="17">
        <f t="shared" si="52"/>
        <v>6.4542607942550481</v>
      </c>
      <c r="AS61" s="17">
        <f t="shared" si="52"/>
        <v>5.9940112840438191</v>
      </c>
      <c r="AT61" s="17">
        <f t="shared" si="52"/>
        <v>6.2773931396737837</v>
      </c>
      <c r="AU61" s="17">
        <f t="shared" si="52"/>
        <v>6.0817937512117437</v>
      </c>
      <c r="AV61" s="17">
        <f t="shared" si="52"/>
        <v>5.8183807443072899</v>
      </c>
      <c r="AW61" s="17">
        <f t="shared" si="52"/>
        <v>6.2044971426874076</v>
      </c>
      <c r="AX61" s="17">
        <f t="shared" si="52"/>
        <v>5.1371050295285468</v>
      </c>
      <c r="AY61" s="17">
        <f t="shared" si="52"/>
        <v>5.1987512507279998</v>
      </c>
      <c r="AZ61" s="17">
        <f t="shared" si="52"/>
        <v>5.2288672496767568</v>
      </c>
      <c r="BA61" s="17">
        <f t="shared" si="52"/>
        <v>4.8230376015724952</v>
      </c>
      <c r="BB61" s="17">
        <f t="shared" si="52"/>
        <v>5.4494210222118902</v>
      </c>
      <c r="BC61" s="17">
        <f t="shared" si="52"/>
        <v>5.2877873755827132</v>
      </c>
      <c r="BD61" s="17">
        <f t="shared" si="52"/>
        <v>5.6111686981132918</v>
      </c>
      <c r="BE61" s="17">
        <f t="shared" si="52"/>
        <v>5.9766134417236332</v>
      </c>
      <c r="BF61" s="17">
        <f t="shared" si="52"/>
        <v>5.7483541941387442</v>
      </c>
      <c r="BG61" s="17">
        <f t="shared" si="52"/>
        <v>5.4082854694733991</v>
      </c>
      <c r="BH61" s="17">
        <f t="shared" si="52"/>
        <v>5.1927549626211871</v>
      </c>
      <c r="BI61" s="17">
        <f t="shared" si="52"/>
        <v>3.4932777579088872</v>
      </c>
      <c r="BJ61" s="17">
        <f t="shared" si="52"/>
        <v>4.5313377688675249</v>
      </c>
      <c r="BK61" s="17">
        <f t="shared" si="52"/>
        <v>4.7567935818813485</v>
      </c>
      <c r="BL61" s="17">
        <f t="shared" si="52"/>
        <v>4.6874336894253066</v>
      </c>
      <c r="BM61" s="17">
        <f t="shared" si="52"/>
        <v>5.9469101043053447</v>
      </c>
      <c r="BN61" s="17">
        <f t="shared" si="52"/>
        <v>4.5243150739488422</v>
      </c>
      <c r="BO61" s="17">
        <f t="shared" ref="BO61:CS61" si="53">BO60/BO8</f>
        <v>5.3196329408670131</v>
      </c>
      <c r="BP61" s="17">
        <f t="shared" si="53"/>
        <v>5.0237717223585969</v>
      </c>
      <c r="BQ61" s="17">
        <f t="shared" si="53"/>
        <v>5.319494007573824</v>
      </c>
      <c r="BR61" s="17">
        <f t="shared" si="53"/>
        <v>5.0713157121323258</v>
      </c>
      <c r="BS61" s="17">
        <f t="shared" si="53"/>
        <v>4.6808643662125302</v>
      </c>
      <c r="BT61" s="17">
        <f t="shared" si="53"/>
        <v>4.6921632070365913</v>
      </c>
      <c r="BU61" s="17">
        <f t="shared" si="53"/>
        <v>4.9875731907424488</v>
      </c>
      <c r="BV61" s="17">
        <f t="shared" si="53"/>
        <v>4.4758458093775912</v>
      </c>
      <c r="BW61" s="17">
        <f t="shared" si="53"/>
        <v>4.1438923825284641</v>
      </c>
      <c r="BX61" s="17">
        <f t="shared" si="53"/>
        <v>4.6892150142867948</v>
      </c>
      <c r="BY61" s="36">
        <f t="shared" si="53"/>
        <v>4.5255462215112443</v>
      </c>
      <c r="BZ61" s="36">
        <f t="shared" ref="BZ61" si="54">BZ60/BZ8</f>
        <v>4.4126919348191587</v>
      </c>
      <c r="CA61" s="17"/>
      <c r="CB61" s="17"/>
      <c r="CC61" s="17"/>
      <c r="CD61" s="17"/>
      <c r="CE61" s="17"/>
      <c r="CF61" s="17"/>
      <c r="CG61" s="17"/>
      <c r="CH61" s="17">
        <f t="shared" si="53"/>
        <v>4.0710399198961289</v>
      </c>
      <c r="CI61" s="17">
        <f t="shared" si="53"/>
        <v>4.0710399198961289</v>
      </c>
      <c r="CJ61" s="17">
        <f t="shared" si="53"/>
        <v>4.0710399198961289</v>
      </c>
      <c r="CK61" s="17">
        <f t="shared" si="53"/>
        <v>4.0710399198961289</v>
      </c>
      <c r="CL61" s="17">
        <f t="shared" si="53"/>
        <v>4.0710399198961289</v>
      </c>
      <c r="CM61" s="17">
        <f t="shared" si="53"/>
        <v>4.0710399198961289</v>
      </c>
      <c r="CN61" s="17">
        <f t="shared" si="53"/>
        <v>4.0710399198961289</v>
      </c>
      <c r="CO61" s="17">
        <f t="shared" si="53"/>
        <v>4.0710399198961289</v>
      </c>
      <c r="CP61" s="17">
        <f t="shared" si="53"/>
        <v>4.0710399198961289</v>
      </c>
      <c r="CQ61" s="17">
        <f t="shared" si="53"/>
        <v>4.0710399198961289</v>
      </c>
      <c r="CR61" s="17">
        <f t="shared" si="53"/>
        <v>4.0710399198961289</v>
      </c>
      <c r="CS61" s="17">
        <f t="shared" si="53"/>
        <v>4.0710399198961289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6322-ABC6-4521-8775-D779831909D1}">
  <dimension ref="A1:CU61"/>
  <sheetViews>
    <sheetView zoomScale="80" zoomScaleNormal="80" workbookViewId="0">
      <pane xSplit="1" ySplit="2" topLeftCell="BP3" activePane="bottomRight" state="frozen"/>
      <selection pane="topRight" activeCell="B1" sqref="B1"/>
      <selection pane="bottomLeft" activeCell="A3" sqref="A3"/>
      <selection pane="bottomRight" activeCell="O65" sqref="O65"/>
    </sheetView>
  </sheetViews>
  <sheetFormatPr defaultRowHeight="15.05" x14ac:dyDescent="0.3"/>
  <cols>
    <col min="1" max="1" width="38.109375" bestFit="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0.5546875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x14ac:dyDescent="0.3"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43</v>
      </c>
      <c r="AA2" s="3" t="s">
        <v>44</v>
      </c>
      <c r="AB2" s="3" t="s">
        <v>45</v>
      </c>
      <c r="AC2" s="3" t="s">
        <v>46</v>
      </c>
      <c r="AD2" s="3" t="s">
        <v>47</v>
      </c>
      <c r="AE2" s="3" t="s">
        <v>48</v>
      </c>
      <c r="AF2" s="3" t="s">
        <v>49</v>
      </c>
      <c r="AG2" s="3" t="s">
        <v>50</v>
      </c>
      <c r="AH2" s="3" t="s">
        <v>51</v>
      </c>
      <c r="AI2" s="3" t="s">
        <v>52</v>
      </c>
      <c r="AJ2" s="3" t="s">
        <v>53</v>
      </c>
      <c r="AK2" s="3" t="s">
        <v>54</v>
      </c>
      <c r="AL2" s="3" t="s">
        <v>43</v>
      </c>
      <c r="AM2" s="3" t="s">
        <v>44</v>
      </c>
      <c r="AN2" s="3" t="s">
        <v>45</v>
      </c>
      <c r="AO2" s="3" t="s">
        <v>46</v>
      </c>
      <c r="AP2" s="3" t="s">
        <v>47</v>
      </c>
      <c r="AQ2" s="3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43</v>
      </c>
      <c r="AY2" s="3" t="s">
        <v>44</v>
      </c>
      <c r="AZ2" s="3" t="s">
        <v>45</v>
      </c>
      <c r="BA2" s="3" t="s">
        <v>46</v>
      </c>
      <c r="BB2" s="3" t="s">
        <v>47</v>
      </c>
      <c r="BC2" s="3" t="s">
        <v>48</v>
      </c>
      <c r="BD2" s="3" t="s">
        <v>49</v>
      </c>
      <c r="BE2" s="3" t="s">
        <v>50</v>
      </c>
      <c r="BF2" s="3" t="s">
        <v>51</v>
      </c>
      <c r="BG2" s="3" t="s">
        <v>52</v>
      </c>
      <c r="BH2" s="3" t="s">
        <v>53</v>
      </c>
      <c r="BI2" s="3" t="s">
        <v>54</v>
      </c>
      <c r="BJ2" s="3" t="s">
        <v>43</v>
      </c>
      <c r="BK2" s="3" t="s">
        <v>44</v>
      </c>
      <c r="BL2" s="3" t="s">
        <v>45</v>
      </c>
      <c r="BM2" s="3" t="s">
        <v>46</v>
      </c>
      <c r="BN2" s="3" t="s">
        <v>47</v>
      </c>
      <c r="BO2" s="3" t="s">
        <v>48</v>
      </c>
      <c r="BP2" s="3" t="s">
        <v>49</v>
      </c>
      <c r="BQ2" s="3" t="s">
        <v>50</v>
      </c>
      <c r="BR2" s="3" t="s">
        <v>51</v>
      </c>
      <c r="BS2" s="3" t="s">
        <v>52</v>
      </c>
      <c r="BT2" s="3" t="s">
        <v>53</v>
      </c>
      <c r="BU2" s="3" t="s">
        <v>54</v>
      </c>
      <c r="BV2" s="3" t="s">
        <v>43</v>
      </c>
      <c r="BW2" s="3" t="s">
        <v>44</v>
      </c>
      <c r="BX2" s="3" t="s">
        <v>45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50</v>
      </c>
      <c r="CD2" s="3" t="s">
        <v>51</v>
      </c>
      <c r="CE2" s="3" t="s">
        <v>52</v>
      </c>
      <c r="CF2" s="3" t="s">
        <v>53</v>
      </c>
      <c r="CG2" s="3" t="s">
        <v>54</v>
      </c>
      <c r="CH2" s="3" t="s">
        <v>43</v>
      </c>
      <c r="CI2" s="3" t="s">
        <v>44</v>
      </c>
      <c r="CJ2" s="3" t="s">
        <v>45</v>
      </c>
      <c r="CK2" s="3" t="s">
        <v>46</v>
      </c>
      <c r="CL2" s="3" t="s">
        <v>47</v>
      </c>
      <c r="CM2" s="3" t="s">
        <v>48</v>
      </c>
      <c r="CN2" s="3" t="s">
        <v>49</v>
      </c>
      <c r="CO2" s="3" t="s">
        <v>50</v>
      </c>
      <c r="CP2" s="3" t="s">
        <v>51</v>
      </c>
      <c r="CQ2" s="3" t="s">
        <v>52</v>
      </c>
      <c r="CR2" s="3" t="s">
        <v>53</v>
      </c>
      <c r="CS2" s="3" t="s">
        <v>54</v>
      </c>
      <c r="CT2" s="3"/>
      <c r="CU2" s="3"/>
    </row>
    <row r="3" spans="1:99" x14ac:dyDescent="0.3">
      <c r="A3" s="16" t="s">
        <v>55</v>
      </c>
      <c r="B3" s="3" t="s">
        <v>21</v>
      </c>
      <c r="C3" s="3" t="s">
        <v>21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21</v>
      </c>
      <c r="M3" s="3" t="s">
        <v>21</v>
      </c>
      <c r="N3" s="3" t="s">
        <v>21</v>
      </c>
      <c r="O3" s="3" t="s">
        <v>21</v>
      </c>
      <c r="P3" s="3" t="s">
        <v>21</v>
      </c>
      <c r="Q3" s="3" t="s">
        <v>21</v>
      </c>
      <c r="R3" s="3" t="s">
        <v>21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3" t="s">
        <v>21</v>
      </c>
      <c r="Z3" s="3" t="s">
        <v>21</v>
      </c>
      <c r="AA3" s="3" t="s">
        <v>21</v>
      </c>
      <c r="AB3" s="3" t="s">
        <v>21</v>
      </c>
      <c r="AC3" s="3" t="s">
        <v>21</v>
      </c>
      <c r="AD3" s="3" t="s">
        <v>21</v>
      </c>
      <c r="AE3" s="3" t="s">
        <v>21</v>
      </c>
      <c r="AF3" s="3" t="s">
        <v>21</v>
      </c>
      <c r="AG3" s="3" t="s">
        <v>21</v>
      </c>
      <c r="AH3" s="3" t="s">
        <v>21</v>
      </c>
      <c r="AI3" s="3" t="s">
        <v>21</v>
      </c>
      <c r="AJ3" s="3" t="s">
        <v>21</v>
      </c>
      <c r="AK3" s="3" t="s">
        <v>21</v>
      </c>
      <c r="AL3" s="3" t="s">
        <v>21</v>
      </c>
      <c r="AM3" s="3" t="s">
        <v>21</v>
      </c>
      <c r="AN3" s="3" t="s">
        <v>21</v>
      </c>
      <c r="AO3" s="3" t="s">
        <v>21</v>
      </c>
      <c r="AP3" s="3" t="s">
        <v>21</v>
      </c>
      <c r="AQ3" s="3" t="s">
        <v>21</v>
      </c>
      <c r="AR3" s="3" t="s">
        <v>21</v>
      </c>
      <c r="AS3" s="3" t="s">
        <v>21</v>
      </c>
      <c r="AT3" s="3" t="s">
        <v>21</v>
      </c>
      <c r="AU3" s="3" t="s">
        <v>21</v>
      </c>
      <c r="AV3" s="3" t="s">
        <v>21</v>
      </c>
      <c r="AW3" s="3" t="s">
        <v>21</v>
      </c>
      <c r="AX3" s="3" t="s">
        <v>21</v>
      </c>
      <c r="AY3" s="3" t="s">
        <v>21</v>
      </c>
      <c r="AZ3" s="3" t="s">
        <v>21</v>
      </c>
      <c r="BA3" s="3" t="s">
        <v>21</v>
      </c>
      <c r="BB3" s="3" t="s">
        <v>21</v>
      </c>
      <c r="BC3" s="3" t="s">
        <v>21</v>
      </c>
      <c r="BD3" s="3" t="s">
        <v>21</v>
      </c>
      <c r="BE3" s="3" t="s">
        <v>21</v>
      </c>
      <c r="BF3" s="3" t="s">
        <v>21</v>
      </c>
      <c r="BG3" s="3" t="s">
        <v>21</v>
      </c>
      <c r="BH3" s="3" t="s">
        <v>21</v>
      </c>
      <c r="BI3" s="3" t="s">
        <v>21</v>
      </c>
      <c r="BJ3" s="3" t="s">
        <v>21</v>
      </c>
      <c r="BK3" s="3" t="s">
        <v>21</v>
      </c>
      <c r="BL3" s="3" t="s">
        <v>21</v>
      </c>
      <c r="BM3" s="3" t="s">
        <v>21</v>
      </c>
      <c r="BN3" s="3" t="s">
        <v>21</v>
      </c>
      <c r="BO3" s="3" t="s">
        <v>21</v>
      </c>
      <c r="BP3" s="3" t="s">
        <v>21</v>
      </c>
      <c r="BQ3" s="3" t="s">
        <v>21</v>
      </c>
      <c r="BR3" s="3" t="s">
        <v>21</v>
      </c>
      <c r="BS3" s="3" t="s">
        <v>21</v>
      </c>
      <c r="BT3" s="3" t="s">
        <v>21</v>
      </c>
      <c r="BU3" s="3" t="s">
        <v>21</v>
      </c>
      <c r="BV3" s="3" t="s">
        <v>21</v>
      </c>
      <c r="BW3" s="3" t="s">
        <v>21</v>
      </c>
      <c r="BX3" s="3" t="s">
        <v>21</v>
      </c>
      <c r="BY3" s="3" t="s">
        <v>21</v>
      </c>
      <c r="BZ3" s="3" t="s">
        <v>21</v>
      </c>
      <c r="CA3" s="3" t="s">
        <v>21</v>
      </c>
      <c r="CB3" s="3" t="s">
        <v>21</v>
      </c>
      <c r="CC3" s="3" t="s">
        <v>21</v>
      </c>
      <c r="CD3" s="3" t="s">
        <v>21</v>
      </c>
      <c r="CE3" s="3" t="s">
        <v>21</v>
      </c>
      <c r="CF3" s="3" t="s">
        <v>21</v>
      </c>
      <c r="CG3" s="3" t="s">
        <v>21</v>
      </c>
      <c r="CH3" s="7" t="s">
        <v>22</v>
      </c>
      <c r="CI3" s="7" t="s">
        <v>22</v>
      </c>
      <c r="CJ3" s="7" t="s">
        <v>22</v>
      </c>
      <c r="CK3" s="7" t="s">
        <v>22</v>
      </c>
      <c r="CL3" s="7" t="s">
        <v>22</v>
      </c>
      <c r="CM3" s="7" t="s">
        <v>22</v>
      </c>
      <c r="CN3" s="7" t="s">
        <v>22</v>
      </c>
      <c r="CO3" s="7" t="s">
        <v>22</v>
      </c>
      <c r="CP3" s="7" t="s">
        <v>22</v>
      </c>
      <c r="CQ3" s="7" t="s">
        <v>22</v>
      </c>
      <c r="CR3" s="7" t="s">
        <v>22</v>
      </c>
      <c r="CS3" s="7" t="s">
        <v>22</v>
      </c>
      <c r="CT3" s="7"/>
      <c r="CU3" s="7"/>
    </row>
    <row r="4" spans="1:99" x14ac:dyDescent="0.3">
      <c r="A4" s="6" t="s">
        <v>0</v>
      </c>
      <c r="B4" s="1">
        <v>12278960.979999997</v>
      </c>
      <c r="C4" s="1">
        <v>10998719.869999999</v>
      </c>
      <c r="D4" s="1">
        <v>13256767.1</v>
      </c>
      <c r="E4" s="1">
        <v>13994022.040000003</v>
      </c>
      <c r="F4" s="1">
        <v>13579289.900000002</v>
      </c>
      <c r="G4" s="1">
        <v>11323225.620000003</v>
      </c>
      <c r="H4" s="1">
        <v>11558379.069999998</v>
      </c>
      <c r="I4" s="1">
        <v>10557446.680000002</v>
      </c>
      <c r="J4" s="1">
        <v>11589540.160000002</v>
      </c>
      <c r="K4" s="1">
        <v>11973628.51</v>
      </c>
      <c r="L4" s="1">
        <v>11233032.359999999</v>
      </c>
      <c r="M4" s="1">
        <v>9981804.7100000028</v>
      </c>
      <c r="N4" s="1">
        <v>10097789.289999999</v>
      </c>
      <c r="O4" s="1">
        <v>11858928.560000001</v>
      </c>
      <c r="P4" s="1">
        <v>13180879.18</v>
      </c>
      <c r="Q4" s="1">
        <v>10733223.66</v>
      </c>
      <c r="R4" s="1">
        <v>9163528.3699999992</v>
      </c>
      <c r="S4" s="1">
        <v>10346833.75</v>
      </c>
      <c r="T4" s="1">
        <v>10083565.720000001</v>
      </c>
      <c r="U4" s="1">
        <v>10523117.98</v>
      </c>
      <c r="V4" s="1">
        <v>10870018.340000004</v>
      </c>
      <c r="W4" s="1">
        <v>11795696.709999999</v>
      </c>
      <c r="X4" s="1">
        <v>11868282.729999999</v>
      </c>
      <c r="Y4" s="1">
        <v>10776019.600000001</v>
      </c>
      <c r="Z4" s="1">
        <v>12583337.83</v>
      </c>
      <c r="AA4" s="1">
        <v>12316525.869999999</v>
      </c>
      <c r="AB4" s="1">
        <v>13487978.380000001</v>
      </c>
      <c r="AC4" s="1">
        <v>12277020.730000002</v>
      </c>
      <c r="AD4" s="1">
        <v>11953048.1</v>
      </c>
      <c r="AE4" s="1">
        <v>11933461.560000002</v>
      </c>
      <c r="AF4" s="1">
        <v>12095560.710000001</v>
      </c>
      <c r="AG4" s="1">
        <v>13212734.800000001</v>
      </c>
      <c r="AH4" s="1">
        <v>12171141.319999997</v>
      </c>
      <c r="AI4" s="1">
        <v>12770106.9</v>
      </c>
      <c r="AJ4" s="1">
        <v>12120839.510000002</v>
      </c>
      <c r="AK4" s="1">
        <v>10773413.789999997</v>
      </c>
      <c r="AL4" s="1">
        <v>12416642.709999999</v>
      </c>
      <c r="AM4" s="1">
        <v>12140082.41</v>
      </c>
      <c r="AN4" s="1">
        <v>14159597.629999999</v>
      </c>
      <c r="AO4" s="1">
        <v>15012301.699999997</v>
      </c>
      <c r="AP4" s="1">
        <v>13131712.230000002</v>
      </c>
      <c r="AQ4" s="1">
        <v>13043105.15</v>
      </c>
      <c r="AR4" s="1">
        <v>11563720.089999998</v>
      </c>
      <c r="AS4" s="1">
        <v>12723344.720000003</v>
      </c>
      <c r="AT4" s="1">
        <v>11438975.270000003</v>
      </c>
      <c r="AU4" s="1">
        <v>11070151.200000001</v>
      </c>
      <c r="AV4" s="1">
        <v>12101270.750000002</v>
      </c>
      <c r="AW4" s="1">
        <v>7414473.9399999995</v>
      </c>
      <c r="AX4" s="1">
        <v>12618112.390000002</v>
      </c>
      <c r="AY4" s="1">
        <v>12265986.470000003</v>
      </c>
      <c r="AZ4" s="1">
        <v>12562404.739999996</v>
      </c>
      <c r="BA4" s="1">
        <v>12347038.809999999</v>
      </c>
      <c r="BB4" s="1">
        <v>11807652.439999998</v>
      </c>
      <c r="BC4" s="1">
        <v>11436616.84</v>
      </c>
      <c r="BD4" s="1">
        <v>11398694.4</v>
      </c>
      <c r="BE4" s="1">
        <v>10130602.029999997</v>
      </c>
      <c r="BF4" s="1">
        <v>10437245.889999999</v>
      </c>
      <c r="BG4" s="1">
        <v>10445153.4</v>
      </c>
      <c r="BH4" s="1">
        <v>10705283.01</v>
      </c>
      <c r="BI4" s="1">
        <v>7814686.450000002</v>
      </c>
      <c r="BJ4" s="1">
        <v>12093185.339999998</v>
      </c>
      <c r="BK4" s="1">
        <v>11589057.440000001</v>
      </c>
      <c r="BL4" s="1">
        <v>12010004.08</v>
      </c>
      <c r="BM4" s="1">
        <v>8828245</v>
      </c>
      <c r="BN4" s="1">
        <v>12021392.499999998</v>
      </c>
      <c r="BO4" s="1">
        <v>10474898.790000001</v>
      </c>
      <c r="BP4" s="1">
        <v>11450256.469999999</v>
      </c>
      <c r="BQ4" s="1">
        <v>11342418.68</v>
      </c>
      <c r="BR4" s="1">
        <v>11608733.020000001</v>
      </c>
      <c r="BS4" s="1">
        <v>12065201.580000002</v>
      </c>
      <c r="BT4" s="1">
        <v>11739432.029999997</v>
      </c>
      <c r="BU4" s="1">
        <v>9546853.4600000009</v>
      </c>
      <c r="BV4" s="1">
        <v>13300426.75</v>
      </c>
      <c r="BW4" s="1">
        <v>12720705.799999999</v>
      </c>
      <c r="BX4" s="1">
        <v>12424239.630000003</v>
      </c>
      <c r="BY4" s="1">
        <v>12105642.690000003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14817950</v>
      </c>
      <c r="CI4" s="1">
        <v>14817950</v>
      </c>
      <c r="CJ4" s="1">
        <v>14817950</v>
      </c>
      <c r="CK4" s="1">
        <v>14817950</v>
      </c>
      <c r="CL4" s="1">
        <v>14817950</v>
      </c>
      <c r="CM4" s="1">
        <v>14817950</v>
      </c>
      <c r="CN4" s="1">
        <v>14817950</v>
      </c>
      <c r="CO4" s="1">
        <v>14817950</v>
      </c>
      <c r="CP4" s="1">
        <v>14817950</v>
      </c>
      <c r="CQ4" s="1">
        <v>14817950</v>
      </c>
      <c r="CR4" s="1">
        <v>14817950</v>
      </c>
      <c r="CS4" s="1">
        <v>14817950</v>
      </c>
      <c r="CT4" s="1"/>
      <c r="CU4" s="1"/>
    </row>
    <row r="5" spans="1:99" x14ac:dyDescent="0.3">
      <c r="A5" s="4" t="s">
        <v>1</v>
      </c>
      <c r="B5" s="9">
        <f>B6+B17</f>
        <v>10875265.1</v>
      </c>
      <c r="C5" s="9">
        <f t="shared" ref="C5:BN5" si="0">C6+C17</f>
        <v>9523766.0199999996</v>
      </c>
      <c r="D5" s="9">
        <f t="shared" si="0"/>
        <v>10712230.609999999</v>
      </c>
      <c r="E5" s="9">
        <f t="shared" si="0"/>
        <v>11560198.41</v>
      </c>
      <c r="F5" s="9">
        <f t="shared" si="0"/>
        <v>11372405.790000001</v>
      </c>
      <c r="G5" s="9">
        <f t="shared" si="0"/>
        <v>9389625.6600000001</v>
      </c>
      <c r="H5" s="9">
        <f t="shared" si="0"/>
        <v>9754653.7600000016</v>
      </c>
      <c r="I5" s="9">
        <f t="shared" si="0"/>
        <v>9029585.0099999979</v>
      </c>
      <c r="J5" s="9">
        <f t="shared" si="0"/>
        <v>9584921.6999999993</v>
      </c>
      <c r="K5" s="9">
        <f t="shared" si="0"/>
        <v>10069808.27</v>
      </c>
      <c r="L5" s="9">
        <f t="shared" si="0"/>
        <v>9354730.5899999999</v>
      </c>
      <c r="M5" s="9">
        <f t="shared" si="0"/>
        <v>8223905.5199999996</v>
      </c>
      <c r="N5" s="9">
        <f t="shared" si="0"/>
        <v>8775396.4499999993</v>
      </c>
      <c r="O5" s="9">
        <f t="shared" si="0"/>
        <v>9711885.1199999992</v>
      </c>
      <c r="P5" s="9">
        <f t="shared" si="0"/>
        <v>10007642.789999999</v>
      </c>
      <c r="Q5" s="9">
        <f t="shared" si="0"/>
        <v>8656047.4400000013</v>
      </c>
      <c r="R5" s="9">
        <f t="shared" si="0"/>
        <v>7653504.5099999998</v>
      </c>
      <c r="S5" s="9">
        <f t="shared" si="0"/>
        <v>8311410.540000001</v>
      </c>
      <c r="T5" s="9">
        <f t="shared" si="0"/>
        <v>8297190.129999999</v>
      </c>
      <c r="U5" s="9">
        <f t="shared" si="0"/>
        <v>8721827.4900000002</v>
      </c>
      <c r="V5" s="9">
        <f t="shared" si="0"/>
        <v>9151853.5099999998</v>
      </c>
      <c r="W5" s="9">
        <f t="shared" si="0"/>
        <v>10009919.300000001</v>
      </c>
      <c r="X5" s="9">
        <f t="shared" si="0"/>
        <v>9975402.75</v>
      </c>
      <c r="Y5" s="9">
        <f t="shared" si="0"/>
        <v>8393018.0800000001</v>
      </c>
      <c r="Z5" s="9">
        <f t="shared" si="0"/>
        <v>9968995.1600000001</v>
      </c>
      <c r="AA5" s="9">
        <f t="shared" si="0"/>
        <v>9782239.6099999994</v>
      </c>
      <c r="AB5" s="9">
        <f t="shared" si="0"/>
        <v>10720033.649999999</v>
      </c>
      <c r="AC5" s="9">
        <f t="shared" si="0"/>
        <v>10160674.960000001</v>
      </c>
      <c r="AD5" s="9">
        <f t="shared" si="0"/>
        <v>9849924.9299999997</v>
      </c>
      <c r="AE5" s="9">
        <f t="shared" si="0"/>
        <v>10462593.260000002</v>
      </c>
      <c r="AF5" s="9">
        <f t="shared" si="0"/>
        <v>10765361.84</v>
      </c>
      <c r="AG5" s="9">
        <f t="shared" si="0"/>
        <v>11039049.210000001</v>
      </c>
      <c r="AH5" s="9">
        <f t="shared" si="0"/>
        <v>9973275.8000000007</v>
      </c>
      <c r="AI5" s="9">
        <f t="shared" si="0"/>
        <v>10620788.390000001</v>
      </c>
      <c r="AJ5" s="9">
        <f t="shared" si="0"/>
        <v>10647169.66</v>
      </c>
      <c r="AK5" s="9">
        <f t="shared" si="0"/>
        <v>9534118.4100000001</v>
      </c>
      <c r="AL5" s="9">
        <f t="shared" si="0"/>
        <v>10685396.74</v>
      </c>
      <c r="AM5" s="9">
        <f t="shared" si="0"/>
        <v>10739364.629999999</v>
      </c>
      <c r="AN5" s="9">
        <f t="shared" si="0"/>
        <v>12335723.119999999</v>
      </c>
      <c r="AO5" s="9">
        <f t="shared" si="0"/>
        <v>12715313.700000001</v>
      </c>
      <c r="AP5" s="9">
        <f t="shared" si="0"/>
        <v>11469030.25</v>
      </c>
      <c r="AQ5" s="9">
        <f t="shared" si="0"/>
        <v>11235567.199999999</v>
      </c>
      <c r="AR5" s="9">
        <f t="shared" si="0"/>
        <v>10671793.6</v>
      </c>
      <c r="AS5" s="9">
        <f t="shared" si="0"/>
        <v>11512369.530000001</v>
      </c>
      <c r="AT5" s="9">
        <f t="shared" si="0"/>
        <v>10397717.82</v>
      </c>
      <c r="AU5" s="9">
        <f t="shared" si="0"/>
        <v>10023776.890000001</v>
      </c>
      <c r="AV5" s="9">
        <f t="shared" si="0"/>
        <v>11092703.039999999</v>
      </c>
      <c r="AW5" s="9">
        <f t="shared" si="0"/>
        <v>7677647.9699999997</v>
      </c>
      <c r="AX5" s="9">
        <f t="shared" si="0"/>
        <v>11212362.239999998</v>
      </c>
      <c r="AY5" s="9">
        <f t="shared" si="0"/>
        <v>9986092.1799999997</v>
      </c>
      <c r="AZ5" s="9">
        <f t="shared" si="0"/>
        <v>10235698.799999999</v>
      </c>
      <c r="BA5" s="9">
        <f t="shared" si="0"/>
        <v>10156881.52</v>
      </c>
      <c r="BB5" s="9">
        <f t="shared" si="0"/>
        <v>9298899.0800000001</v>
      </c>
      <c r="BC5" s="9">
        <f t="shared" si="0"/>
        <v>9424446.25</v>
      </c>
      <c r="BD5" s="9">
        <f t="shared" si="0"/>
        <v>9359422.5</v>
      </c>
      <c r="BE5" s="9">
        <f t="shared" si="0"/>
        <v>8971728.2300000004</v>
      </c>
      <c r="BF5" s="9">
        <f t="shared" si="0"/>
        <v>9116867.8099999987</v>
      </c>
      <c r="BG5" s="9">
        <f t="shared" si="0"/>
        <v>9130455.0899999999</v>
      </c>
      <c r="BH5" s="9">
        <f t="shared" si="0"/>
        <v>9552358.1400000006</v>
      </c>
      <c r="BI5" s="9">
        <f t="shared" si="0"/>
        <v>7539919.4299999997</v>
      </c>
      <c r="BJ5" s="9">
        <f t="shared" si="0"/>
        <v>10430634.969999999</v>
      </c>
      <c r="BK5" s="9">
        <f t="shared" si="0"/>
        <v>10018071.289999999</v>
      </c>
      <c r="BL5" s="9">
        <f t="shared" si="0"/>
        <v>10339346.369999999</v>
      </c>
      <c r="BM5" s="9">
        <f t="shared" si="0"/>
        <v>8113130.6600000001</v>
      </c>
      <c r="BN5" s="9">
        <f t="shared" si="0"/>
        <v>10683422.910000002</v>
      </c>
      <c r="BO5" s="9">
        <f t="shared" ref="BO5:CS5" si="1">BO6+BO17</f>
        <v>9322314.8300000001</v>
      </c>
      <c r="BP5" s="9">
        <f t="shared" si="1"/>
        <v>10339533.359999999</v>
      </c>
      <c r="BQ5" s="9">
        <f t="shared" si="1"/>
        <v>10104346.52</v>
      </c>
      <c r="BR5" s="9">
        <f t="shared" si="1"/>
        <v>10365919.67</v>
      </c>
      <c r="BS5" s="9">
        <f t="shared" si="1"/>
        <v>10933731.49</v>
      </c>
      <c r="BT5" s="9">
        <f t="shared" si="1"/>
        <v>10796234.68</v>
      </c>
      <c r="BU5" s="9">
        <f t="shared" si="1"/>
        <v>9015820.8800000027</v>
      </c>
      <c r="BV5" s="9">
        <f>BV6+BV17</f>
        <v>11381612.52</v>
      </c>
      <c r="BW5" s="9">
        <f t="shared" si="1"/>
        <v>11202259.289999999</v>
      </c>
      <c r="BX5" s="9">
        <f t="shared" si="1"/>
        <v>10896578.84</v>
      </c>
      <c r="BY5" s="9">
        <f t="shared" si="1"/>
        <v>10776398.02</v>
      </c>
      <c r="BZ5" s="9"/>
      <c r="CA5" s="9"/>
      <c r="CB5" s="9"/>
      <c r="CC5" s="9"/>
      <c r="CD5" s="9"/>
      <c r="CE5" s="9"/>
      <c r="CF5" s="9"/>
      <c r="CG5" s="9"/>
      <c r="CH5" s="9">
        <f t="shared" si="1"/>
        <v>12561109</v>
      </c>
      <c r="CI5" s="9">
        <f t="shared" si="1"/>
        <v>12561109</v>
      </c>
      <c r="CJ5" s="9">
        <f t="shared" si="1"/>
        <v>12561109</v>
      </c>
      <c r="CK5" s="9">
        <f t="shared" si="1"/>
        <v>12561109</v>
      </c>
      <c r="CL5" s="9">
        <f t="shared" si="1"/>
        <v>12561109</v>
      </c>
      <c r="CM5" s="9">
        <f t="shared" si="1"/>
        <v>12561109</v>
      </c>
      <c r="CN5" s="9">
        <f t="shared" si="1"/>
        <v>12561109</v>
      </c>
      <c r="CO5" s="9">
        <f t="shared" si="1"/>
        <v>12561109</v>
      </c>
      <c r="CP5" s="9">
        <f t="shared" si="1"/>
        <v>12561109</v>
      </c>
      <c r="CQ5" s="9">
        <f t="shared" si="1"/>
        <v>12561109</v>
      </c>
      <c r="CR5" s="9">
        <f t="shared" si="1"/>
        <v>12561109</v>
      </c>
      <c r="CS5" s="9">
        <f t="shared" si="1"/>
        <v>12561109</v>
      </c>
    </row>
    <row r="6" spans="1:99" x14ac:dyDescent="0.3">
      <c r="A6" s="4" t="s">
        <v>2</v>
      </c>
      <c r="B6" s="1">
        <v>7666586.0599999996</v>
      </c>
      <c r="C6" s="1">
        <v>6732699.6699999999</v>
      </c>
      <c r="D6" s="1">
        <v>7580060.2200000007</v>
      </c>
      <c r="E6" s="1">
        <v>8082357.0599999996</v>
      </c>
      <c r="F6" s="1">
        <v>7876420.5000000009</v>
      </c>
      <c r="G6" s="1">
        <v>6490996.75</v>
      </c>
      <c r="H6" s="1">
        <v>6609839.3100000005</v>
      </c>
      <c r="I6" s="1">
        <v>6026509.6799999988</v>
      </c>
      <c r="J6" s="1">
        <v>6351038.6399999987</v>
      </c>
      <c r="K6" s="1">
        <v>6562561.4900000002</v>
      </c>
      <c r="L6" s="1">
        <v>6127118.0699999994</v>
      </c>
      <c r="M6" s="1">
        <v>5263535.71</v>
      </c>
      <c r="N6" s="1">
        <v>5491331.4899999993</v>
      </c>
      <c r="O6" s="1">
        <v>6386572.7699999996</v>
      </c>
      <c r="P6" s="1">
        <v>6868824.0499999998</v>
      </c>
      <c r="Q6" s="1">
        <v>5890961.2800000003</v>
      </c>
      <c r="R6" s="1">
        <v>4962310.55</v>
      </c>
      <c r="S6" s="1">
        <v>5543854.2800000003</v>
      </c>
      <c r="T6" s="1">
        <v>5265645.4799999995</v>
      </c>
      <c r="U6" s="1">
        <v>5478931.3300000001</v>
      </c>
      <c r="V6" s="1">
        <v>5638051.29</v>
      </c>
      <c r="W6" s="1">
        <v>6373273.4399999995</v>
      </c>
      <c r="X6" s="1">
        <v>6183422.5700000003</v>
      </c>
      <c r="Y6" s="1">
        <v>5615866.7199999997</v>
      </c>
      <c r="Z6" s="1">
        <v>6547996.7400000002</v>
      </c>
      <c r="AA6" s="1">
        <v>6607395.0700000003</v>
      </c>
      <c r="AB6" s="1">
        <v>7498795.1499999994</v>
      </c>
      <c r="AC6" s="1">
        <v>6792886.4699999997</v>
      </c>
      <c r="AD6" s="1">
        <v>6561200.2599999998</v>
      </c>
      <c r="AE6" s="1">
        <v>7062380.7200000007</v>
      </c>
      <c r="AF6" s="1">
        <v>7532622.5899999999</v>
      </c>
      <c r="AG6" s="1">
        <v>7653924.2200000007</v>
      </c>
      <c r="AH6" s="1">
        <v>6785113.25</v>
      </c>
      <c r="AI6" s="1">
        <v>7357706.6099999994</v>
      </c>
      <c r="AJ6" s="1">
        <v>7390935.4400000004</v>
      </c>
      <c r="AK6" s="1">
        <v>6477402.29</v>
      </c>
      <c r="AL6" s="1">
        <v>7454673.9800000004</v>
      </c>
      <c r="AM6" s="1">
        <v>7457987.2399999993</v>
      </c>
      <c r="AN6" s="1">
        <v>8867899.459999999</v>
      </c>
      <c r="AO6" s="1">
        <v>9238621.7100000009</v>
      </c>
      <c r="AP6" s="1">
        <v>8144897.3300000001</v>
      </c>
      <c r="AQ6" s="1">
        <v>7804298.3099999996</v>
      </c>
      <c r="AR6" s="1">
        <v>7270294.129999999</v>
      </c>
      <c r="AS6" s="1">
        <v>7849950.6000000006</v>
      </c>
      <c r="AT6" s="1">
        <v>6950986.4299999997</v>
      </c>
      <c r="AU6" s="1">
        <v>6753530.8200000003</v>
      </c>
      <c r="AV6" s="1">
        <v>7591904.0700000003</v>
      </c>
      <c r="AW6" s="1">
        <v>4782764.0699999994</v>
      </c>
      <c r="AX6" s="1">
        <v>7644079.9299999988</v>
      </c>
      <c r="AY6" s="1">
        <v>6683790.9899999993</v>
      </c>
      <c r="AZ6" s="1">
        <v>6961816.0199999996</v>
      </c>
      <c r="BA6" s="1">
        <v>6818687.5300000003</v>
      </c>
      <c r="BB6" s="1">
        <v>5932194.04</v>
      </c>
      <c r="BC6" s="1">
        <v>6089346.5099999998</v>
      </c>
      <c r="BD6" s="1">
        <v>5812770.9500000002</v>
      </c>
      <c r="BE6" s="1">
        <v>5621754.9800000004</v>
      </c>
      <c r="BF6" s="1">
        <v>5743805.6999999983</v>
      </c>
      <c r="BG6" s="1">
        <v>5778063.7199999997</v>
      </c>
      <c r="BH6" s="1">
        <v>6041641.0199999996</v>
      </c>
      <c r="BI6" s="1">
        <v>4696079.5599999996</v>
      </c>
      <c r="BJ6" s="1">
        <v>6561238.0699999984</v>
      </c>
      <c r="BK6" s="1">
        <v>6496877.7699999996</v>
      </c>
      <c r="BL6" s="1">
        <v>6553377.9499999993</v>
      </c>
      <c r="BM6" s="1">
        <v>4843969.54</v>
      </c>
      <c r="BN6" s="1">
        <v>6855307.0500000017</v>
      </c>
      <c r="BO6" s="1">
        <v>5663771.1600000001</v>
      </c>
      <c r="BP6" s="1">
        <v>6350631.4399999995</v>
      </c>
      <c r="BQ6" s="1">
        <v>6427517.4000000004</v>
      </c>
      <c r="BR6" s="1">
        <v>6531772.2300000004</v>
      </c>
      <c r="BS6" s="1">
        <v>6993910.4300000006</v>
      </c>
      <c r="BT6" s="1">
        <v>6918321.3099999996</v>
      </c>
      <c r="BU6" s="1">
        <v>5757316.2300000014</v>
      </c>
      <c r="BV6" s="1">
        <v>7235677.5699999994</v>
      </c>
      <c r="BW6" s="1">
        <v>7053765.2599999998</v>
      </c>
      <c r="BX6" s="1">
        <v>6793709.54</v>
      </c>
      <c r="BY6" s="1">
        <v>6576134.4799999986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8344342</v>
      </c>
      <c r="CI6" s="1">
        <v>8344342</v>
      </c>
      <c r="CJ6" s="1">
        <v>8344342</v>
      </c>
      <c r="CK6" s="1">
        <v>8344342</v>
      </c>
      <c r="CL6" s="1">
        <v>8344342</v>
      </c>
      <c r="CM6" s="1">
        <v>8344342</v>
      </c>
      <c r="CN6" s="1">
        <v>8344342</v>
      </c>
      <c r="CO6" s="1">
        <v>8344342</v>
      </c>
      <c r="CP6" s="1">
        <v>8344342</v>
      </c>
      <c r="CQ6" s="1">
        <v>8344342</v>
      </c>
      <c r="CR6" s="1">
        <v>8344342</v>
      </c>
      <c r="CS6" s="1">
        <v>8344342</v>
      </c>
    </row>
    <row r="7" spans="1:99" x14ac:dyDescent="0.3">
      <c r="A7" s="4" t="s">
        <v>23</v>
      </c>
      <c r="B7" s="8">
        <f>B6/B4</f>
        <v>0.62436765394786697</v>
      </c>
      <c r="C7" s="8">
        <f t="shared" ref="C7:BN7" si="2">C6/C4</f>
        <v>0.6121348438343307</v>
      </c>
      <c r="D7" s="8">
        <f t="shared" si="2"/>
        <v>0.5717879904520613</v>
      </c>
      <c r="E7" s="8">
        <f t="shared" si="2"/>
        <v>0.57755783411643091</v>
      </c>
      <c r="F7" s="8">
        <f t="shared" si="2"/>
        <v>0.58003183951467152</v>
      </c>
      <c r="G7" s="8">
        <f t="shared" si="2"/>
        <v>0.57324626107732701</v>
      </c>
      <c r="H7" s="8">
        <f t="shared" si="2"/>
        <v>0.57186559378001101</v>
      </c>
      <c r="I7" s="8">
        <f t="shared" si="2"/>
        <v>0.57083022653731252</v>
      </c>
      <c r="J7" s="8">
        <f t="shared" si="2"/>
        <v>0.54799746601853072</v>
      </c>
      <c r="K7" s="8">
        <f t="shared" si="2"/>
        <v>0.5480846081469084</v>
      </c>
      <c r="L7" s="8">
        <f t="shared" si="2"/>
        <v>0.54545539206476568</v>
      </c>
      <c r="M7" s="8">
        <f t="shared" si="2"/>
        <v>0.52731303235444671</v>
      </c>
      <c r="N7" s="8">
        <f t="shared" si="2"/>
        <v>0.5438152185883055</v>
      </c>
      <c r="O7" s="8">
        <f t="shared" si="2"/>
        <v>0.53854551342368484</v>
      </c>
      <c r="P7" s="8">
        <f t="shared" si="2"/>
        <v>0.52112032560183141</v>
      </c>
      <c r="Q7" s="8">
        <f t="shared" si="2"/>
        <v>0.54885293240968391</v>
      </c>
      <c r="R7" s="8">
        <f t="shared" si="2"/>
        <v>0.54152836654556025</v>
      </c>
      <c r="S7" s="8">
        <f t="shared" si="2"/>
        <v>0.53580200609679263</v>
      </c>
      <c r="T7" s="8">
        <f t="shared" si="2"/>
        <v>0.52220073991841842</v>
      </c>
      <c r="U7" s="8">
        <f t="shared" si="2"/>
        <v>0.52065664762222874</v>
      </c>
      <c r="V7" s="8">
        <f t="shared" si="2"/>
        <v>0.51867909635927978</v>
      </c>
      <c r="W7" s="8">
        <f t="shared" si="2"/>
        <v>0.54030496007895412</v>
      </c>
      <c r="X7" s="8">
        <f t="shared" si="2"/>
        <v>0.52100398268823522</v>
      </c>
      <c r="Y7" s="8">
        <f t="shared" si="2"/>
        <v>0.52114481306251514</v>
      </c>
      <c r="Z7" s="8">
        <f t="shared" si="2"/>
        <v>0.52037041589941957</v>
      </c>
      <c r="AA7" s="8">
        <f t="shared" si="2"/>
        <v>0.5364658134721233</v>
      </c>
      <c r="AB7" s="8">
        <f t="shared" si="2"/>
        <v>0.55596138566764208</v>
      </c>
      <c r="AC7" s="8">
        <f t="shared" si="2"/>
        <v>0.55330088784496156</v>
      </c>
      <c r="AD7" s="8">
        <f t="shared" si="2"/>
        <v>0.54891440284591508</v>
      </c>
      <c r="AE7" s="8">
        <f t="shared" si="2"/>
        <v>0.5918132542256247</v>
      </c>
      <c r="AF7" s="8">
        <f t="shared" si="2"/>
        <v>0.6227592726455754</v>
      </c>
      <c r="AG7" s="8">
        <f t="shared" si="2"/>
        <v>0.57928387543205673</v>
      </c>
      <c r="AH7" s="8">
        <f t="shared" si="2"/>
        <v>0.5574755129044876</v>
      </c>
      <c r="AI7" s="8">
        <f t="shared" si="2"/>
        <v>0.57616640703297473</v>
      </c>
      <c r="AJ7" s="8">
        <f t="shared" si="2"/>
        <v>0.60977091841718478</v>
      </c>
      <c r="AK7" s="8">
        <f t="shared" si="2"/>
        <v>0.60123953430735178</v>
      </c>
      <c r="AL7" s="8">
        <f t="shared" si="2"/>
        <v>0.60037758628556048</v>
      </c>
      <c r="AM7" s="8">
        <f t="shared" si="2"/>
        <v>0.61432756287195578</v>
      </c>
      <c r="AN7" s="8">
        <f t="shared" si="2"/>
        <v>0.62628188255939865</v>
      </c>
      <c r="AO7" s="8">
        <f t="shared" si="2"/>
        <v>0.61540341345524663</v>
      </c>
      <c r="AP7" s="8">
        <f t="shared" si="2"/>
        <v>0.62024640712066526</v>
      </c>
      <c r="AQ7" s="8">
        <f t="shared" si="2"/>
        <v>0.59834665290573075</v>
      </c>
      <c r="AR7" s="8">
        <f t="shared" si="2"/>
        <v>0.62871585211468051</v>
      </c>
      <c r="AS7" s="8">
        <f t="shared" si="2"/>
        <v>0.61697224847335574</v>
      </c>
      <c r="AT7" s="8">
        <f t="shared" si="2"/>
        <v>0.60765813946899094</v>
      </c>
      <c r="AU7" s="8">
        <f t="shared" si="2"/>
        <v>0.61006671887191566</v>
      </c>
      <c r="AV7" s="8">
        <f t="shared" si="2"/>
        <v>0.62736420222644795</v>
      </c>
      <c r="AW7" s="8">
        <f t="shared" si="2"/>
        <v>0.6450577760072348</v>
      </c>
      <c r="AX7" s="8">
        <f t="shared" si="2"/>
        <v>0.60580217497967592</v>
      </c>
      <c r="AY7" s="8">
        <f t="shared" si="2"/>
        <v>0.54490448088681109</v>
      </c>
      <c r="AZ7" s="8">
        <f t="shared" si="2"/>
        <v>0.55417861182523898</v>
      </c>
      <c r="BA7" s="8">
        <f t="shared" si="2"/>
        <v>0.55225286280605779</v>
      </c>
      <c r="BB7" s="8">
        <f t="shared" si="2"/>
        <v>0.50240249449618801</v>
      </c>
      <c r="BC7" s="8">
        <f t="shared" si="2"/>
        <v>0.53244299386705696</v>
      </c>
      <c r="BD7" s="8">
        <f t="shared" si="2"/>
        <v>0.50995059135895426</v>
      </c>
      <c r="BE7" s="8">
        <f t="shared" si="2"/>
        <v>0.55492802533868779</v>
      </c>
      <c r="BF7" s="8">
        <f t="shared" si="2"/>
        <v>0.55031813569738552</v>
      </c>
      <c r="BG7" s="8">
        <f t="shared" si="2"/>
        <v>0.55318131756686306</v>
      </c>
      <c r="BH7" s="8">
        <f t="shared" si="2"/>
        <v>0.56436070063317267</v>
      </c>
      <c r="BI7" s="8">
        <f t="shared" si="2"/>
        <v>0.6009300040438601</v>
      </c>
      <c r="BJ7" s="8">
        <f t="shared" si="2"/>
        <v>0.5425566453776024</v>
      </c>
      <c r="BK7" s="8">
        <f t="shared" si="2"/>
        <v>0.5606045015857648</v>
      </c>
      <c r="BL7" s="8">
        <f t="shared" si="2"/>
        <v>0.54565992703642774</v>
      </c>
      <c r="BM7" s="8">
        <f t="shared" si="2"/>
        <v>0.5486899763203219</v>
      </c>
      <c r="BN7" s="8">
        <f t="shared" si="2"/>
        <v>0.57025898206052272</v>
      </c>
      <c r="BO7" s="8">
        <f t="shared" ref="BO7:CS7" si="3">BO6/BO4</f>
        <v>0.54069936841843225</v>
      </c>
      <c r="BP7" s="8">
        <f t="shared" si="3"/>
        <v>0.55462787725662188</v>
      </c>
      <c r="BQ7" s="8">
        <f t="shared" si="3"/>
        <v>0.56667961052553917</v>
      </c>
      <c r="BR7" s="8">
        <f t="shared" si="3"/>
        <v>0.56266021612753048</v>
      </c>
      <c r="BS7" s="8">
        <f t="shared" si="3"/>
        <v>0.57967621872091424</v>
      </c>
      <c r="BT7" s="8">
        <f t="shared" si="3"/>
        <v>0.5893233413950778</v>
      </c>
      <c r="BU7" s="8">
        <f t="shared" si="3"/>
        <v>0.60305903448946419</v>
      </c>
      <c r="BV7" s="8">
        <f t="shared" si="3"/>
        <v>0.54401845188914699</v>
      </c>
      <c r="BW7" s="8">
        <f t="shared" si="3"/>
        <v>0.55451052566595793</v>
      </c>
      <c r="BX7" s="8">
        <f t="shared" si="3"/>
        <v>0.54681089083276146</v>
      </c>
      <c r="BY7" s="8">
        <f t="shared" si="3"/>
        <v>0.54322886016058325</v>
      </c>
      <c r="BZ7" s="8"/>
      <c r="CA7" s="8"/>
      <c r="CB7" s="8"/>
      <c r="CC7" s="8"/>
      <c r="CD7" s="8"/>
      <c r="CE7" s="8"/>
      <c r="CF7" s="8"/>
      <c r="CG7" s="8"/>
      <c r="CH7" s="8">
        <f>CH6/CH4</f>
        <v>0.56312391390172056</v>
      </c>
      <c r="CI7" s="8">
        <f t="shared" si="3"/>
        <v>0.56312391390172056</v>
      </c>
      <c r="CJ7" s="8">
        <f t="shared" si="3"/>
        <v>0.56312391390172056</v>
      </c>
      <c r="CK7" s="8">
        <f t="shared" si="3"/>
        <v>0.56312391390172056</v>
      </c>
      <c r="CL7" s="8">
        <f t="shared" si="3"/>
        <v>0.56312391390172056</v>
      </c>
      <c r="CM7" s="8">
        <f t="shared" si="3"/>
        <v>0.56312391390172056</v>
      </c>
      <c r="CN7" s="8">
        <f t="shared" si="3"/>
        <v>0.56312391390172056</v>
      </c>
      <c r="CO7" s="8">
        <f t="shared" si="3"/>
        <v>0.56312391390172056</v>
      </c>
      <c r="CP7" s="8">
        <f t="shared" si="3"/>
        <v>0.56312391390172056</v>
      </c>
      <c r="CQ7" s="8">
        <f t="shared" si="3"/>
        <v>0.56312391390172056</v>
      </c>
      <c r="CR7" s="8">
        <f t="shared" si="3"/>
        <v>0.56312391390172056</v>
      </c>
      <c r="CS7" s="8">
        <f t="shared" si="3"/>
        <v>0.56312391390172056</v>
      </c>
    </row>
    <row r="8" spans="1:99" x14ac:dyDescent="0.3">
      <c r="A8" s="6" t="s">
        <v>24</v>
      </c>
      <c r="B8" s="12">
        <v>1178997</v>
      </c>
      <c r="C8" s="12">
        <v>1048232</v>
      </c>
      <c r="D8" s="12">
        <v>1247597</v>
      </c>
      <c r="E8" s="12">
        <v>1337890</v>
      </c>
      <c r="F8" s="12">
        <v>1324835</v>
      </c>
      <c r="G8" s="12">
        <v>1070670</v>
      </c>
      <c r="H8" s="12">
        <v>1126998</v>
      </c>
      <c r="I8" s="12">
        <v>997471</v>
      </c>
      <c r="J8" s="12">
        <v>1067159</v>
      </c>
      <c r="K8" s="12">
        <v>1148464</v>
      </c>
      <c r="L8" s="12">
        <v>1081911</v>
      </c>
      <c r="M8" s="12">
        <v>960792</v>
      </c>
      <c r="N8" s="12">
        <v>962438</v>
      </c>
      <c r="O8" s="12">
        <v>1161245</v>
      </c>
      <c r="P8" s="12">
        <v>1262616</v>
      </c>
      <c r="Q8" s="12">
        <v>1028313</v>
      </c>
      <c r="R8" s="12">
        <v>878002</v>
      </c>
      <c r="S8" s="12">
        <v>993731</v>
      </c>
      <c r="T8" s="12">
        <v>950830</v>
      </c>
      <c r="U8" s="12">
        <v>1007519</v>
      </c>
      <c r="V8" s="12">
        <v>1051157</v>
      </c>
      <c r="W8" s="12">
        <v>1124753</v>
      </c>
      <c r="X8" s="12">
        <v>1176693</v>
      </c>
      <c r="Y8" s="12">
        <v>1079993</v>
      </c>
      <c r="Z8" s="12">
        <v>1197088</v>
      </c>
      <c r="AA8" s="12">
        <v>1099844</v>
      </c>
      <c r="AB8" s="12">
        <v>1223779</v>
      </c>
      <c r="AC8" s="12">
        <v>1051294</v>
      </c>
      <c r="AD8" s="12">
        <v>964832</v>
      </c>
      <c r="AE8" s="12">
        <v>1028635</v>
      </c>
      <c r="AF8" s="12">
        <v>1078957</v>
      </c>
      <c r="AG8" s="12">
        <v>1134910</v>
      </c>
      <c r="AH8" s="12">
        <v>1036500</v>
      </c>
      <c r="AI8" s="12">
        <v>1079204</v>
      </c>
      <c r="AJ8" s="12">
        <v>1023077</v>
      </c>
      <c r="AK8" s="12">
        <v>998068</v>
      </c>
      <c r="AL8" s="12">
        <v>901518.20949999883</v>
      </c>
      <c r="AM8" s="12">
        <v>858809.2153000012</v>
      </c>
      <c r="AN8" s="12">
        <v>964274.76890000026</v>
      </c>
      <c r="AO8" s="12">
        <v>973980.41250000033</v>
      </c>
      <c r="AP8" s="12">
        <v>896272.12627500016</v>
      </c>
      <c r="AQ8" s="12">
        <v>886533.3086999997</v>
      </c>
      <c r="AR8" s="12">
        <v>809216.00730000052</v>
      </c>
      <c r="AS8" s="12">
        <v>877996.62540000095</v>
      </c>
      <c r="AT8" s="12">
        <v>834957.00100000051</v>
      </c>
      <c r="AU8" s="12">
        <v>845975.64147499984</v>
      </c>
      <c r="AV8" s="12">
        <v>898728.51740000001</v>
      </c>
      <c r="AW8" s="12">
        <v>615768.96275999851</v>
      </c>
      <c r="AX8" s="12">
        <v>974902.31000000041</v>
      </c>
      <c r="AY8" s="12">
        <v>962739.30000000028</v>
      </c>
      <c r="AZ8" s="12">
        <v>1032489.8400000011</v>
      </c>
      <c r="BA8" s="12">
        <v>1064033.1599999992</v>
      </c>
      <c r="BB8" s="12">
        <v>992829.97</v>
      </c>
      <c r="BC8" s="12">
        <v>990558.66999999946</v>
      </c>
      <c r="BD8" s="12">
        <v>1010104.4799999993</v>
      </c>
      <c r="BE8" s="12">
        <v>906509.18999999948</v>
      </c>
      <c r="BF8" s="12">
        <v>909112.39000000036</v>
      </c>
      <c r="BG8" s="12">
        <v>982070.12000000058</v>
      </c>
      <c r="BH8" s="12">
        <v>1009220.1900000005</v>
      </c>
      <c r="BI8" s="12">
        <v>805754.22999999952</v>
      </c>
      <c r="BJ8" s="12">
        <v>1156709.98</v>
      </c>
      <c r="BK8" s="12">
        <v>1072842.74</v>
      </c>
      <c r="BL8" s="12">
        <v>1154689.51</v>
      </c>
      <c r="BM8" s="12">
        <v>879225.31000000017</v>
      </c>
      <c r="BN8" s="12">
        <v>1175724.3699999987</v>
      </c>
      <c r="BO8" s="12">
        <v>1043502.7100000005</v>
      </c>
      <c r="BP8" s="12">
        <v>1116648.9999999991</v>
      </c>
      <c r="BQ8" s="12">
        <v>1094670.1400000004</v>
      </c>
      <c r="BR8" s="12">
        <v>1145060.4300000004</v>
      </c>
      <c r="BS8" s="12">
        <v>1219698.2999999998</v>
      </c>
      <c r="BT8" s="12">
        <v>1184810.679999999</v>
      </c>
      <c r="BU8" s="12">
        <v>994191.64999999991</v>
      </c>
      <c r="BV8" s="12">
        <v>1248286.2899999998</v>
      </c>
      <c r="BW8" s="12">
        <v>1276898.2399999995</v>
      </c>
      <c r="BX8" s="12">
        <v>1265896.1600000001</v>
      </c>
      <c r="BY8" s="12">
        <v>1266127.3599999985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1454112</v>
      </c>
      <c r="CI8" s="12">
        <v>1454112</v>
      </c>
      <c r="CJ8" s="12">
        <v>1454112</v>
      </c>
      <c r="CK8" s="12">
        <v>1454112</v>
      </c>
      <c r="CL8" s="12">
        <v>1454112</v>
      </c>
      <c r="CM8" s="12">
        <v>1454112</v>
      </c>
      <c r="CN8" s="12">
        <v>1454112</v>
      </c>
      <c r="CO8" s="12">
        <v>1454112</v>
      </c>
      <c r="CP8" s="12">
        <v>1454112</v>
      </c>
      <c r="CQ8" s="12">
        <v>1454112</v>
      </c>
      <c r="CR8" s="12">
        <v>1454112</v>
      </c>
      <c r="CS8" s="12">
        <v>1454112</v>
      </c>
    </row>
    <row r="9" spans="1:99" x14ac:dyDescent="0.3">
      <c r="A9" s="4" t="s">
        <v>25</v>
      </c>
      <c r="B9" s="12">
        <v>780743.70535399986</v>
      </c>
      <c r="C9" s="12">
        <v>857822.80139999988</v>
      </c>
      <c r="D9" s="12">
        <v>941918.04900000035</v>
      </c>
      <c r="E9" s="12">
        <v>1060909.9826650012</v>
      </c>
      <c r="F9" s="12">
        <v>1253239.9441120003</v>
      </c>
      <c r="G9" s="12">
        <v>1027499.4152999995</v>
      </c>
      <c r="H9" s="12">
        <v>944804.68719999981</v>
      </c>
      <c r="I9" s="12">
        <v>1035113.3299</v>
      </c>
      <c r="J9" s="12">
        <v>848682.86459999997</v>
      </c>
      <c r="K9" s="12">
        <v>943103.81410000031</v>
      </c>
      <c r="L9" s="12">
        <v>867831.37559999898</v>
      </c>
      <c r="M9" s="12">
        <v>740252.6837000004</v>
      </c>
      <c r="N9" s="12">
        <v>697976.15154999983</v>
      </c>
      <c r="O9" s="12">
        <v>793725.08649999963</v>
      </c>
      <c r="P9" s="12">
        <v>1185043.4029999999</v>
      </c>
      <c r="Q9" s="12">
        <v>916635.35590000032</v>
      </c>
      <c r="R9" s="12">
        <v>891368.88581999997</v>
      </c>
      <c r="S9" s="12">
        <v>771770.61169999954</v>
      </c>
      <c r="T9" s="12">
        <v>798909.75110000011</v>
      </c>
      <c r="U9" s="12">
        <v>875552.20450000034</v>
      </c>
      <c r="V9" s="12">
        <v>846178.87419999961</v>
      </c>
      <c r="W9" s="12">
        <v>980221.32079999975</v>
      </c>
      <c r="X9" s="12">
        <v>849566.80489999987</v>
      </c>
      <c r="Y9" s="12">
        <v>918563.03020000015</v>
      </c>
      <c r="Z9" s="12">
        <v>1033996.0698000001</v>
      </c>
      <c r="AA9" s="12">
        <v>1026049.6949999996</v>
      </c>
      <c r="AB9" s="12">
        <v>1021366.4301799998</v>
      </c>
      <c r="AC9" s="12">
        <v>1013003.9385999998</v>
      </c>
      <c r="AD9" s="12">
        <v>889523.36599999992</v>
      </c>
      <c r="AE9" s="12">
        <v>880695.0299750003</v>
      </c>
      <c r="AF9" s="12">
        <v>744651.48060000001</v>
      </c>
      <c r="AG9" s="12">
        <v>872661.31840000022</v>
      </c>
      <c r="AH9" s="12">
        <v>855276.76759999979</v>
      </c>
      <c r="AI9" s="12">
        <v>971361.5354000004</v>
      </c>
      <c r="AJ9" s="12">
        <v>871301.94900000107</v>
      </c>
      <c r="AK9" s="12">
        <v>816341.78560000029</v>
      </c>
      <c r="AL9" s="12">
        <v>892291.2616000002</v>
      </c>
      <c r="AM9" s="12">
        <v>871286.36319999979</v>
      </c>
      <c r="AN9" s="12">
        <v>945998.4166000007</v>
      </c>
      <c r="AO9" s="12">
        <v>973174.46520000079</v>
      </c>
      <c r="AP9" s="12">
        <v>887739.33320000034</v>
      </c>
      <c r="AQ9" s="12">
        <v>866882.05760000111</v>
      </c>
      <c r="AR9" s="12">
        <v>874775.92049999977</v>
      </c>
      <c r="AS9" s="12">
        <v>812894.86620000238</v>
      </c>
      <c r="AT9" s="12">
        <v>781009.27809999895</v>
      </c>
      <c r="AU9" s="12">
        <v>785268.65580000076</v>
      </c>
      <c r="AV9" s="12">
        <v>855606.61239999998</v>
      </c>
      <c r="AW9" s="12">
        <v>820935.5759599997</v>
      </c>
      <c r="AX9" s="12">
        <v>812998.02540000167</v>
      </c>
      <c r="AY9" s="12">
        <v>801989.77789999952</v>
      </c>
      <c r="AZ9" s="12">
        <v>958712.15780000028</v>
      </c>
      <c r="BA9" s="12">
        <v>912794.14549999963</v>
      </c>
      <c r="BB9" s="12">
        <v>1033944.3920999996</v>
      </c>
      <c r="BC9" s="12">
        <v>1031768.5523999995</v>
      </c>
      <c r="BD9" s="12">
        <v>1068776.5002000006</v>
      </c>
      <c r="BE9" s="12">
        <v>1023218.4799999988</v>
      </c>
      <c r="BF9" s="12">
        <v>796894.29500000027</v>
      </c>
      <c r="BG9" s="12">
        <v>900686.94570000004</v>
      </c>
      <c r="BH9" s="12">
        <v>911911.33959999983</v>
      </c>
      <c r="BI9" s="12">
        <v>1043786.6195999981</v>
      </c>
      <c r="BJ9" s="12">
        <v>1040701.9062000004</v>
      </c>
      <c r="BK9" s="12">
        <v>978848.07540000125</v>
      </c>
      <c r="BL9" s="12">
        <v>1242921.5706000002</v>
      </c>
      <c r="BM9" s="12">
        <v>883504.35570000077</v>
      </c>
      <c r="BN9" s="12">
        <v>1194524.1579999998</v>
      </c>
      <c r="BO9" s="12">
        <v>1055421.4451999997</v>
      </c>
      <c r="BP9" s="12">
        <v>1202402.8088999994</v>
      </c>
      <c r="BQ9" s="12">
        <v>1222789.5195999998</v>
      </c>
      <c r="BR9" s="12">
        <v>1158250.1835</v>
      </c>
      <c r="BS9" s="12">
        <v>1244214.4479999999</v>
      </c>
      <c r="BT9" s="12">
        <v>1197855.741699999</v>
      </c>
      <c r="BU9" s="12">
        <v>1235636.118599999</v>
      </c>
      <c r="BV9" s="12">
        <v>1244746.6442000004</v>
      </c>
      <c r="BW9" s="12">
        <v>1181447.5648000005</v>
      </c>
      <c r="BX9" s="12">
        <v>1283655.2568000015</v>
      </c>
      <c r="BY9" s="12">
        <v>1278292.3075999997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986476.2899999998</v>
      </c>
      <c r="C10" s="12">
        <v>1027264.3199999998</v>
      </c>
      <c r="D10" s="12">
        <v>1045139.2100000002</v>
      </c>
      <c r="E10" s="12">
        <v>1137611.8600000001</v>
      </c>
      <c r="F10" s="12">
        <v>1241896.07</v>
      </c>
      <c r="G10" s="12">
        <v>1217521.19</v>
      </c>
      <c r="H10" s="12">
        <v>1227217.33</v>
      </c>
      <c r="I10" s="12">
        <v>1154376.17</v>
      </c>
      <c r="J10" s="12">
        <v>1144498.6499999999</v>
      </c>
      <c r="K10" s="12">
        <v>1142846.55</v>
      </c>
      <c r="L10" s="12">
        <v>1154025.8299999998</v>
      </c>
      <c r="M10" s="12">
        <v>1215375.3800000001</v>
      </c>
      <c r="N10" s="12">
        <v>1069703.7</v>
      </c>
      <c r="O10" s="12">
        <v>1063358.5000000002</v>
      </c>
      <c r="P10" s="12">
        <v>1074721.1400000001</v>
      </c>
      <c r="Q10" s="12">
        <v>1082836.2100000002</v>
      </c>
      <c r="R10" s="12">
        <v>1126793.77</v>
      </c>
      <c r="S10" s="12">
        <v>1096438.08</v>
      </c>
      <c r="T10" s="12">
        <v>1075773.7</v>
      </c>
      <c r="U10" s="12">
        <v>1102005.98</v>
      </c>
      <c r="V10" s="12">
        <v>1095857.92</v>
      </c>
      <c r="W10" s="12">
        <v>1124804.0000000002</v>
      </c>
      <c r="X10" s="12">
        <v>1113847.96</v>
      </c>
      <c r="Y10" s="12">
        <v>951472.40999999992</v>
      </c>
      <c r="Z10" s="12">
        <v>1056685.74</v>
      </c>
      <c r="AA10" s="12">
        <v>1116250.9100000001</v>
      </c>
      <c r="AB10" s="12">
        <v>1079122.05</v>
      </c>
      <c r="AC10" s="12">
        <v>1149914.21</v>
      </c>
      <c r="AD10" s="12">
        <v>1121217.77</v>
      </c>
      <c r="AE10" s="12">
        <v>1070282.76</v>
      </c>
      <c r="AF10" s="12">
        <v>1056788.9500000002</v>
      </c>
      <c r="AG10" s="12">
        <v>1111495.6100000001</v>
      </c>
      <c r="AH10" s="12">
        <v>1078818.27</v>
      </c>
      <c r="AI10" s="12">
        <v>1202663.9099999999</v>
      </c>
      <c r="AJ10" s="12">
        <v>1215401.17</v>
      </c>
      <c r="AK10" s="12">
        <v>1145072.3800000001</v>
      </c>
      <c r="AL10" s="12">
        <v>1075299.6000000001</v>
      </c>
      <c r="AM10" s="12">
        <v>1112308.48</v>
      </c>
      <c r="AN10" s="12">
        <v>1159270.8600000001</v>
      </c>
      <c r="AO10" s="12">
        <v>1292373.2300000002</v>
      </c>
      <c r="AP10" s="12">
        <v>1253928.82</v>
      </c>
      <c r="AQ10" s="12">
        <v>1193528.57</v>
      </c>
      <c r="AR10" s="12">
        <v>1187968.74</v>
      </c>
      <c r="AS10" s="12">
        <v>1183800.33</v>
      </c>
      <c r="AT10" s="12">
        <v>1131900.57</v>
      </c>
      <c r="AU10" s="12">
        <v>1138982.8600000001</v>
      </c>
      <c r="AV10" s="12">
        <v>1126086.9099999999</v>
      </c>
      <c r="AW10" s="12">
        <v>978982.76</v>
      </c>
      <c r="AX10" s="12">
        <v>1089848.6000000001</v>
      </c>
      <c r="AY10" s="12">
        <v>1094620.8900000001</v>
      </c>
      <c r="AZ10" s="12">
        <v>1145298.82</v>
      </c>
      <c r="BA10" s="12">
        <v>1171818.98</v>
      </c>
      <c r="BB10" s="12">
        <v>1206600.4300000002</v>
      </c>
      <c r="BC10" s="12">
        <v>1203234.8700000001</v>
      </c>
      <c r="BD10" s="12">
        <v>1284353.4099999999</v>
      </c>
      <c r="BE10" s="12">
        <v>1210872.57</v>
      </c>
      <c r="BF10" s="12">
        <v>1139761.57</v>
      </c>
      <c r="BG10" s="12">
        <v>1125881.83</v>
      </c>
      <c r="BH10" s="12">
        <v>1097413.79</v>
      </c>
      <c r="BI10" s="12">
        <v>1088514.9099999999</v>
      </c>
      <c r="BJ10" s="12">
        <v>1106120.97</v>
      </c>
      <c r="BK10" s="12">
        <v>1136709.8699999999</v>
      </c>
      <c r="BL10" s="12">
        <v>1220916.5799999998</v>
      </c>
      <c r="BM10" s="12">
        <v>1237187.79</v>
      </c>
      <c r="BN10" s="12">
        <v>1183132.25</v>
      </c>
      <c r="BO10" s="12">
        <v>1216508.7000000002</v>
      </c>
      <c r="BP10" s="12">
        <v>1284022.75</v>
      </c>
      <c r="BQ10" s="12">
        <v>1325601.7900000003</v>
      </c>
      <c r="BR10" s="12">
        <v>1329629.44</v>
      </c>
      <c r="BS10" s="12">
        <v>1321813.2</v>
      </c>
      <c r="BT10" s="12">
        <v>1235614.75</v>
      </c>
      <c r="BU10" s="12">
        <v>1168619.4200000002</v>
      </c>
      <c r="BV10" s="12">
        <v>1231745.3600000001</v>
      </c>
      <c r="BW10" s="12">
        <v>1293105.5899999999</v>
      </c>
      <c r="BX10" s="12">
        <v>1347601.91</v>
      </c>
      <c r="BY10" s="12">
        <v>1279220.8299999998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1317787</v>
      </c>
      <c r="CI10" s="12">
        <v>1317787</v>
      </c>
      <c r="CJ10" s="12">
        <v>1317787</v>
      </c>
      <c r="CK10" s="12">
        <v>1317787</v>
      </c>
      <c r="CL10" s="12">
        <v>1317787</v>
      </c>
      <c r="CM10" s="12">
        <v>1317787</v>
      </c>
      <c r="CN10" s="12">
        <v>1317787</v>
      </c>
      <c r="CO10" s="12">
        <v>1317787</v>
      </c>
      <c r="CP10" s="12">
        <v>1317787</v>
      </c>
      <c r="CQ10" s="12">
        <v>1317787</v>
      </c>
      <c r="CR10" s="12">
        <v>1317787</v>
      </c>
      <c r="CS10" s="12">
        <v>1317787</v>
      </c>
    </row>
    <row r="11" spans="1:99" x14ac:dyDescent="0.3">
      <c r="A11" s="4" t="s">
        <v>4</v>
      </c>
      <c r="B11" s="12">
        <v>577922.8899999999</v>
      </c>
      <c r="C11" s="12">
        <v>576822.34</v>
      </c>
      <c r="D11" s="12">
        <v>575509.03999999992</v>
      </c>
      <c r="E11" s="12">
        <v>575051.50999999989</v>
      </c>
      <c r="F11" s="12">
        <v>574947.99</v>
      </c>
      <c r="G11" s="12">
        <v>573245.10999999987</v>
      </c>
      <c r="H11" s="12">
        <v>605715.24</v>
      </c>
      <c r="I11" s="12">
        <v>609019.39000000013</v>
      </c>
      <c r="J11" s="12">
        <v>633692.01</v>
      </c>
      <c r="K11" s="12">
        <v>632879.66000000015</v>
      </c>
      <c r="L11" s="12">
        <v>626645.25</v>
      </c>
      <c r="M11" s="12">
        <v>630976.48999999987</v>
      </c>
      <c r="N11" s="12">
        <v>560311.35</v>
      </c>
      <c r="O11" s="12">
        <v>574775.93000000005</v>
      </c>
      <c r="P11" s="12">
        <v>574911.41</v>
      </c>
      <c r="Q11" s="12">
        <v>574949.17000000004</v>
      </c>
      <c r="R11" s="12">
        <v>576147.23</v>
      </c>
      <c r="S11" s="12">
        <v>1048465.1099999999</v>
      </c>
      <c r="T11" s="12">
        <v>651914.11</v>
      </c>
      <c r="U11" s="12">
        <v>675973.80999999982</v>
      </c>
      <c r="V11" s="12">
        <v>835049.45000000007</v>
      </c>
      <c r="W11" s="12">
        <v>686449.22999999986</v>
      </c>
      <c r="X11" s="12">
        <v>700612.85</v>
      </c>
      <c r="Y11" s="12">
        <v>654660.1399999999</v>
      </c>
      <c r="Z11" s="12">
        <v>678427.61</v>
      </c>
      <c r="AA11" s="12">
        <v>678166.79</v>
      </c>
      <c r="AB11" s="12">
        <v>682786.39</v>
      </c>
      <c r="AC11" s="12">
        <v>683488.33</v>
      </c>
      <c r="AD11" s="12">
        <v>681088.08999999985</v>
      </c>
      <c r="AE11" s="12">
        <v>692934.72000000009</v>
      </c>
      <c r="AF11" s="12">
        <v>691386.7</v>
      </c>
      <c r="AG11" s="12">
        <v>690970.12</v>
      </c>
      <c r="AH11" s="12">
        <v>693158.92</v>
      </c>
      <c r="AI11" s="12">
        <v>693811.59</v>
      </c>
      <c r="AJ11" s="12">
        <v>687024.55</v>
      </c>
      <c r="AK11" s="12">
        <v>774501.72999999986</v>
      </c>
      <c r="AL11" s="12">
        <v>787504.53</v>
      </c>
      <c r="AM11" s="12">
        <v>797779.62999999989</v>
      </c>
      <c r="AN11" s="12">
        <v>812266.91000000015</v>
      </c>
      <c r="AO11" s="12">
        <v>812883.83</v>
      </c>
      <c r="AP11" s="12">
        <v>811204.46</v>
      </c>
      <c r="AQ11" s="12">
        <v>813202.75999999989</v>
      </c>
      <c r="AR11" s="12">
        <v>804683.66</v>
      </c>
      <c r="AS11" s="12">
        <v>832311.92</v>
      </c>
      <c r="AT11" s="12">
        <v>833954.62</v>
      </c>
      <c r="AU11" s="12">
        <v>829706.99</v>
      </c>
      <c r="AV11" s="12">
        <v>824928.97</v>
      </c>
      <c r="AW11" s="12">
        <v>843156.18</v>
      </c>
      <c r="AX11" s="12">
        <v>821293.93</v>
      </c>
      <c r="AY11" s="12">
        <v>821557.87</v>
      </c>
      <c r="AZ11" s="12">
        <v>822717.55</v>
      </c>
      <c r="BA11" s="12">
        <v>818883.54999999993</v>
      </c>
      <c r="BB11" s="12">
        <v>819956.54999999993</v>
      </c>
      <c r="BC11" s="12">
        <v>819037.6</v>
      </c>
      <c r="BD11" s="12">
        <v>816825.64000000013</v>
      </c>
      <c r="BE11" s="12">
        <v>806740.81</v>
      </c>
      <c r="BF11" s="12">
        <v>807772.05</v>
      </c>
      <c r="BG11" s="12">
        <v>839043.87</v>
      </c>
      <c r="BH11" s="12">
        <v>841273.2</v>
      </c>
      <c r="BI11" s="12">
        <v>900235.72</v>
      </c>
      <c r="BJ11" s="12">
        <v>903033.45</v>
      </c>
      <c r="BK11" s="12">
        <v>859097.95</v>
      </c>
      <c r="BL11" s="12">
        <v>878281.14</v>
      </c>
      <c r="BM11" s="12">
        <v>878031.63</v>
      </c>
      <c r="BN11" s="12">
        <v>877911.28</v>
      </c>
      <c r="BO11" s="12">
        <v>890947.53</v>
      </c>
      <c r="BP11" s="12">
        <v>885189.36</v>
      </c>
      <c r="BQ11" s="12">
        <v>893932.34999999986</v>
      </c>
      <c r="BR11" s="12">
        <v>897864.15</v>
      </c>
      <c r="BS11" s="12">
        <v>896698.2</v>
      </c>
      <c r="BT11" s="12">
        <v>889438.3</v>
      </c>
      <c r="BU11" s="12">
        <v>813198.53</v>
      </c>
      <c r="BV11" s="12">
        <v>912063.57</v>
      </c>
      <c r="BW11" s="12">
        <v>912576.95</v>
      </c>
      <c r="BX11" s="12">
        <v>926307.70999999985</v>
      </c>
      <c r="BY11" s="12">
        <v>937053.75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884464</v>
      </c>
      <c r="CI11" s="12">
        <v>884464</v>
      </c>
      <c r="CJ11" s="12">
        <v>884464</v>
      </c>
      <c r="CK11" s="12">
        <v>884464</v>
      </c>
      <c r="CL11" s="12">
        <v>884464</v>
      </c>
      <c r="CM11" s="12">
        <v>884464</v>
      </c>
      <c r="CN11" s="12">
        <v>884464</v>
      </c>
      <c r="CO11" s="12">
        <v>884464</v>
      </c>
      <c r="CP11" s="12">
        <v>884464</v>
      </c>
      <c r="CQ11" s="12">
        <v>884464</v>
      </c>
      <c r="CR11" s="12">
        <v>884464</v>
      </c>
      <c r="CS11" s="12">
        <v>884464</v>
      </c>
    </row>
    <row r="12" spans="1:99" x14ac:dyDescent="0.3">
      <c r="A12" s="4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x14ac:dyDescent="0.3">
      <c r="A13" s="4" t="s">
        <v>5</v>
      </c>
      <c r="B13" s="12">
        <v>779209.62</v>
      </c>
      <c r="C13" s="12">
        <v>779067.33</v>
      </c>
      <c r="D13" s="12">
        <v>899210.57</v>
      </c>
      <c r="E13" s="12">
        <v>993579.55</v>
      </c>
      <c r="F13" s="12">
        <v>1068830.97</v>
      </c>
      <c r="G13" s="12">
        <v>1020733.37</v>
      </c>
      <c r="H13" s="12">
        <v>1115300.6499999999</v>
      </c>
      <c r="I13" s="12">
        <v>1047893.82</v>
      </c>
      <c r="J13" s="12">
        <v>1012797.46</v>
      </c>
      <c r="K13" s="12">
        <v>1072685.33</v>
      </c>
      <c r="L13" s="12">
        <v>1005599.75</v>
      </c>
      <c r="M13" s="12">
        <v>917571.36</v>
      </c>
      <c r="N13" s="12">
        <v>811374.86</v>
      </c>
      <c r="O13" s="12">
        <v>869900.13</v>
      </c>
      <c r="P13" s="12">
        <v>1000121.28</v>
      </c>
      <c r="Q13" s="12">
        <v>978361.45</v>
      </c>
      <c r="R13" s="12">
        <v>902737.81</v>
      </c>
      <c r="S13" s="12">
        <v>912735.35</v>
      </c>
      <c r="T13" s="12">
        <v>1031970.4</v>
      </c>
      <c r="U13" s="12">
        <v>980589.78</v>
      </c>
      <c r="V13" s="12">
        <v>1180233.83</v>
      </c>
      <c r="W13" s="12">
        <v>1383103.92</v>
      </c>
      <c r="X13" s="12">
        <v>1651242.57</v>
      </c>
      <c r="Y13" s="12">
        <v>469636.18</v>
      </c>
      <c r="Z13" s="12">
        <v>1186527.53</v>
      </c>
      <c r="AA13" s="12">
        <v>1088101.1599999999</v>
      </c>
      <c r="AB13" s="12">
        <v>1123968.97</v>
      </c>
      <c r="AC13" s="12">
        <v>1196665.22</v>
      </c>
      <c r="AD13" s="12">
        <v>1088841.49</v>
      </c>
      <c r="AE13" s="12">
        <v>1211910.74</v>
      </c>
      <c r="AF13" s="12">
        <v>1107084.8700000001</v>
      </c>
      <c r="AG13" s="12">
        <v>915093.48</v>
      </c>
      <c r="AH13" s="12">
        <v>797811.82</v>
      </c>
      <c r="AI13" s="12">
        <v>807241.6</v>
      </c>
      <c r="AJ13" s="12">
        <v>788463.5</v>
      </c>
      <c r="AK13" s="12">
        <v>732681.06</v>
      </c>
      <c r="AL13" s="12">
        <v>951809.18</v>
      </c>
      <c r="AM13" s="12">
        <v>993221.25</v>
      </c>
      <c r="AN13" s="12">
        <v>1129650.44</v>
      </c>
      <c r="AO13" s="12">
        <v>1090363.0900000001</v>
      </c>
      <c r="AP13" s="12">
        <v>1036200.76</v>
      </c>
      <c r="AQ13" s="12">
        <v>1029964.84</v>
      </c>
      <c r="AR13" s="12">
        <v>1033427.11</v>
      </c>
      <c r="AS13" s="12">
        <v>1036468.34</v>
      </c>
      <c r="AT13" s="12">
        <v>1093876.21</v>
      </c>
      <c r="AU13" s="12">
        <v>973812.56</v>
      </c>
      <c r="AV13" s="12">
        <v>920736.15</v>
      </c>
      <c r="AW13" s="12">
        <v>946973.81</v>
      </c>
      <c r="AX13" s="12">
        <v>894476.74</v>
      </c>
      <c r="AY13" s="12">
        <v>901587.62</v>
      </c>
      <c r="AZ13" s="12">
        <v>1058242.71</v>
      </c>
      <c r="BA13" s="12">
        <v>1036934.2400000001</v>
      </c>
      <c r="BB13" s="12">
        <v>1162646.5199999998</v>
      </c>
      <c r="BC13" s="12">
        <v>1135614.82</v>
      </c>
      <c r="BD13" s="12">
        <v>1255172.5</v>
      </c>
      <c r="BE13" s="12">
        <v>1248567.71</v>
      </c>
      <c r="BF13" s="12">
        <v>986021.67</v>
      </c>
      <c r="BG13" s="12">
        <v>1065353.5900000001</v>
      </c>
      <c r="BH13" s="12">
        <v>1018099.19</v>
      </c>
      <c r="BI13" s="12">
        <v>776331.62</v>
      </c>
      <c r="BJ13" s="12">
        <v>1043399.8</v>
      </c>
      <c r="BK13" s="12">
        <v>1036700.39</v>
      </c>
      <c r="BL13" s="12">
        <v>1253864.1700000002</v>
      </c>
      <c r="BM13" s="12">
        <v>1068920.1199999999</v>
      </c>
      <c r="BN13" s="12">
        <v>1134474.8</v>
      </c>
      <c r="BO13" s="12">
        <v>1255008.46</v>
      </c>
      <c r="BP13" s="12">
        <v>1409690.3900000001</v>
      </c>
      <c r="BQ13" s="12">
        <v>1452548.26</v>
      </c>
      <c r="BR13" s="12">
        <v>1359151.4</v>
      </c>
      <c r="BS13" s="12">
        <v>1249283.8899999999</v>
      </c>
      <c r="BT13" s="12">
        <v>1203371.7000000002</v>
      </c>
      <c r="BU13" s="12">
        <v>1115380.8099999998</v>
      </c>
      <c r="BV13" s="12">
        <v>1102401</v>
      </c>
      <c r="BW13" s="12">
        <v>1030286</v>
      </c>
      <c r="BX13" s="12">
        <v>1214182.1200000001</v>
      </c>
      <c r="BY13" s="12">
        <v>1227894.1100000001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1377308</v>
      </c>
      <c r="CI13" s="12">
        <v>1377308</v>
      </c>
      <c r="CJ13" s="12">
        <v>1377308</v>
      </c>
      <c r="CK13" s="12">
        <v>1377308</v>
      </c>
      <c r="CL13" s="12">
        <v>1377308</v>
      </c>
      <c r="CM13" s="12">
        <v>1377308</v>
      </c>
      <c r="CN13" s="12">
        <v>1377308</v>
      </c>
      <c r="CO13" s="12">
        <v>1377308</v>
      </c>
      <c r="CP13" s="12">
        <v>1377308</v>
      </c>
      <c r="CQ13" s="12">
        <v>1377308</v>
      </c>
      <c r="CR13" s="12">
        <v>1377308</v>
      </c>
      <c r="CS13" s="12">
        <v>1377308</v>
      </c>
    </row>
    <row r="14" spans="1:99" x14ac:dyDescent="0.3">
      <c r="A14" s="4" t="s">
        <v>6</v>
      </c>
      <c r="B14" s="12">
        <v>481821.8</v>
      </c>
      <c r="C14" s="12">
        <v>432445.91</v>
      </c>
      <c r="D14" s="12">
        <v>447191.98</v>
      </c>
      <c r="E14" s="12">
        <v>495667.31000000006</v>
      </c>
      <c r="F14" s="12">
        <v>552365.96000000008</v>
      </c>
      <c r="G14" s="12">
        <v>518882.99</v>
      </c>
      <c r="H14" s="12">
        <v>565961.25</v>
      </c>
      <c r="I14" s="12">
        <v>606876.5</v>
      </c>
      <c r="J14" s="12">
        <v>607170.4800000001</v>
      </c>
      <c r="K14" s="12">
        <v>584542.77</v>
      </c>
      <c r="L14" s="12">
        <v>723079.12</v>
      </c>
      <c r="M14" s="12">
        <v>810846.11</v>
      </c>
      <c r="N14" s="12">
        <v>505430.18</v>
      </c>
      <c r="O14" s="12">
        <v>463086.29</v>
      </c>
      <c r="P14" s="12">
        <v>542051.55999999994</v>
      </c>
      <c r="Q14" s="12">
        <v>515162.41999999993</v>
      </c>
      <c r="R14" s="12">
        <v>487906.37</v>
      </c>
      <c r="S14" s="12">
        <v>-10170.909999999916</v>
      </c>
      <c r="T14" s="12">
        <v>418326.86999999994</v>
      </c>
      <c r="U14" s="12">
        <v>419327.6</v>
      </c>
      <c r="V14" s="12">
        <v>294571.32999999996</v>
      </c>
      <c r="W14" s="12">
        <v>446206.36999999994</v>
      </c>
      <c r="X14" s="12">
        <v>483183.49999999994</v>
      </c>
      <c r="Y14" s="12">
        <v>674714.64999999991</v>
      </c>
      <c r="Z14" s="12">
        <v>423879.06</v>
      </c>
      <c r="AA14" s="12">
        <v>374099.97</v>
      </c>
      <c r="AB14" s="12">
        <v>443616.98999999987</v>
      </c>
      <c r="AC14" s="12">
        <v>346437.83999999997</v>
      </c>
      <c r="AD14" s="12">
        <v>476008.1700000001</v>
      </c>
      <c r="AE14" s="12">
        <v>461334.93000000005</v>
      </c>
      <c r="AF14" s="12">
        <v>351658.64999999991</v>
      </c>
      <c r="AG14" s="12">
        <v>490893.5400000001</v>
      </c>
      <c r="AH14" s="12">
        <v>522856.12999999995</v>
      </c>
      <c r="AI14" s="12">
        <v>531199.36</v>
      </c>
      <c r="AJ14" s="12">
        <v>526907.23</v>
      </c>
      <c r="AK14" s="12">
        <v>464382.1</v>
      </c>
      <c r="AL14" s="12">
        <v>385707.82999999996</v>
      </c>
      <c r="AM14" s="12">
        <v>391540.32999999996</v>
      </c>
      <c r="AN14" s="12">
        <v>376724.83999999997</v>
      </c>
      <c r="AO14" s="12">
        <v>368572.63</v>
      </c>
      <c r="AP14" s="12">
        <v>406875.63000000006</v>
      </c>
      <c r="AQ14" s="12">
        <v>459958.0500000001</v>
      </c>
      <c r="AR14" s="12">
        <v>396605.48000000004</v>
      </c>
      <c r="AS14" s="12">
        <v>484215.14</v>
      </c>
      <c r="AT14" s="12">
        <v>393853.06000000006</v>
      </c>
      <c r="AU14" s="12">
        <v>369316.61000000004</v>
      </c>
      <c r="AV14" s="12">
        <v>389048.71</v>
      </c>
      <c r="AW14" s="12">
        <v>178699.78</v>
      </c>
      <c r="AX14" s="12">
        <v>300156.55000000005</v>
      </c>
      <c r="AY14" s="12">
        <v>293489.13000000006</v>
      </c>
      <c r="AZ14" s="12">
        <v>307379.53000000003</v>
      </c>
      <c r="BA14" s="12">
        <v>314695.65000000008</v>
      </c>
      <c r="BB14" s="12">
        <v>343736.66</v>
      </c>
      <c r="BC14" s="12">
        <v>324451.56999999995</v>
      </c>
      <c r="BD14" s="12">
        <v>362459.97000000003</v>
      </c>
      <c r="BE14" s="12">
        <v>407463.97000000003</v>
      </c>
      <c r="BF14" s="12">
        <v>400196.95000000007</v>
      </c>
      <c r="BG14" s="12">
        <v>438345.96</v>
      </c>
      <c r="BH14" s="12">
        <v>460920.07000000007</v>
      </c>
      <c r="BI14" s="12">
        <v>381436.70999999996</v>
      </c>
      <c r="BJ14" s="12">
        <v>410641.20999999996</v>
      </c>
      <c r="BK14" s="12">
        <v>336246.26</v>
      </c>
      <c r="BL14" s="12">
        <v>335485.62999999995</v>
      </c>
      <c r="BM14" s="12">
        <v>357524.17999999993</v>
      </c>
      <c r="BN14" s="12">
        <v>425342.14999999997</v>
      </c>
      <c r="BO14" s="12">
        <v>408343.78000000009</v>
      </c>
      <c r="BP14" s="12">
        <v>393043.26999999996</v>
      </c>
      <c r="BQ14" s="12">
        <v>418439.45</v>
      </c>
      <c r="BR14" s="12">
        <v>457652.8</v>
      </c>
      <c r="BS14" s="12">
        <v>455648.75999999989</v>
      </c>
      <c r="BT14" s="12">
        <v>513807.00999999995</v>
      </c>
      <c r="BU14" s="12">
        <v>781177.07</v>
      </c>
      <c r="BV14" s="12">
        <v>441163.30999999982</v>
      </c>
      <c r="BW14" s="12">
        <v>411853.72999999992</v>
      </c>
      <c r="BX14" s="12">
        <v>484727.67</v>
      </c>
      <c r="BY14" s="12">
        <v>477148.99000000005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451477</v>
      </c>
      <c r="CI14" s="12">
        <v>451477</v>
      </c>
      <c r="CJ14" s="12">
        <v>451477</v>
      </c>
      <c r="CK14" s="12">
        <v>451477</v>
      </c>
      <c r="CL14" s="12">
        <v>451477</v>
      </c>
      <c r="CM14" s="12">
        <v>451477</v>
      </c>
      <c r="CN14" s="12">
        <v>451477</v>
      </c>
      <c r="CO14" s="12">
        <v>451477</v>
      </c>
      <c r="CP14" s="12">
        <v>451477</v>
      </c>
      <c r="CQ14" s="12">
        <v>451477</v>
      </c>
      <c r="CR14" s="12">
        <v>451477</v>
      </c>
      <c r="CS14" s="12">
        <v>451477</v>
      </c>
    </row>
    <row r="15" spans="1:99" x14ac:dyDescent="0.3">
      <c r="A15" s="6" t="s">
        <v>7</v>
      </c>
      <c r="B15" s="9">
        <f>SUM(B10:B14)</f>
        <v>2825430.5999999996</v>
      </c>
      <c r="C15" s="9">
        <f t="shared" ref="C15:BN15" si="4">SUM(C10:C14)</f>
        <v>2815599.9</v>
      </c>
      <c r="D15" s="9">
        <f t="shared" si="4"/>
        <v>2967050.8</v>
      </c>
      <c r="E15" s="9">
        <f t="shared" si="4"/>
        <v>3201910.23</v>
      </c>
      <c r="F15" s="9">
        <f t="shared" si="4"/>
        <v>3438040.99</v>
      </c>
      <c r="G15" s="9">
        <f t="shared" si="4"/>
        <v>3330382.66</v>
      </c>
      <c r="H15" s="9">
        <f t="shared" si="4"/>
        <v>3514194.4699999997</v>
      </c>
      <c r="I15" s="9">
        <f t="shared" si="4"/>
        <v>3418165.88</v>
      </c>
      <c r="J15" s="9">
        <f t="shared" si="4"/>
        <v>3398158.6</v>
      </c>
      <c r="K15" s="9">
        <f t="shared" si="4"/>
        <v>3432954.31</v>
      </c>
      <c r="L15" s="9">
        <f t="shared" si="4"/>
        <v>3509349.95</v>
      </c>
      <c r="M15" s="9">
        <f t="shared" si="4"/>
        <v>3574769.34</v>
      </c>
      <c r="N15" s="9">
        <f t="shared" si="4"/>
        <v>2946820.09</v>
      </c>
      <c r="O15" s="9">
        <f t="shared" si="4"/>
        <v>2971120.85</v>
      </c>
      <c r="P15" s="9">
        <f t="shared" si="4"/>
        <v>3191805.39</v>
      </c>
      <c r="Q15" s="9">
        <f t="shared" si="4"/>
        <v>3151309.25</v>
      </c>
      <c r="R15" s="9">
        <f t="shared" si="4"/>
        <v>3093585.18</v>
      </c>
      <c r="S15" s="9">
        <f t="shared" si="4"/>
        <v>3047467.63</v>
      </c>
      <c r="T15" s="9">
        <f t="shared" si="4"/>
        <v>3177985.08</v>
      </c>
      <c r="U15" s="9">
        <f t="shared" si="4"/>
        <v>3177897.17</v>
      </c>
      <c r="V15" s="9">
        <f t="shared" si="4"/>
        <v>3405712.5300000003</v>
      </c>
      <c r="W15" s="9">
        <f t="shared" si="4"/>
        <v>3640563.52</v>
      </c>
      <c r="X15" s="9">
        <f t="shared" si="4"/>
        <v>3948886.88</v>
      </c>
      <c r="Y15" s="9">
        <f t="shared" si="4"/>
        <v>2750483.38</v>
      </c>
      <c r="Z15" s="9">
        <f t="shared" si="4"/>
        <v>3345519.94</v>
      </c>
      <c r="AA15" s="9">
        <f t="shared" si="4"/>
        <v>3256618.83</v>
      </c>
      <c r="AB15" s="9">
        <f t="shared" si="4"/>
        <v>3329494.4</v>
      </c>
      <c r="AC15" s="9">
        <f t="shared" si="4"/>
        <v>3376505.5999999996</v>
      </c>
      <c r="AD15" s="9">
        <f t="shared" si="4"/>
        <v>3367155.5199999996</v>
      </c>
      <c r="AE15" s="9">
        <f t="shared" si="4"/>
        <v>3436463.15</v>
      </c>
      <c r="AF15" s="9">
        <f t="shared" si="4"/>
        <v>3206919.1700000004</v>
      </c>
      <c r="AG15" s="9">
        <f t="shared" si="4"/>
        <v>3208452.75</v>
      </c>
      <c r="AH15" s="9">
        <f t="shared" si="4"/>
        <v>3092645.1399999997</v>
      </c>
      <c r="AI15" s="9">
        <f t="shared" si="4"/>
        <v>3234916.46</v>
      </c>
      <c r="AJ15" s="9">
        <f t="shared" si="4"/>
        <v>3217796.4499999997</v>
      </c>
      <c r="AK15" s="9">
        <f t="shared" si="4"/>
        <v>3116637.27</v>
      </c>
      <c r="AL15" s="9">
        <f t="shared" si="4"/>
        <v>3200321.14</v>
      </c>
      <c r="AM15" s="9">
        <f t="shared" si="4"/>
        <v>3294849.69</v>
      </c>
      <c r="AN15" s="9">
        <f t="shared" si="4"/>
        <v>3477913.05</v>
      </c>
      <c r="AO15" s="9">
        <f t="shared" si="4"/>
        <v>3564192.7800000003</v>
      </c>
      <c r="AP15" s="9">
        <f t="shared" si="4"/>
        <v>3508209.67</v>
      </c>
      <c r="AQ15" s="9">
        <f t="shared" si="4"/>
        <v>3496654.22</v>
      </c>
      <c r="AR15" s="9">
        <f t="shared" si="4"/>
        <v>3422684.9899999998</v>
      </c>
      <c r="AS15" s="9">
        <f t="shared" si="4"/>
        <v>3536795.73</v>
      </c>
      <c r="AT15" s="9">
        <f t="shared" si="4"/>
        <v>3453584.46</v>
      </c>
      <c r="AU15" s="9">
        <f t="shared" si="4"/>
        <v>3311819.02</v>
      </c>
      <c r="AV15" s="9">
        <f t="shared" si="4"/>
        <v>3260800.7399999998</v>
      </c>
      <c r="AW15" s="9">
        <f t="shared" si="4"/>
        <v>2947812.53</v>
      </c>
      <c r="AX15" s="9">
        <f t="shared" si="4"/>
        <v>3105775.8200000003</v>
      </c>
      <c r="AY15" s="9">
        <f t="shared" si="4"/>
        <v>3111255.5100000002</v>
      </c>
      <c r="AZ15" s="9">
        <f t="shared" si="4"/>
        <v>3333638.6100000003</v>
      </c>
      <c r="BA15" s="9">
        <f t="shared" si="4"/>
        <v>3342332.42</v>
      </c>
      <c r="BB15" s="9">
        <f t="shared" si="4"/>
        <v>3532940.16</v>
      </c>
      <c r="BC15" s="9">
        <f t="shared" si="4"/>
        <v>3482338.86</v>
      </c>
      <c r="BD15" s="9">
        <f t="shared" si="4"/>
        <v>3718811.52</v>
      </c>
      <c r="BE15" s="9">
        <f t="shared" si="4"/>
        <v>3673645.06</v>
      </c>
      <c r="BF15" s="9">
        <f t="shared" si="4"/>
        <v>3333752.24</v>
      </c>
      <c r="BG15" s="9">
        <f t="shared" si="4"/>
        <v>3468625.25</v>
      </c>
      <c r="BH15" s="9">
        <f t="shared" si="4"/>
        <v>3417706.25</v>
      </c>
      <c r="BI15" s="9">
        <f t="shared" si="4"/>
        <v>3146518.96</v>
      </c>
      <c r="BJ15" s="9">
        <f t="shared" si="4"/>
        <v>3463195.4299999997</v>
      </c>
      <c r="BK15" s="9">
        <f t="shared" si="4"/>
        <v>3368754.4699999997</v>
      </c>
      <c r="BL15" s="9">
        <f t="shared" si="4"/>
        <v>3688547.5199999996</v>
      </c>
      <c r="BM15" s="9">
        <f t="shared" si="4"/>
        <v>3541663.7199999997</v>
      </c>
      <c r="BN15" s="9">
        <f t="shared" si="4"/>
        <v>3620860.48</v>
      </c>
      <c r="BO15" s="9">
        <f t="shared" ref="BO15:CS15" si="5">SUM(BO10:BO14)</f>
        <v>3770808.4700000007</v>
      </c>
      <c r="BP15" s="9">
        <f t="shared" si="5"/>
        <v>3971945.77</v>
      </c>
      <c r="BQ15" s="9">
        <f t="shared" si="5"/>
        <v>4090521.8500000006</v>
      </c>
      <c r="BR15" s="9">
        <f t="shared" si="5"/>
        <v>4044297.7899999996</v>
      </c>
      <c r="BS15" s="9">
        <f t="shared" si="5"/>
        <v>3923444.05</v>
      </c>
      <c r="BT15" s="9">
        <f t="shared" si="5"/>
        <v>3842231.76</v>
      </c>
      <c r="BU15" s="9">
        <f t="shared" si="5"/>
        <v>3878375.8299999996</v>
      </c>
      <c r="BV15" s="9">
        <f t="shared" si="5"/>
        <v>3687373.24</v>
      </c>
      <c r="BW15" s="9">
        <f t="shared" si="5"/>
        <v>3647822.27</v>
      </c>
      <c r="BX15" s="9">
        <f t="shared" si="5"/>
        <v>3972819.4099999997</v>
      </c>
      <c r="BY15" s="9">
        <f t="shared" si="5"/>
        <v>3921317.6800000006</v>
      </c>
      <c r="BZ15" s="9"/>
      <c r="CA15" s="9"/>
      <c r="CB15" s="9"/>
      <c r="CC15" s="9"/>
      <c r="CD15" s="9"/>
      <c r="CE15" s="9"/>
      <c r="CF15" s="9"/>
      <c r="CG15" s="9"/>
      <c r="CH15" s="9">
        <f>SUM(CH10:CH14)</f>
        <v>4031036</v>
      </c>
      <c r="CI15" s="9">
        <f t="shared" si="5"/>
        <v>4031036</v>
      </c>
      <c r="CJ15" s="9">
        <f t="shared" si="5"/>
        <v>4031036</v>
      </c>
      <c r="CK15" s="9">
        <f t="shared" si="5"/>
        <v>4031036</v>
      </c>
      <c r="CL15" s="9">
        <f t="shared" si="5"/>
        <v>4031036</v>
      </c>
      <c r="CM15" s="9">
        <f t="shared" si="5"/>
        <v>4031036</v>
      </c>
      <c r="CN15" s="9">
        <f t="shared" si="5"/>
        <v>4031036</v>
      </c>
      <c r="CO15" s="9">
        <f t="shared" si="5"/>
        <v>4031036</v>
      </c>
      <c r="CP15" s="9">
        <f t="shared" si="5"/>
        <v>4031036</v>
      </c>
      <c r="CQ15" s="9">
        <f t="shared" si="5"/>
        <v>4031036</v>
      </c>
      <c r="CR15" s="9">
        <f t="shared" si="5"/>
        <v>4031036</v>
      </c>
      <c r="CS15" s="9">
        <f t="shared" si="5"/>
        <v>4031036</v>
      </c>
    </row>
    <row r="16" spans="1:99" x14ac:dyDescent="0.3">
      <c r="A16" s="4" t="s">
        <v>8</v>
      </c>
      <c r="B16" s="12">
        <v>383248.44000000041</v>
      </c>
      <c r="C16" s="12">
        <v>-24533.549999999814</v>
      </c>
      <c r="D16" s="12">
        <v>165119.58999999985</v>
      </c>
      <c r="E16" s="12">
        <v>275931.11999999965</v>
      </c>
      <c r="F16" s="12">
        <v>57944.299999999814</v>
      </c>
      <c r="G16" s="12">
        <v>-431753.75</v>
      </c>
      <c r="H16" s="12">
        <v>-369380.01999999955</v>
      </c>
      <c r="I16" s="12">
        <v>-415090.54999999981</v>
      </c>
      <c r="J16" s="12">
        <v>-164275.5400000005</v>
      </c>
      <c r="K16" s="12">
        <v>74292.470000000205</v>
      </c>
      <c r="L16" s="12">
        <v>-281737.43000000017</v>
      </c>
      <c r="M16" s="12">
        <v>-614399.5299999998</v>
      </c>
      <c r="N16" s="12">
        <v>337244.87000000011</v>
      </c>
      <c r="O16" s="12">
        <v>354191.5</v>
      </c>
      <c r="P16" s="12">
        <v>-52986.649999999907</v>
      </c>
      <c r="Q16" s="12">
        <v>-386223.08999999985</v>
      </c>
      <c r="R16" s="12">
        <v>-402391.2200000002</v>
      </c>
      <c r="S16" s="12">
        <v>-279911.36999999965</v>
      </c>
      <c r="T16" s="12">
        <v>-146440.43000000017</v>
      </c>
      <c r="U16" s="12">
        <v>64998.990000000224</v>
      </c>
      <c r="V16" s="12">
        <v>108089.68999999948</v>
      </c>
      <c r="W16" s="12">
        <v>-3917.6599999996834</v>
      </c>
      <c r="X16" s="12">
        <v>-156906.69999999972</v>
      </c>
      <c r="Y16" s="12">
        <v>26667.979999999981</v>
      </c>
      <c r="Z16" s="12">
        <v>75478.479999999981</v>
      </c>
      <c r="AA16" s="12">
        <v>-81774.290000000037</v>
      </c>
      <c r="AB16" s="12">
        <v>-108255.89999999991</v>
      </c>
      <c r="AC16" s="12">
        <v>-8717.109999999404</v>
      </c>
      <c r="AD16" s="12">
        <v>-78430.849999999627</v>
      </c>
      <c r="AE16" s="12">
        <v>-36250.60999999987</v>
      </c>
      <c r="AF16" s="12">
        <v>25820.079999999609</v>
      </c>
      <c r="AG16" s="12">
        <v>176672.24000000022</v>
      </c>
      <c r="AH16" s="12">
        <v>95517.410000000615</v>
      </c>
      <c r="AI16" s="12">
        <v>28165.320000000298</v>
      </c>
      <c r="AJ16" s="12">
        <v>38437.770000000484</v>
      </c>
      <c r="AK16" s="12">
        <v>-59921.149999999907</v>
      </c>
      <c r="AL16" s="12">
        <v>30401.619999999646</v>
      </c>
      <c r="AM16" s="12">
        <v>-13472.299999999814</v>
      </c>
      <c r="AN16" s="12">
        <v>-10089.39000000013</v>
      </c>
      <c r="AO16" s="12">
        <v>-87500.790000000037</v>
      </c>
      <c r="AP16" s="12">
        <v>-184076.75</v>
      </c>
      <c r="AQ16" s="12">
        <v>-65385.330000000075</v>
      </c>
      <c r="AR16" s="12">
        <v>-21185.519999999553</v>
      </c>
      <c r="AS16" s="12">
        <v>125623.19999999972</v>
      </c>
      <c r="AT16" s="12">
        <v>-6853.070000000298</v>
      </c>
      <c r="AU16" s="12">
        <v>-41572.950000000186</v>
      </c>
      <c r="AV16" s="12">
        <v>239998.22999999998</v>
      </c>
      <c r="AW16" s="12">
        <v>-52928.629999999423</v>
      </c>
      <c r="AX16" s="12">
        <v>462506.48999999976</v>
      </c>
      <c r="AY16" s="12">
        <v>191045.6799999997</v>
      </c>
      <c r="AZ16" s="12">
        <v>-59755.83000000054</v>
      </c>
      <c r="BA16" s="12">
        <v>-4138.4300000001676</v>
      </c>
      <c r="BB16" s="12">
        <v>-166235.12000000011</v>
      </c>
      <c r="BC16" s="12">
        <v>-147239.11999999965</v>
      </c>
      <c r="BD16" s="12">
        <v>-172159.9700000002</v>
      </c>
      <c r="BE16" s="12">
        <v>-323671.81000000006</v>
      </c>
      <c r="BF16" s="12">
        <v>39309.869999999646</v>
      </c>
      <c r="BG16" s="12">
        <v>-116233.88000000035</v>
      </c>
      <c r="BH16" s="12">
        <v>93010.870000000112</v>
      </c>
      <c r="BI16" s="12">
        <v>-302679.08999999985</v>
      </c>
      <c r="BJ16" s="12">
        <v>406201.47000000067</v>
      </c>
      <c r="BK16" s="12">
        <v>152439.04999999981</v>
      </c>
      <c r="BL16" s="12">
        <v>97420.900000000373</v>
      </c>
      <c r="BM16" s="12">
        <v>-272502.59999999963</v>
      </c>
      <c r="BN16" s="12">
        <v>207255.38000000035</v>
      </c>
      <c r="BO16" s="12">
        <v>-112264.80000000075</v>
      </c>
      <c r="BP16" s="12">
        <v>16956.149999999907</v>
      </c>
      <c r="BQ16" s="12">
        <v>-413692.73000000045</v>
      </c>
      <c r="BR16" s="12">
        <v>-210150.34999999963</v>
      </c>
      <c r="BS16" s="12">
        <v>16377.009999999776</v>
      </c>
      <c r="BT16" s="12">
        <v>35681.610000000335</v>
      </c>
      <c r="BU16" s="12">
        <v>-619871.17999999924</v>
      </c>
      <c r="BV16" s="12">
        <v>458561.7099999995</v>
      </c>
      <c r="BW16" s="12">
        <v>500671.76000000024</v>
      </c>
      <c r="BX16" s="12">
        <v>130049.8900000006</v>
      </c>
      <c r="BY16" s="12">
        <v>278945.8599999994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185731</v>
      </c>
      <c r="CI16" s="12">
        <v>185731</v>
      </c>
      <c r="CJ16" s="12">
        <v>185731</v>
      </c>
      <c r="CK16" s="12">
        <v>185731</v>
      </c>
      <c r="CL16" s="12">
        <v>185731</v>
      </c>
      <c r="CM16" s="12">
        <v>185731</v>
      </c>
      <c r="CN16" s="12">
        <v>185731</v>
      </c>
      <c r="CO16" s="12">
        <v>185731</v>
      </c>
      <c r="CP16" s="12">
        <v>185731</v>
      </c>
      <c r="CQ16" s="12">
        <v>185731</v>
      </c>
      <c r="CR16" s="12">
        <v>185731</v>
      </c>
      <c r="CS16" s="12">
        <v>185731</v>
      </c>
    </row>
    <row r="17" spans="1:97" x14ac:dyDescent="0.3">
      <c r="A17" s="4" t="s">
        <v>26</v>
      </c>
      <c r="B17" s="9">
        <f>SUM(B15:B16)</f>
        <v>3208679.04</v>
      </c>
      <c r="C17" s="9">
        <f t="shared" ref="C17:BN17" si="6">SUM(C15:C16)</f>
        <v>2791066.35</v>
      </c>
      <c r="D17" s="9">
        <f t="shared" si="6"/>
        <v>3132170.3899999997</v>
      </c>
      <c r="E17" s="9">
        <f t="shared" si="6"/>
        <v>3477841.3499999996</v>
      </c>
      <c r="F17" s="9">
        <f t="shared" si="6"/>
        <v>3495985.29</v>
      </c>
      <c r="G17" s="9">
        <f t="shared" si="6"/>
        <v>2898628.91</v>
      </c>
      <c r="H17" s="9">
        <f t="shared" si="6"/>
        <v>3144814.45</v>
      </c>
      <c r="I17" s="9">
        <f t="shared" si="6"/>
        <v>3003075.33</v>
      </c>
      <c r="J17" s="9">
        <f t="shared" si="6"/>
        <v>3233883.0599999996</v>
      </c>
      <c r="K17" s="9">
        <f t="shared" si="6"/>
        <v>3507246.7800000003</v>
      </c>
      <c r="L17" s="9">
        <f t="shared" si="6"/>
        <v>3227612.52</v>
      </c>
      <c r="M17" s="9">
        <f t="shared" si="6"/>
        <v>2960369.81</v>
      </c>
      <c r="N17" s="9">
        <f t="shared" si="6"/>
        <v>3284064.96</v>
      </c>
      <c r="O17" s="9">
        <f t="shared" si="6"/>
        <v>3325312.35</v>
      </c>
      <c r="P17" s="9">
        <f t="shared" si="6"/>
        <v>3138818.74</v>
      </c>
      <c r="Q17" s="9">
        <f t="shared" si="6"/>
        <v>2765086.16</v>
      </c>
      <c r="R17" s="9">
        <f t="shared" si="6"/>
        <v>2691193.96</v>
      </c>
      <c r="S17" s="9">
        <f t="shared" si="6"/>
        <v>2767556.2600000002</v>
      </c>
      <c r="T17" s="9">
        <f t="shared" si="6"/>
        <v>3031544.65</v>
      </c>
      <c r="U17" s="9">
        <f t="shared" si="6"/>
        <v>3242896.16</v>
      </c>
      <c r="V17" s="9">
        <f t="shared" si="6"/>
        <v>3513802.2199999997</v>
      </c>
      <c r="W17" s="9">
        <f t="shared" si="6"/>
        <v>3636645.8600000003</v>
      </c>
      <c r="X17" s="9">
        <f t="shared" si="6"/>
        <v>3791980.18</v>
      </c>
      <c r="Y17" s="9">
        <f t="shared" si="6"/>
        <v>2777151.36</v>
      </c>
      <c r="Z17" s="9">
        <f t="shared" si="6"/>
        <v>3420998.42</v>
      </c>
      <c r="AA17" s="9">
        <f t="shared" si="6"/>
        <v>3174844.54</v>
      </c>
      <c r="AB17" s="9">
        <f t="shared" si="6"/>
        <v>3221238.5</v>
      </c>
      <c r="AC17" s="9">
        <f t="shared" si="6"/>
        <v>3367788.49</v>
      </c>
      <c r="AD17" s="9">
        <f t="shared" si="6"/>
        <v>3288724.67</v>
      </c>
      <c r="AE17" s="9">
        <f t="shared" si="6"/>
        <v>3400212.54</v>
      </c>
      <c r="AF17" s="9">
        <f t="shared" si="6"/>
        <v>3232739.25</v>
      </c>
      <c r="AG17" s="9">
        <f t="shared" si="6"/>
        <v>3385124.99</v>
      </c>
      <c r="AH17" s="9">
        <f t="shared" si="6"/>
        <v>3188162.5500000003</v>
      </c>
      <c r="AI17" s="9">
        <f t="shared" si="6"/>
        <v>3263081.7800000003</v>
      </c>
      <c r="AJ17" s="9">
        <f t="shared" si="6"/>
        <v>3256234.22</v>
      </c>
      <c r="AK17" s="9">
        <f t="shared" si="6"/>
        <v>3056716.12</v>
      </c>
      <c r="AL17" s="9">
        <f t="shared" si="6"/>
        <v>3230722.76</v>
      </c>
      <c r="AM17" s="9">
        <f t="shared" si="6"/>
        <v>3281377.39</v>
      </c>
      <c r="AN17" s="9">
        <f t="shared" si="6"/>
        <v>3467823.6599999997</v>
      </c>
      <c r="AO17" s="9">
        <f t="shared" si="6"/>
        <v>3476691.99</v>
      </c>
      <c r="AP17" s="9">
        <f t="shared" si="6"/>
        <v>3324132.92</v>
      </c>
      <c r="AQ17" s="9">
        <f t="shared" si="6"/>
        <v>3431268.89</v>
      </c>
      <c r="AR17" s="9">
        <f t="shared" si="6"/>
        <v>3401499.47</v>
      </c>
      <c r="AS17" s="9">
        <f t="shared" si="6"/>
        <v>3662418.9299999997</v>
      </c>
      <c r="AT17" s="9">
        <f t="shared" si="6"/>
        <v>3446731.3899999997</v>
      </c>
      <c r="AU17" s="9">
        <f t="shared" si="6"/>
        <v>3270246.07</v>
      </c>
      <c r="AV17" s="9">
        <f t="shared" si="6"/>
        <v>3500798.9699999997</v>
      </c>
      <c r="AW17" s="9">
        <f t="shared" si="6"/>
        <v>2894883.9000000004</v>
      </c>
      <c r="AX17" s="9">
        <f t="shared" si="6"/>
        <v>3568282.31</v>
      </c>
      <c r="AY17" s="9">
        <f t="shared" si="6"/>
        <v>3302301.19</v>
      </c>
      <c r="AZ17" s="9">
        <f t="shared" si="6"/>
        <v>3273882.78</v>
      </c>
      <c r="BA17" s="9">
        <f t="shared" si="6"/>
        <v>3338193.9899999998</v>
      </c>
      <c r="BB17" s="9">
        <f t="shared" si="6"/>
        <v>3366705.04</v>
      </c>
      <c r="BC17" s="9">
        <f t="shared" si="6"/>
        <v>3335099.74</v>
      </c>
      <c r="BD17" s="9">
        <f t="shared" si="6"/>
        <v>3546651.55</v>
      </c>
      <c r="BE17" s="9">
        <f t="shared" si="6"/>
        <v>3349973.25</v>
      </c>
      <c r="BF17" s="9">
        <f t="shared" si="6"/>
        <v>3373062.11</v>
      </c>
      <c r="BG17" s="9">
        <f t="shared" si="6"/>
        <v>3352391.3699999996</v>
      </c>
      <c r="BH17" s="9">
        <f t="shared" si="6"/>
        <v>3510717.12</v>
      </c>
      <c r="BI17" s="9">
        <f t="shared" si="6"/>
        <v>2843839.87</v>
      </c>
      <c r="BJ17" s="9">
        <f t="shared" si="6"/>
        <v>3869396.9000000004</v>
      </c>
      <c r="BK17" s="9">
        <f t="shared" si="6"/>
        <v>3521193.5199999996</v>
      </c>
      <c r="BL17" s="9">
        <f t="shared" si="6"/>
        <v>3785968.42</v>
      </c>
      <c r="BM17" s="9">
        <f t="shared" si="6"/>
        <v>3269161.12</v>
      </c>
      <c r="BN17" s="9">
        <f t="shared" si="6"/>
        <v>3828115.8600000003</v>
      </c>
      <c r="BO17" s="9">
        <f t="shared" ref="BO17:CS17" si="7">SUM(BO15:BO16)</f>
        <v>3658543.67</v>
      </c>
      <c r="BP17" s="9">
        <f t="shared" si="7"/>
        <v>3988901.92</v>
      </c>
      <c r="BQ17" s="9">
        <f t="shared" si="7"/>
        <v>3676829.12</v>
      </c>
      <c r="BR17" s="9">
        <f t="shared" si="7"/>
        <v>3834147.44</v>
      </c>
      <c r="BS17" s="9">
        <f t="shared" si="7"/>
        <v>3939821.0599999996</v>
      </c>
      <c r="BT17" s="9">
        <f t="shared" si="7"/>
        <v>3877913.37</v>
      </c>
      <c r="BU17" s="9">
        <f t="shared" si="7"/>
        <v>3258504.6500000004</v>
      </c>
      <c r="BV17" s="9">
        <f t="shared" si="7"/>
        <v>4145934.9499999997</v>
      </c>
      <c r="BW17" s="9">
        <f t="shared" si="7"/>
        <v>4148494.0300000003</v>
      </c>
      <c r="BX17" s="9">
        <f t="shared" si="7"/>
        <v>4102869.3000000003</v>
      </c>
      <c r="BY17" s="9">
        <f t="shared" si="7"/>
        <v>4200263.54</v>
      </c>
      <c r="BZ17" s="9"/>
      <c r="CA17" s="9"/>
      <c r="CB17" s="9"/>
      <c r="CC17" s="9"/>
      <c r="CD17" s="9"/>
      <c r="CE17" s="9"/>
      <c r="CF17" s="9"/>
      <c r="CG17" s="9"/>
      <c r="CH17" s="9">
        <f t="shared" si="7"/>
        <v>4216767</v>
      </c>
      <c r="CI17" s="9">
        <f t="shared" si="7"/>
        <v>4216767</v>
      </c>
      <c r="CJ17" s="9">
        <f t="shared" si="7"/>
        <v>4216767</v>
      </c>
      <c r="CK17" s="9">
        <f t="shared" si="7"/>
        <v>4216767</v>
      </c>
      <c r="CL17" s="9">
        <f t="shared" si="7"/>
        <v>4216767</v>
      </c>
      <c r="CM17" s="9">
        <f t="shared" si="7"/>
        <v>4216767</v>
      </c>
      <c r="CN17" s="9">
        <f t="shared" si="7"/>
        <v>4216767</v>
      </c>
      <c r="CO17" s="9">
        <f t="shared" si="7"/>
        <v>4216767</v>
      </c>
      <c r="CP17" s="9">
        <f t="shared" si="7"/>
        <v>4216767</v>
      </c>
      <c r="CQ17" s="9">
        <f t="shared" si="7"/>
        <v>4216767</v>
      </c>
      <c r="CR17" s="9">
        <f t="shared" si="7"/>
        <v>4216767</v>
      </c>
      <c r="CS17" s="9">
        <f t="shared" si="7"/>
        <v>4216767</v>
      </c>
    </row>
    <row r="18" spans="1:97" ht="28.8" x14ac:dyDescent="0.3">
      <c r="A18" s="5" t="s">
        <v>27</v>
      </c>
    </row>
    <row r="19" spans="1:97" x14ac:dyDescent="0.3">
      <c r="A19" s="4" t="s">
        <v>9</v>
      </c>
      <c r="B19" s="8">
        <f>B17/B5</f>
        <v>0.2950437539219159</v>
      </c>
      <c r="C19" s="8">
        <f t="shared" ref="C19:BN19" si="8">C17/C5</f>
        <v>0.29306330543387293</v>
      </c>
      <c r="D19" s="8">
        <f t="shared" si="8"/>
        <v>0.29239198669566357</v>
      </c>
      <c r="E19" s="8">
        <f t="shared" si="8"/>
        <v>0.30084616428309208</v>
      </c>
      <c r="F19" s="8">
        <f t="shared" si="8"/>
        <v>0.30740947470183438</v>
      </c>
      <c r="G19" s="8">
        <f t="shared" si="8"/>
        <v>0.30870548144940635</v>
      </c>
      <c r="H19" s="8">
        <f t="shared" si="8"/>
        <v>0.3223911916684985</v>
      </c>
      <c r="I19" s="8">
        <f t="shared" si="8"/>
        <v>0.33258176612482004</v>
      </c>
      <c r="J19" s="8">
        <f t="shared" si="8"/>
        <v>0.33739274677642905</v>
      </c>
      <c r="K19" s="8">
        <f t="shared" si="8"/>
        <v>0.34829330270853315</v>
      </c>
      <c r="L19" s="8">
        <f t="shared" si="8"/>
        <v>0.34502463635353076</v>
      </c>
      <c r="M19" s="8">
        <f t="shared" si="8"/>
        <v>0.35997128162532688</v>
      </c>
      <c r="N19" s="8">
        <f t="shared" si="8"/>
        <v>0.37423550932562144</v>
      </c>
      <c r="O19" s="8">
        <f t="shared" si="8"/>
        <v>0.34239617838477898</v>
      </c>
      <c r="P19" s="8">
        <f t="shared" si="8"/>
        <v>0.31364216388063154</v>
      </c>
      <c r="Q19" s="8">
        <f t="shared" si="8"/>
        <v>0.31943981120325282</v>
      </c>
      <c r="R19" s="8">
        <f t="shared" si="8"/>
        <v>0.35162897682802829</v>
      </c>
      <c r="S19" s="8">
        <f t="shared" si="8"/>
        <v>0.33298274061673289</v>
      </c>
      <c r="T19" s="8">
        <f t="shared" si="8"/>
        <v>0.36537003521697053</v>
      </c>
      <c r="U19" s="8">
        <f t="shared" si="8"/>
        <v>0.37181383875319002</v>
      </c>
      <c r="V19" s="8">
        <f t="shared" si="8"/>
        <v>0.38394432517528354</v>
      </c>
      <c r="W19" s="8">
        <f t="shared" si="8"/>
        <v>0.36330421365135285</v>
      </c>
      <c r="X19" s="8">
        <f t="shared" si="8"/>
        <v>0.38013304074364318</v>
      </c>
      <c r="Y19" s="8">
        <f t="shared" si="8"/>
        <v>0.33088828518286711</v>
      </c>
      <c r="Z19" s="8">
        <f t="shared" si="8"/>
        <v>0.34316381592064088</v>
      </c>
      <c r="AA19" s="8">
        <f t="shared" si="8"/>
        <v>0.32455190902852976</v>
      </c>
      <c r="AB19" s="8">
        <f t="shared" si="8"/>
        <v>0.30048772281605668</v>
      </c>
      <c r="AC19" s="8">
        <f t="shared" si="8"/>
        <v>0.33145322562311352</v>
      </c>
      <c r="AD19" s="8">
        <f t="shared" si="8"/>
        <v>0.33388322178816848</v>
      </c>
      <c r="AE19" s="8">
        <f t="shared" si="8"/>
        <v>0.32498754902376847</v>
      </c>
      <c r="AF19" s="8">
        <f t="shared" si="8"/>
        <v>0.30029081214793613</v>
      </c>
      <c r="AG19" s="8">
        <f t="shared" si="8"/>
        <v>0.30665004980080163</v>
      </c>
      <c r="AH19" s="8">
        <f t="shared" si="8"/>
        <v>0.31967054896847436</v>
      </c>
      <c r="AI19" s="8">
        <f t="shared" si="8"/>
        <v>0.30723536334386942</v>
      </c>
      <c r="AJ19" s="8">
        <f t="shared" si="8"/>
        <v>0.30583096954237887</v>
      </c>
      <c r="AK19" s="8">
        <f t="shared" si="8"/>
        <v>0.32060815573613166</v>
      </c>
      <c r="AL19" s="8">
        <f t="shared" si="8"/>
        <v>0.30234935010939046</v>
      </c>
      <c r="AM19" s="8">
        <f t="shared" si="8"/>
        <v>0.30554669694644687</v>
      </c>
      <c r="AN19" s="8">
        <f t="shared" si="8"/>
        <v>0.281120419635359</v>
      </c>
      <c r="AO19" s="8">
        <f t="shared" si="8"/>
        <v>0.27342557738076095</v>
      </c>
      <c r="AP19" s="8">
        <f t="shared" si="8"/>
        <v>0.28983557001255622</v>
      </c>
      <c r="AQ19" s="8">
        <f t="shared" si="8"/>
        <v>0.30539347314837834</v>
      </c>
      <c r="AR19" s="8">
        <f t="shared" si="8"/>
        <v>0.31873737419359388</v>
      </c>
      <c r="AS19" s="8">
        <f t="shared" si="8"/>
        <v>0.31812902812545485</v>
      </c>
      <c r="AT19" s="8">
        <f t="shared" si="8"/>
        <v>0.33148922193004843</v>
      </c>
      <c r="AU19" s="8">
        <f t="shared" si="8"/>
        <v>0.32624888860629853</v>
      </c>
      <c r="AV19" s="8">
        <f t="shared" si="8"/>
        <v>0.31559476147303406</v>
      </c>
      <c r="AW19" s="8">
        <f t="shared" si="8"/>
        <v>0.37705348191420146</v>
      </c>
      <c r="AX19" s="8">
        <f t="shared" si="8"/>
        <v>0.31824536468061887</v>
      </c>
      <c r="AY19" s="8">
        <f t="shared" si="8"/>
        <v>0.3306900367506922</v>
      </c>
      <c r="AZ19" s="8">
        <f t="shared" si="8"/>
        <v>0.31984946450358626</v>
      </c>
      <c r="BA19" s="8">
        <f t="shared" si="8"/>
        <v>0.3286632795141633</v>
      </c>
      <c r="BB19" s="8">
        <f t="shared" si="8"/>
        <v>0.36205415404938451</v>
      </c>
      <c r="BC19" s="8">
        <f t="shared" si="8"/>
        <v>0.35387752781761583</v>
      </c>
      <c r="BD19" s="8">
        <f t="shared" si="8"/>
        <v>0.37893914394825107</v>
      </c>
      <c r="BE19" s="8">
        <f t="shared" si="8"/>
        <v>0.37339218978994865</v>
      </c>
      <c r="BF19" s="8">
        <f t="shared" si="8"/>
        <v>0.36998036829054348</v>
      </c>
      <c r="BG19" s="8">
        <f t="shared" si="8"/>
        <v>0.36716585722782408</v>
      </c>
      <c r="BH19" s="8">
        <f t="shared" si="8"/>
        <v>0.36752360710797216</v>
      </c>
      <c r="BI19" s="8">
        <f t="shared" si="8"/>
        <v>0.37717112184048895</v>
      </c>
      <c r="BJ19" s="8">
        <f t="shared" si="8"/>
        <v>0.37096465470500506</v>
      </c>
      <c r="BK19" s="8">
        <f t="shared" si="8"/>
        <v>0.35148417475475957</v>
      </c>
      <c r="BL19" s="8">
        <f t="shared" si="8"/>
        <v>0.36617096328111504</v>
      </c>
      <c r="BM19" s="8">
        <f t="shared" si="8"/>
        <v>0.4029469334344481</v>
      </c>
      <c r="BN19" s="8">
        <f t="shared" si="8"/>
        <v>0.35832297310038808</v>
      </c>
      <c r="BO19" s="8">
        <f t="shared" ref="BO19:CS19" si="9">BO17/BO5</f>
        <v>0.39245013032884235</v>
      </c>
      <c r="BP19" s="8">
        <f t="shared" si="9"/>
        <v>0.3857912906816135</v>
      </c>
      <c r="BQ19" s="8">
        <f t="shared" si="9"/>
        <v>0.36388588937664423</v>
      </c>
      <c r="BR19" s="8">
        <f t="shared" si="9"/>
        <v>0.36988010346022682</v>
      </c>
      <c r="BS19" s="8">
        <f t="shared" si="9"/>
        <v>0.36033636490921356</v>
      </c>
      <c r="BT19" s="8">
        <f t="shared" si="9"/>
        <v>0.35919128149222485</v>
      </c>
      <c r="BU19" s="8">
        <f t="shared" si="9"/>
        <v>0.3614207395389159</v>
      </c>
      <c r="BV19" s="8">
        <f t="shared" si="9"/>
        <v>0.36426604250625111</v>
      </c>
      <c r="BW19" s="8">
        <f t="shared" si="9"/>
        <v>0.37032654954731015</v>
      </c>
      <c r="BX19" s="8">
        <f t="shared" si="9"/>
        <v>0.37652820763695777</v>
      </c>
      <c r="BY19" s="8">
        <f t="shared" si="9"/>
        <v>0.3897650710566461</v>
      </c>
      <c r="BZ19" s="8"/>
      <c r="CA19" s="8"/>
      <c r="CB19" s="8"/>
      <c r="CC19" s="8"/>
      <c r="CD19" s="8"/>
      <c r="CE19" s="8"/>
      <c r="CF19" s="8"/>
      <c r="CG19" s="8"/>
      <c r="CH19" s="8">
        <f t="shared" si="9"/>
        <v>0.3357002156417877</v>
      </c>
      <c r="CI19" s="8">
        <f t="shared" si="9"/>
        <v>0.3357002156417877</v>
      </c>
      <c r="CJ19" s="8">
        <f t="shared" si="9"/>
        <v>0.3357002156417877</v>
      </c>
      <c r="CK19" s="8">
        <f t="shared" si="9"/>
        <v>0.3357002156417877</v>
      </c>
      <c r="CL19" s="8">
        <f t="shared" si="9"/>
        <v>0.3357002156417877</v>
      </c>
      <c r="CM19" s="8">
        <f t="shared" si="9"/>
        <v>0.3357002156417877</v>
      </c>
      <c r="CN19" s="8">
        <f t="shared" si="9"/>
        <v>0.3357002156417877</v>
      </c>
      <c r="CO19" s="8">
        <f t="shared" si="9"/>
        <v>0.3357002156417877</v>
      </c>
      <c r="CP19" s="8">
        <f t="shared" si="9"/>
        <v>0.3357002156417877</v>
      </c>
      <c r="CQ19" s="8">
        <f t="shared" si="9"/>
        <v>0.3357002156417877</v>
      </c>
      <c r="CR19" s="8">
        <f t="shared" si="9"/>
        <v>0.3357002156417877</v>
      </c>
      <c r="CS19" s="8">
        <f t="shared" si="9"/>
        <v>0.3357002156417877</v>
      </c>
    </row>
    <row r="20" spans="1:97" x14ac:dyDescent="0.3">
      <c r="A20" s="6" t="s">
        <v>10</v>
      </c>
      <c r="B20" s="10">
        <f>B4-B5</f>
        <v>1403695.8799999971</v>
      </c>
      <c r="C20" s="10">
        <f t="shared" ref="C20:BN20" si="10">C4-C5</f>
        <v>1474953.8499999996</v>
      </c>
      <c r="D20" s="10">
        <f t="shared" si="10"/>
        <v>2544536.4900000002</v>
      </c>
      <c r="E20" s="10">
        <f t="shared" si="10"/>
        <v>2433823.6300000027</v>
      </c>
      <c r="F20" s="10">
        <f t="shared" si="10"/>
        <v>2206884.1100000013</v>
      </c>
      <c r="G20" s="10">
        <f t="shared" si="10"/>
        <v>1933599.9600000028</v>
      </c>
      <c r="H20" s="10">
        <f t="shared" si="10"/>
        <v>1803725.3099999968</v>
      </c>
      <c r="I20" s="10">
        <f t="shared" si="10"/>
        <v>1527861.6700000037</v>
      </c>
      <c r="J20" s="10">
        <f t="shared" si="10"/>
        <v>2004618.4600000028</v>
      </c>
      <c r="K20" s="10">
        <f t="shared" si="10"/>
        <v>1903820.2400000002</v>
      </c>
      <c r="L20" s="10">
        <f t="shared" si="10"/>
        <v>1878301.7699999996</v>
      </c>
      <c r="M20" s="10">
        <f t="shared" si="10"/>
        <v>1757899.1900000032</v>
      </c>
      <c r="N20" s="10">
        <f t="shared" si="10"/>
        <v>1322392.8399999999</v>
      </c>
      <c r="O20" s="10">
        <f t="shared" si="10"/>
        <v>2147043.4400000013</v>
      </c>
      <c r="P20" s="10">
        <f t="shared" si="10"/>
        <v>3173236.3900000006</v>
      </c>
      <c r="Q20" s="10">
        <f t="shared" si="10"/>
        <v>2077176.2199999988</v>
      </c>
      <c r="R20" s="10">
        <f t="shared" si="10"/>
        <v>1510023.8599999994</v>
      </c>
      <c r="S20" s="10">
        <f t="shared" si="10"/>
        <v>2035423.209999999</v>
      </c>
      <c r="T20" s="10">
        <f t="shared" si="10"/>
        <v>1786375.5900000017</v>
      </c>
      <c r="U20" s="10">
        <f t="shared" si="10"/>
        <v>1801290.4900000002</v>
      </c>
      <c r="V20" s="10">
        <f t="shared" si="10"/>
        <v>1718164.8300000038</v>
      </c>
      <c r="W20" s="10">
        <f t="shared" si="10"/>
        <v>1785777.4099999983</v>
      </c>
      <c r="X20" s="10">
        <f t="shared" si="10"/>
        <v>1892879.9799999986</v>
      </c>
      <c r="Y20" s="10">
        <f t="shared" si="10"/>
        <v>2383001.5200000014</v>
      </c>
      <c r="Z20" s="10">
        <f t="shared" si="10"/>
        <v>2614342.67</v>
      </c>
      <c r="AA20" s="10">
        <f t="shared" si="10"/>
        <v>2534286.2599999998</v>
      </c>
      <c r="AB20" s="10">
        <f t="shared" si="10"/>
        <v>2767944.7300000023</v>
      </c>
      <c r="AC20" s="10">
        <f t="shared" si="10"/>
        <v>2116345.7700000014</v>
      </c>
      <c r="AD20" s="10">
        <f t="shared" si="10"/>
        <v>2103123.17</v>
      </c>
      <c r="AE20" s="10">
        <f t="shared" si="10"/>
        <v>1470868.3000000007</v>
      </c>
      <c r="AF20" s="10">
        <f t="shared" si="10"/>
        <v>1330198.870000001</v>
      </c>
      <c r="AG20" s="10">
        <f t="shared" si="10"/>
        <v>2173685.59</v>
      </c>
      <c r="AH20" s="10">
        <f t="shared" si="10"/>
        <v>2197865.5199999958</v>
      </c>
      <c r="AI20" s="10">
        <f t="shared" si="10"/>
        <v>2149318.5099999998</v>
      </c>
      <c r="AJ20" s="10">
        <f t="shared" si="10"/>
        <v>1473669.8500000015</v>
      </c>
      <c r="AK20" s="10">
        <f t="shared" si="10"/>
        <v>1239295.3799999971</v>
      </c>
      <c r="AL20" s="10">
        <f t="shared" si="10"/>
        <v>1731245.9699999988</v>
      </c>
      <c r="AM20" s="10">
        <f t="shared" si="10"/>
        <v>1400717.7800000012</v>
      </c>
      <c r="AN20" s="10">
        <f t="shared" si="10"/>
        <v>1823874.5099999998</v>
      </c>
      <c r="AO20" s="10">
        <f t="shared" si="10"/>
        <v>2296987.9999999963</v>
      </c>
      <c r="AP20" s="10">
        <f t="shared" si="10"/>
        <v>1662681.9800000023</v>
      </c>
      <c r="AQ20" s="10">
        <f t="shared" si="10"/>
        <v>1807537.9500000011</v>
      </c>
      <c r="AR20" s="10">
        <f t="shared" si="10"/>
        <v>891926.48999999836</v>
      </c>
      <c r="AS20" s="10">
        <f t="shared" si="10"/>
        <v>1210975.1900000013</v>
      </c>
      <c r="AT20" s="10">
        <f t="shared" si="10"/>
        <v>1041257.450000003</v>
      </c>
      <c r="AU20" s="10">
        <f t="shared" si="10"/>
        <v>1046374.3100000005</v>
      </c>
      <c r="AV20" s="10">
        <f t="shared" si="10"/>
        <v>1008567.7100000028</v>
      </c>
      <c r="AW20" s="10">
        <f t="shared" si="10"/>
        <v>-263174.03000000026</v>
      </c>
      <c r="AX20" s="10">
        <f t="shared" si="10"/>
        <v>1405750.1500000041</v>
      </c>
      <c r="AY20" s="10">
        <f t="shared" si="10"/>
        <v>2279894.2900000028</v>
      </c>
      <c r="AZ20" s="10">
        <f t="shared" si="10"/>
        <v>2326705.9399999976</v>
      </c>
      <c r="BA20" s="10">
        <f t="shared" si="10"/>
        <v>2190157.2899999991</v>
      </c>
      <c r="BB20" s="10">
        <f t="shared" si="10"/>
        <v>2508753.3599999975</v>
      </c>
      <c r="BC20" s="10">
        <f t="shared" si="10"/>
        <v>2012170.5899999999</v>
      </c>
      <c r="BD20" s="10">
        <f t="shared" si="10"/>
        <v>2039271.9000000004</v>
      </c>
      <c r="BE20" s="10">
        <f t="shared" si="10"/>
        <v>1158873.799999997</v>
      </c>
      <c r="BF20" s="10">
        <f t="shared" si="10"/>
        <v>1320378.08</v>
      </c>
      <c r="BG20" s="10">
        <f t="shared" si="10"/>
        <v>1314698.3100000005</v>
      </c>
      <c r="BH20" s="10">
        <f t="shared" si="10"/>
        <v>1152924.8699999992</v>
      </c>
      <c r="BI20" s="10">
        <f t="shared" si="10"/>
        <v>274767.02000000235</v>
      </c>
      <c r="BJ20" s="10">
        <f t="shared" si="10"/>
        <v>1662550.3699999992</v>
      </c>
      <c r="BK20" s="10">
        <f t="shared" si="10"/>
        <v>1570986.1500000022</v>
      </c>
      <c r="BL20" s="10">
        <f t="shared" si="10"/>
        <v>1670657.7100000009</v>
      </c>
      <c r="BM20" s="10">
        <f t="shared" si="10"/>
        <v>715114.33999999985</v>
      </c>
      <c r="BN20" s="10">
        <f t="shared" si="10"/>
        <v>1337969.5899999961</v>
      </c>
      <c r="BO20" s="10">
        <f t="shared" ref="BO20:CS20" si="11">BO4-BO5</f>
        <v>1152583.9600000009</v>
      </c>
      <c r="BP20" s="10">
        <f t="shared" si="11"/>
        <v>1110723.1099999994</v>
      </c>
      <c r="BQ20" s="10">
        <f t="shared" si="11"/>
        <v>1238072.1600000001</v>
      </c>
      <c r="BR20" s="10">
        <f t="shared" si="11"/>
        <v>1242813.3500000015</v>
      </c>
      <c r="BS20" s="10">
        <f t="shared" si="11"/>
        <v>1131470.0900000017</v>
      </c>
      <c r="BT20" s="10">
        <f t="shared" si="11"/>
        <v>943197.34999999776</v>
      </c>
      <c r="BU20" s="10">
        <f t="shared" si="11"/>
        <v>531032.57999999821</v>
      </c>
      <c r="BV20" s="10">
        <f t="shared" si="11"/>
        <v>1918814.2300000004</v>
      </c>
      <c r="BW20" s="10">
        <f t="shared" si="11"/>
        <v>1518446.5099999998</v>
      </c>
      <c r="BX20" s="10">
        <f>BX4-BX5</f>
        <v>1527660.7900000028</v>
      </c>
      <c r="BY20" s="10">
        <f>BY4-BY5</f>
        <v>1329244.6700000037</v>
      </c>
      <c r="BZ20" s="10"/>
      <c r="CA20" s="10"/>
      <c r="CB20" s="10"/>
      <c r="CC20" s="10"/>
      <c r="CD20" s="10"/>
      <c r="CE20" s="10"/>
      <c r="CF20" s="10"/>
      <c r="CG20" s="10"/>
      <c r="CH20" s="10">
        <f>CH4-CH5</f>
        <v>2256841</v>
      </c>
      <c r="CI20" s="10">
        <f t="shared" si="11"/>
        <v>2256841</v>
      </c>
      <c r="CJ20" s="10">
        <f t="shared" si="11"/>
        <v>2256841</v>
      </c>
      <c r="CK20" s="10">
        <f t="shared" si="11"/>
        <v>2256841</v>
      </c>
      <c r="CL20" s="10">
        <f t="shared" si="11"/>
        <v>2256841</v>
      </c>
      <c r="CM20" s="10">
        <f t="shared" si="11"/>
        <v>2256841</v>
      </c>
      <c r="CN20" s="10">
        <f t="shared" si="11"/>
        <v>2256841</v>
      </c>
      <c r="CO20" s="10">
        <f t="shared" si="11"/>
        <v>2256841</v>
      </c>
      <c r="CP20" s="10">
        <f t="shared" si="11"/>
        <v>2256841</v>
      </c>
      <c r="CQ20" s="10">
        <f t="shared" si="11"/>
        <v>2256841</v>
      </c>
      <c r="CR20" s="10">
        <f t="shared" si="11"/>
        <v>2256841</v>
      </c>
      <c r="CS20" s="10">
        <f t="shared" si="11"/>
        <v>2256841</v>
      </c>
    </row>
    <row r="21" spans="1:97" x14ac:dyDescent="0.3">
      <c r="A21" s="4" t="s">
        <v>28</v>
      </c>
      <c r="B21" s="11">
        <f t="shared" ref="B21:BM21" si="12">B20/(B4)</f>
        <v>0.11431715454478115</v>
      </c>
      <c r="C21" s="11">
        <f t="shared" si="12"/>
        <v>0.13410231985479232</v>
      </c>
      <c r="D21" s="11">
        <f t="shared" si="12"/>
        <v>0.19194246008893076</v>
      </c>
      <c r="E21" s="11">
        <f t="shared" si="12"/>
        <v>0.17391880783403441</v>
      </c>
      <c r="F21" s="11">
        <f t="shared" si="12"/>
        <v>0.16251837365958297</v>
      </c>
      <c r="G21" s="11">
        <f t="shared" si="12"/>
        <v>0.17076405830726549</v>
      </c>
      <c r="H21" s="11">
        <f t="shared" si="12"/>
        <v>0.15605348285224538</v>
      </c>
      <c r="I21" s="11">
        <f t="shared" si="12"/>
        <v>0.14471886208001228</v>
      </c>
      <c r="J21" s="11">
        <f t="shared" si="12"/>
        <v>0.17296790315449431</v>
      </c>
      <c r="K21" s="11">
        <f t="shared" si="12"/>
        <v>0.15900111135149961</v>
      </c>
      <c r="L21" s="11">
        <f t="shared" si="12"/>
        <v>0.16721235280052194</v>
      </c>
      <c r="M21" s="11">
        <f t="shared" si="12"/>
        <v>0.17611035690158305</v>
      </c>
      <c r="N21" s="11">
        <f t="shared" si="12"/>
        <v>0.13095864867269377</v>
      </c>
      <c r="O21" s="11">
        <f t="shared" si="12"/>
        <v>0.1810486865771288</v>
      </c>
      <c r="P21" s="11">
        <f t="shared" si="12"/>
        <v>0.24074542727126344</v>
      </c>
      <c r="Q21" s="11">
        <f t="shared" si="12"/>
        <v>0.19352771225117643</v>
      </c>
      <c r="R21" s="11">
        <f t="shared" si="12"/>
        <v>0.16478629181130583</v>
      </c>
      <c r="S21" s="11">
        <f t="shared" si="12"/>
        <v>0.19671942733205691</v>
      </c>
      <c r="T21" s="11">
        <f t="shared" si="12"/>
        <v>0.17715713266556679</v>
      </c>
      <c r="U21" s="11">
        <f t="shared" si="12"/>
        <v>0.17117459800636009</v>
      </c>
      <c r="V21" s="11">
        <f t="shared" si="12"/>
        <v>0.15806457507780095</v>
      </c>
      <c r="W21" s="11">
        <f t="shared" si="12"/>
        <v>0.15139227922722662</v>
      </c>
      <c r="X21" s="11">
        <f t="shared" si="12"/>
        <v>0.15949063761476456</v>
      </c>
      <c r="Y21" s="11">
        <f t="shared" si="12"/>
        <v>0.22113930824698955</v>
      </c>
      <c r="Z21" s="11">
        <f t="shared" si="12"/>
        <v>0.20776225714667948</v>
      </c>
      <c r="AA21" s="11">
        <f t="shared" si="12"/>
        <v>0.20576307692195023</v>
      </c>
      <c r="AB21" s="11">
        <f t="shared" si="12"/>
        <v>0.20521568555479863</v>
      </c>
      <c r="AC21" s="11">
        <f t="shared" si="12"/>
        <v>0.17238268278137875</v>
      </c>
      <c r="AD21" s="11">
        <f t="shared" si="12"/>
        <v>0.17594869127984183</v>
      </c>
      <c r="AE21" s="11">
        <f t="shared" si="12"/>
        <v>0.12325579569722102</v>
      </c>
      <c r="AF21" s="11">
        <f t="shared" si="12"/>
        <v>0.10997413860279</v>
      </c>
      <c r="AG21" s="11">
        <f t="shared" si="12"/>
        <v>0.16451443421084935</v>
      </c>
      <c r="AH21" s="11">
        <f t="shared" si="12"/>
        <v>0.18058006740817273</v>
      </c>
      <c r="AI21" s="11">
        <f t="shared" si="12"/>
        <v>0.16830857617957762</v>
      </c>
      <c r="AJ21" s="11">
        <f t="shared" si="12"/>
        <v>0.12158150009198507</v>
      </c>
      <c r="AK21" s="11">
        <f t="shared" si="12"/>
        <v>0.11503274673718789</v>
      </c>
      <c r="AL21" s="11">
        <f t="shared" si="12"/>
        <v>0.13942947465225075</v>
      </c>
      <c r="AM21" s="11">
        <f t="shared" si="12"/>
        <v>0.11537959403357964</v>
      </c>
      <c r="AN21" s="11">
        <f t="shared" si="12"/>
        <v>0.12880835724708373</v>
      </c>
      <c r="AO21" s="11">
        <f t="shared" si="12"/>
        <v>0.15300705021136077</v>
      </c>
      <c r="AP21" s="11">
        <f t="shared" si="12"/>
        <v>0.12661577948696809</v>
      </c>
      <c r="AQ21" s="11">
        <f t="shared" si="12"/>
        <v>0.13858187365759303</v>
      </c>
      <c r="AR21" s="11">
        <f t="shared" si="12"/>
        <v>7.7131449313730185E-2</v>
      </c>
      <c r="AS21" s="11">
        <f t="shared" si="12"/>
        <v>9.5177425170006796E-2</v>
      </c>
      <c r="AT21" s="11">
        <f t="shared" si="12"/>
        <v>9.1027161561474612E-2</v>
      </c>
      <c r="AU21" s="11">
        <f t="shared" si="12"/>
        <v>9.4522133536893371E-2</v>
      </c>
      <c r="AV21" s="11">
        <f t="shared" si="12"/>
        <v>8.3343950469003641E-2</v>
      </c>
      <c r="AW21" s="11">
        <f t="shared" si="12"/>
        <v>-3.5494632812749526E-2</v>
      </c>
      <c r="AX21" s="11">
        <f t="shared" si="12"/>
        <v>0.11140732516490161</v>
      </c>
      <c r="AY21" s="11">
        <f t="shared" si="12"/>
        <v>0.18587125426692261</v>
      </c>
      <c r="AZ21" s="11">
        <f t="shared" si="12"/>
        <v>0.18521182752467169</v>
      </c>
      <c r="BA21" s="11">
        <f t="shared" si="12"/>
        <v>0.17738320286368317</v>
      </c>
      <c r="BB21" s="11">
        <f t="shared" si="12"/>
        <v>0.21246842865235946</v>
      </c>
      <c r="BC21" s="11">
        <f t="shared" si="12"/>
        <v>0.17594106877502069</v>
      </c>
      <c r="BD21" s="11">
        <f t="shared" si="12"/>
        <v>0.17890398921476483</v>
      </c>
      <c r="BE21" s="11">
        <f t="shared" si="12"/>
        <v>0.11439337924520142</v>
      </c>
      <c r="BF21" s="11">
        <f t="shared" si="12"/>
        <v>0.12650636900919082</v>
      </c>
      <c r="BG21" s="11">
        <f t="shared" si="12"/>
        <v>0.12586682642688624</v>
      </c>
      <c r="BH21" s="11">
        <f t="shared" si="12"/>
        <v>0.1076968137061889</v>
      </c>
      <c r="BI21" s="11">
        <f t="shared" si="12"/>
        <v>3.516033839080035E-2</v>
      </c>
      <c r="BJ21" s="11">
        <f t="shared" si="12"/>
        <v>0.13747828411269511</v>
      </c>
      <c r="BK21" s="11">
        <f t="shared" si="12"/>
        <v>0.13555771538224443</v>
      </c>
      <c r="BL21" s="11">
        <f t="shared" si="12"/>
        <v>0.13910550728139309</v>
      </c>
      <c r="BM21" s="11">
        <f t="shared" si="12"/>
        <v>8.1003001162745239E-2</v>
      </c>
      <c r="BN21" s="11">
        <f t="shared" ref="BN21:BX21" si="13">BN20/(BN4)</f>
        <v>0.11129905208568777</v>
      </c>
      <c r="BO21" s="11">
        <f t="shared" si="13"/>
        <v>0.1100329447670015</v>
      </c>
      <c r="BP21" s="11">
        <f t="shared" si="13"/>
        <v>9.7004212343201737E-2</v>
      </c>
      <c r="BQ21" s="11">
        <f t="shared" si="13"/>
        <v>0.10915415793838429</v>
      </c>
      <c r="BR21" s="11">
        <f t="shared" si="13"/>
        <v>0.10705848328657673</v>
      </c>
      <c r="BS21" s="11">
        <f t="shared" si="13"/>
        <v>9.3779625851887469E-2</v>
      </c>
      <c r="BT21" s="11">
        <f t="shared" si="13"/>
        <v>8.0344376762833722E-2</v>
      </c>
      <c r="BU21" s="11">
        <f t="shared" si="13"/>
        <v>5.5623832734518389E-2</v>
      </c>
      <c r="BV21" s="11">
        <f t="shared" si="13"/>
        <v>0.14426711759455391</v>
      </c>
      <c r="BW21" s="11">
        <f t="shared" si="13"/>
        <v>0.11936810220074423</v>
      </c>
      <c r="BX21" s="11">
        <f t="shared" si="13"/>
        <v>0.12295809123894068</v>
      </c>
      <c r="BY21" s="11">
        <f>BY20/(BY4)</f>
        <v>0.10980372575328368</v>
      </c>
      <c r="BZ21" s="11"/>
      <c r="CA21" s="11"/>
      <c r="CB21" s="11"/>
      <c r="CC21" s="11"/>
      <c r="CD21" s="11"/>
      <c r="CE21" s="11"/>
      <c r="CF21" s="11"/>
      <c r="CG21" s="11"/>
      <c r="CH21" s="11">
        <f>CH20/(CH4)</f>
        <v>0.15230453605255787</v>
      </c>
      <c r="CI21" s="11">
        <f t="shared" ref="CI21:CS21" si="14">CI20/(CI4)</f>
        <v>0.15230453605255787</v>
      </c>
      <c r="CJ21" s="11">
        <f t="shared" si="14"/>
        <v>0.15230453605255787</v>
      </c>
      <c r="CK21" s="11">
        <f t="shared" si="14"/>
        <v>0.15230453605255787</v>
      </c>
      <c r="CL21" s="11">
        <f t="shared" si="14"/>
        <v>0.15230453605255787</v>
      </c>
      <c r="CM21" s="11">
        <f t="shared" si="14"/>
        <v>0.15230453605255787</v>
      </c>
      <c r="CN21" s="11">
        <f t="shared" si="14"/>
        <v>0.15230453605255787</v>
      </c>
      <c r="CO21" s="11">
        <f t="shared" si="14"/>
        <v>0.15230453605255787</v>
      </c>
      <c r="CP21" s="11">
        <f t="shared" si="14"/>
        <v>0.15230453605255787</v>
      </c>
      <c r="CQ21" s="11">
        <f t="shared" si="14"/>
        <v>0.15230453605255787</v>
      </c>
      <c r="CR21" s="11">
        <f t="shared" si="14"/>
        <v>0.15230453605255787</v>
      </c>
      <c r="CS21" s="11">
        <f t="shared" si="14"/>
        <v>0.15230453605255787</v>
      </c>
    </row>
    <row r="22" spans="1:97" x14ac:dyDescent="0.3">
      <c r="A22" s="4" t="s">
        <v>29</v>
      </c>
      <c r="B22" s="10">
        <f>B20+B11</f>
        <v>1981618.769999997</v>
      </c>
      <c r="C22" s="10">
        <f t="shared" ref="C22:BN22" si="15">C20+C11</f>
        <v>2051776.1899999995</v>
      </c>
      <c r="D22" s="10">
        <f t="shared" si="15"/>
        <v>3120045.5300000003</v>
      </c>
      <c r="E22" s="10">
        <f t="shared" si="15"/>
        <v>3008875.1400000025</v>
      </c>
      <c r="F22" s="10">
        <f t="shared" si="15"/>
        <v>2781832.1000000015</v>
      </c>
      <c r="G22" s="10">
        <f t="shared" si="15"/>
        <v>2506845.0700000026</v>
      </c>
      <c r="H22" s="10">
        <f t="shared" si="15"/>
        <v>2409440.549999997</v>
      </c>
      <c r="I22" s="10">
        <f t="shared" si="15"/>
        <v>2136881.0600000038</v>
      </c>
      <c r="J22" s="10">
        <f t="shared" si="15"/>
        <v>2638310.4700000025</v>
      </c>
      <c r="K22" s="10">
        <f t="shared" si="15"/>
        <v>2536699.9000000004</v>
      </c>
      <c r="L22" s="10">
        <f t="shared" si="15"/>
        <v>2504947.0199999996</v>
      </c>
      <c r="M22" s="10">
        <f t="shared" si="15"/>
        <v>2388875.680000003</v>
      </c>
      <c r="N22" s="10">
        <f t="shared" si="15"/>
        <v>1882704.19</v>
      </c>
      <c r="O22" s="10">
        <f t="shared" si="15"/>
        <v>2721819.3700000015</v>
      </c>
      <c r="P22" s="10">
        <f t="shared" si="15"/>
        <v>3748147.8000000007</v>
      </c>
      <c r="Q22" s="10">
        <f t="shared" si="15"/>
        <v>2652125.3899999987</v>
      </c>
      <c r="R22" s="10">
        <f t="shared" si="15"/>
        <v>2086171.0899999994</v>
      </c>
      <c r="S22" s="10">
        <f t="shared" si="15"/>
        <v>3083888.3199999989</v>
      </c>
      <c r="T22" s="10">
        <f t="shared" si="15"/>
        <v>2438289.7000000016</v>
      </c>
      <c r="U22" s="10">
        <f t="shared" si="15"/>
        <v>2477264.2999999998</v>
      </c>
      <c r="V22" s="10">
        <f t="shared" si="15"/>
        <v>2553214.280000004</v>
      </c>
      <c r="W22" s="10">
        <f t="shared" si="15"/>
        <v>2472226.6399999983</v>
      </c>
      <c r="X22" s="10">
        <f t="shared" si="15"/>
        <v>2593492.8299999987</v>
      </c>
      <c r="Y22" s="10">
        <f t="shared" si="15"/>
        <v>3037661.6600000011</v>
      </c>
      <c r="Z22" s="10">
        <f t="shared" si="15"/>
        <v>3292770.28</v>
      </c>
      <c r="AA22" s="10">
        <f t="shared" si="15"/>
        <v>3212453.05</v>
      </c>
      <c r="AB22" s="10">
        <f t="shared" si="15"/>
        <v>3450731.1200000024</v>
      </c>
      <c r="AC22" s="10">
        <f t="shared" si="15"/>
        <v>2799834.1000000015</v>
      </c>
      <c r="AD22" s="10">
        <f t="shared" si="15"/>
        <v>2784211.26</v>
      </c>
      <c r="AE22" s="10">
        <f t="shared" si="15"/>
        <v>2163803.0200000009</v>
      </c>
      <c r="AF22" s="10">
        <f t="shared" si="15"/>
        <v>2021585.570000001</v>
      </c>
      <c r="AG22" s="10">
        <f t="shared" si="15"/>
        <v>2864655.71</v>
      </c>
      <c r="AH22" s="10">
        <f t="shared" si="15"/>
        <v>2891024.4399999958</v>
      </c>
      <c r="AI22" s="10">
        <f t="shared" si="15"/>
        <v>2843130.0999999996</v>
      </c>
      <c r="AJ22" s="10">
        <f t="shared" si="15"/>
        <v>2160694.4000000013</v>
      </c>
      <c r="AK22" s="10">
        <f t="shared" si="15"/>
        <v>2013797.1099999971</v>
      </c>
      <c r="AL22" s="10">
        <f t="shared" si="15"/>
        <v>2518750.4999999991</v>
      </c>
      <c r="AM22" s="10">
        <f t="shared" si="15"/>
        <v>2198497.4100000011</v>
      </c>
      <c r="AN22" s="10">
        <f t="shared" si="15"/>
        <v>2636141.42</v>
      </c>
      <c r="AO22" s="10">
        <f t="shared" si="15"/>
        <v>3109871.8299999963</v>
      </c>
      <c r="AP22" s="10">
        <f t="shared" si="15"/>
        <v>2473886.4400000023</v>
      </c>
      <c r="AQ22" s="10">
        <f t="shared" si="15"/>
        <v>2620740.7100000009</v>
      </c>
      <c r="AR22" s="10">
        <f t="shared" si="15"/>
        <v>1696610.1499999985</v>
      </c>
      <c r="AS22" s="10">
        <f t="shared" si="15"/>
        <v>2043287.1100000013</v>
      </c>
      <c r="AT22" s="10">
        <f t="shared" si="15"/>
        <v>1875212.0700000031</v>
      </c>
      <c r="AU22" s="10">
        <f t="shared" si="15"/>
        <v>1876081.3000000005</v>
      </c>
      <c r="AV22" s="10">
        <f t="shared" si="15"/>
        <v>1833496.6800000027</v>
      </c>
      <c r="AW22" s="10">
        <f t="shared" si="15"/>
        <v>579982.14999999979</v>
      </c>
      <c r="AX22" s="10">
        <f t="shared" si="15"/>
        <v>2227044.0800000043</v>
      </c>
      <c r="AY22" s="10">
        <f t="shared" si="15"/>
        <v>3101452.1600000029</v>
      </c>
      <c r="AZ22" s="10">
        <f t="shared" si="15"/>
        <v>3149423.4899999974</v>
      </c>
      <c r="BA22" s="10">
        <f t="shared" si="15"/>
        <v>3009040.8399999989</v>
      </c>
      <c r="BB22" s="10">
        <f t="shared" si="15"/>
        <v>3328709.9099999974</v>
      </c>
      <c r="BC22" s="10">
        <f t="shared" si="15"/>
        <v>2831208.19</v>
      </c>
      <c r="BD22" s="10">
        <f t="shared" si="15"/>
        <v>2856097.5400000005</v>
      </c>
      <c r="BE22" s="10">
        <f t="shared" si="15"/>
        <v>1965614.6099999971</v>
      </c>
      <c r="BF22" s="10">
        <f t="shared" si="15"/>
        <v>2128150.13</v>
      </c>
      <c r="BG22" s="10">
        <f t="shared" si="15"/>
        <v>2153742.1800000006</v>
      </c>
      <c r="BH22" s="10">
        <f t="shared" si="15"/>
        <v>1994198.0699999991</v>
      </c>
      <c r="BI22" s="10">
        <f t="shared" si="15"/>
        <v>1175002.7400000023</v>
      </c>
      <c r="BJ22" s="10">
        <f t="shared" si="15"/>
        <v>2565583.8199999994</v>
      </c>
      <c r="BK22" s="10">
        <f t="shared" si="15"/>
        <v>2430084.1000000024</v>
      </c>
      <c r="BL22" s="10">
        <f t="shared" si="15"/>
        <v>2548938.850000001</v>
      </c>
      <c r="BM22" s="10">
        <f t="shared" si="15"/>
        <v>1593145.9699999997</v>
      </c>
      <c r="BN22" s="10">
        <f t="shared" si="15"/>
        <v>2215880.8699999964</v>
      </c>
      <c r="BO22" s="10">
        <f t="shared" ref="BO22:CS22" si="16">BO20+BO11</f>
        <v>2043531.4900000009</v>
      </c>
      <c r="BP22" s="10">
        <f t="shared" si="16"/>
        <v>1995912.4699999993</v>
      </c>
      <c r="BQ22" s="10">
        <f t="shared" si="16"/>
        <v>2132004.5099999998</v>
      </c>
      <c r="BR22" s="10">
        <f t="shared" si="16"/>
        <v>2140677.5000000014</v>
      </c>
      <c r="BS22" s="10">
        <f t="shared" si="16"/>
        <v>2028168.2900000017</v>
      </c>
      <c r="BT22" s="10">
        <f t="shared" si="16"/>
        <v>1832635.6499999978</v>
      </c>
      <c r="BU22" s="10">
        <f t="shared" si="16"/>
        <v>1344231.1099999982</v>
      </c>
      <c r="BV22" s="10">
        <f t="shared" si="16"/>
        <v>2830877.8000000003</v>
      </c>
      <c r="BW22" s="10">
        <f t="shared" si="16"/>
        <v>2431023.46</v>
      </c>
      <c r="BX22" s="10">
        <f t="shared" si="16"/>
        <v>2453968.5000000028</v>
      </c>
      <c r="BY22" s="10">
        <f t="shared" si="16"/>
        <v>2266298.4200000037</v>
      </c>
      <c r="BZ22" s="10"/>
      <c r="CA22" s="10"/>
      <c r="CB22" s="10"/>
      <c r="CC22" s="10"/>
      <c r="CD22" s="10"/>
      <c r="CE22" s="10"/>
      <c r="CF22" s="10"/>
      <c r="CG22" s="10"/>
      <c r="CH22" s="10">
        <f t="shared" si="16"/>
        <v>3141305</v>
      </c>
      <c r="CI22" s="10">
        <f t="shared" si="16"/>
        <v>3141305</v>
      </c>
      <c r="CJ22" s="10">
        <f t="shared" si="16"/>
        <v>3141305</v>
      </c>
      <c r="CK22" s="10">
        <f t="shared" si="16"/>
        <v>3141305</v>
      </c>
      <c r="CL22" s="10">
        <f t="shared" si="16"/>
        <v>3141305</v>
      </c>
      <c r="CM22" s="10">
        <f t="shared" si="16"/>
        <v>3141305</v>
      </c>
      <c r="CN22" s="10">
        <f t="shared" si="16"/>
        <v>3141305</v>
      </c>
      <c r="CO22" s="10">
        <f t="shared" si="16"/>
        <v>3141305</v>
      </c>
      <c r="CP22" s="10">
        <f t="shared" si="16"/>
        <v>3141305</v>
      </c>
      <c r="CQ22" s="10">
        <f t="shared" si="16"/>
        <v>3141305</v>
      </c>
      <c r="CR22" s="10">
        <f t="shared" si="16"/>
        <v>3141305</v>
      </c>
      <c r="CS22" s="10">
        <f t="shared" si="16"/>
        <v>3141305</v>
      </c>
    </row>
    <row r="23" spans="1:97" x14ac:dyDescent="0.3">
      <c r="A23" s="4" t="s">
        <v>30</v>
      </c>
      <c r="B23" s="11">
        <f>B22/B4</f>
        <v>0.16138326143618037</v>
      </c>
      <c r="C23" s="11">
        <f t="shared" ref="C23:BN23" si="17">C22/C4</f>
        <v>0.18654681765251646</v>
      </c>
      <c r="D23" s="11">
        <f t="shared" si="17"/>
        <v>0.23535493280258354</v>
      </c>
      <c r="E23" s="11">
        <f t="shared" si="17"/>
        <v>0.21501146213715711</v>
      </c>
      <c r="F23" s="11">
        <f t="shared" si="17"/>
        <v>0.20485843666979972</v>
      </c>
      <c r="G23" s="11">
        <f t="shared" si="17"/>
        <v>0.22138965998983617</v>
      </c>
      <c r="H23" s="11">
        <f t="shared" si="17"/>
        <v>0.20845834311263831</v>
      </c>
      <c r="I23" s="11">
        <f t="shared" si="17"/>
        <v>0.20240510085152555</v>
      </c>
      <c r="J23" s="11">
        <f t="shared" si="17"/>
        <v>0.22764582835700722</v>
      </c>
      <c r="K23" s="11">
        <f t="shared" si="17"/>
        <v>0.21185724092587541</v>
      </c>
      <c r="L23" s="11">
        <f t="shared" si="17"/>
        <v>0.22299829108655747</v>
      </c>
      <c r="M23" s="11">
        <f t="shared" si="17"/>
        <v>0.23932302318104581</v>
      </c>
      <c r="N23" s="11">
        <f t="shared" si="17"/>
        <v>0.18644716540723144</v>
      </c>
      <c r="O23" s="11">
        <f t="shared" si="17"/>
        <v>0.22951646569325496</v>
      </c>
      <c r="P23" s="11">
        <f t="shared" si="17"/>
        <v>0.28436250335161639</v>
      </c>
      <c r="Q23" s="11">
        <f t="shared" si="17"/>
        <v>0.24709495245904517</v>
      </c>
      <c r="R23" s="11">
        <f t="shared" si="17"/>
        <v>0.22766024240507693</v>
      </c>
      <c r="S23" s="11">
        <f t="shared" si="17"/>
        <v>0.29805140340638014</v>
      </c>
      <c r="T23" s="11">
        <f t="shared" si="17"/>
        <v>0.24180828168391225</v>
      </c>
      <c r="U23" s="11">
        <f t="shared" si="17"/>
        <v>0.23541162464473289</v>
      </c>
      <c r="V23" s="11">
        <f t="shared" si="17"/>
        <v>0.23488592200480163</v>
      </c>
      <c r="W23" s="11">
        <f t="shared" si="17"/>
        <v>0.20958716562321636</v>
      </c>
      <c r="X23" s="11">
        <f t="shared" si="17"/>
        <v>0.21852300699277316</v>
      </c>
      <c r="Y23" s="11">
        <f t="shared" si="17"/>
        <v>0.28189088111903587</v>
      </c>
      <c r="Z23" s="11">
        <f t="shared" si="17"/>
        <v>0.26167701483382966</v>
      </c>
      <c r="AA23" s="11">
        <f t="shared" si="17"/>
        <v>0.26082460946432456</v>
      </c>
      <c r="AB23" s="11">
        <f t="shared" si="17"/>
        <v>0.25583753345251153</v>
      </c>
      <c r="AC23" s="11">
        <f t="shared" si="17"/>
        <v>0.22805484828728484</v>
      </c>
      <c r="AD23" s="11">
        <f t="shared" si="17"/>
        <v>0.23292897650098135</v>
      </c>
      <c r="AE23" s="11">
        <f t="shared" si="17"/>
        <v>0.18132232706500631</v>
      </c>
      <c r="AF23" s="11">
        <f t="shared" si="17"/>
        <v>0.16713450649118364</v>
      </c>
      <c r="AG23" s="11">
        <f t="shared" si="17"/>
        <v>0.21681020268415588</v>
      </c>
      <c r="AH23" s="11">
        <f t="shared" si="17"/>
        <v>0.23753108800481798</v>
      </c>
      <c r="AI23" s="11">
        <f t="shared" si="17"/>
        <v>0.22263949098186481</v>
      </c>
      <c r="AJ23" s="11">
        <f t="shared" si="17"/>
        <v>0.17826276787324619</v>
      </c>
      <c r="AK23" s="11">
        <f t="shared" si="17"/>
        <v>0.18692284073124768</v>
      </c>
      <c r="AL23" s="11">
        <f t="shared" si="17"/>
        <v>0.20285278064508303</v>
      </c>
      <c r="AM23" s="11">
        <f t="shared" si="17"/>
        <v>0.18109410922853866</v>
      </c>
      <c r="AN23" s="11">
        <f t="shared" si="17"/>
        <v>0.18617346967648263</v>
      </c>
      <c r="AO23" s="11">
        <f t="shared" si="17"/>
        <v>0.20715489817260979</v>
      </c>
      <c r="AP23" s="11">
        <f t="shared" si="17"/>
        <v>0.18839024162807153</v>
      </c>
      <c r="AQ23" s="11">
        <f t="shared" si="17"/>
        <v>0.20092920204664613</v>
      </c>
      <c r="AR23" s="11">
        <f t="shared" si="17"/>
        <v>0.14671836889818723</v>
      </c>
      <c r="AS23" s="11">
        <f t="shared" si="17"/>
        <v>0.16059355106429915</v>
      </c>
      <c r="AT23" s="11">
        <f t="shared" si="17"/>
        <v>0.16393182306442758</v>
      </c>
      <c r="AU23" s="11">
        <f t="shared" si="17"/>
        <v>0.16947205743675844</v>
      </c>
      <c r="AV23" s="11">
        <f t="shared" si="17"/>
        <v>0.1515127392716176</v>
      </c>
      <c r="AW23" s="11">
        <f t="shared" si="17"/>
        <v>7.8222966955360268E-2</v>
      </c>
      <c r="AX23" s="11">
        <f t="shared" si="17"/>
        <v>0.17649581895981226</v>
      </c>
      <c r="AY23" s="11">
        <f t="shared" si="17"/>
        <v>0.25284979464028401</v>
      </c>
      <c r="AZ23" s="11">
        <f t="shared" si="17"/>
        <v>0.25070227836012215</v>
      </c>
      <c r="BA23" s="11">
        <f t="shared" si="17"/>
        <v>0.24370546544025962</v>
      </c>
      <c r="BB23" s="11">
        <f t="shared" si="17"/>
        <v>0.28191123738733609</v>
      </c>
      <c r="BC23" s="11">
        <f t="shared" si="17"/>
        <v>0.24755644344905761</v>
      </c>
      <c r="BD23" s="11">
        <f t="shared" si="17"/>
        <v>0.25056356805214469</v>
      </c>
      <c r="BE23" s="11">
        <f t="shared" si="17"/>
        <v>0.19402742346201882</v>
      </c>
      <c r="BF23" s="11">
        <f t="shared" si="17"/>
        <v>0.20389958734602545</v>
      </c>
      <c r="BG23" s="11">
        <f t="shared" si="17"/>
        <v>0.20619536138167205</v>
      </c>
      <c r="BH23" s="11">
        <f t="shared" si="17"/>
        <v>0.18628167682602903</v>
      </c>
      <c r="BI23" s="11">
        <f t="shared" si="17"/>
        <v>0.15035827061238036</v>
      </c>
      <c r="BJ23" s="11">
        <f t="shared" si="17"/>
        <v>0.21215120316679112</v>
      </c>
      <c r="BK23" s="11">
        <f t="shared" si="17"/>
        <v>0.20968781219536367</v>
      </c>
      <c r="BL23" s="11">
        <f t="shared" si="17"/>
        <v>0.21223463647649327</v>
      </c>
      <c r="BM23" s="11">
        <f t="shared" si="17"/>
        <v>0.18046009937422441</v>
      </c>
      <c r="BN23" s="11">
        <f t="shared" si="17"/>
        <v>0.18432813586279598</v>
      </c>
      <c r="BO23" s="11">
        <f t="shared" ref="BO23:CS23" si="18">BO22/BO4</f>
        <v>0.19508842337941107</v>
      </c>
      <c r="BP23" s="11">
        <f t="shared" si="18"/>
        <v>0.17431159513582489</v>
      </c>
      <c r="BQ23" s="11">
        <f t="shared" si="18"/>
        <v>0.18796736129652372</v>
      </c>
      <c r="BR23" s="11">
        <f t="shared" si="18"/>
        <v>0.18440233712946574</v>
      </c>
      <c r="BS23" s="11">
        <f t="shared" si="18"/>
        <v>0.16810065514048389</v>
      </c>
      <c r="BT23" s="11">
        <f t="shared" si="18"/>
        <v>0.15610939654633343</v>
      </c>
      <c r="BU23" s="11">
        <f t="shared" si="18"/>
        <v>0.14080357634399032</v>
      </c>
      <c r="BV23" s="11">
        <f t="shared" si="18"/>
        <v>0.21284112556764392</v>
      </c>
      <c r="BW23" s="11">
        <f t="shared" si="18"/>
        <v>0.19110759247336734</v>
      </c>
      <c r="BX23" s="11">
        <f t="shared" si="18"/>
        <v>0.19751458222638951</v>
      </c>
      <c r="BY23" s="11">
        <f t="shared" si="18"/>
        <v>0.18721008690204477</v>
      </c>
      <c r="BZ23" s="11"/>
      <c r="CA23" s="11"/>
      <c r="CB23" s="11"/>
      <c r="CC23" s="11"/>
      <c r="CD23" s="11"/>
      <c r="CE23" s="11"/>
      <c r="CF23" s="11"/>
      <c r="CG23" s="11"/>
      <c r="CH23" s="11">
        <f t="shared" si="18"/>
        <v>0.21199322443387919</v>
      </c>
      <c r="CI23" s="11">
        <f t="shared" si="18"/>
        <v>0.21199322443387919</v>
      </c>
      <c r="CJ23" s="11">
        <f t="shared" si="18"/>
        <v>0.21199322443387919</v>
      </c>
      <c r="CK23" s="11">
        <f t="shared" si="18"/>
        <v>0.21199322443387919</v>
      </c>
      <c r="CL23" s="11">
        <f t="shared" si="18"/>
        <v>0.21199322443387919</v>
      </c>
      <c r="CM23" s="11">
        <f t="shared" si="18"/>
        <v>0.21199322443387919</v>
      </c>
      <c r="CN23" s="11">
        <f t="shared" si="18"/>
        <v>0.21199322443387919</v>
      </c>
      <c r="CO23" s="11">
        <f t="shared" si="18"/>
        <v>0.21199322443387919</v>
      </c>
      <c r="CP23" s="11">
        <f t="shared" si="18"/>
        <v>0.21199322443387919</v>
      </c>
      <c r="CQ23" s="11">
        <f t="shared" si="18"/>
        <v>0.21199322443387919</v>
      </c>
      <c r="CR23" s="11">
        <f t="shared" si="18"/>
        <v>0.21199322443387919</v>
      </c>
      <c r="CS23" s="11">
        <f t="shared" si="18"/>
        <v>0.21199322443387919</v>
      </c>
    </row>
    <row r="24" spans="1:97" x14ac:dyDescent="0.3">
      <c r="A24" s="4"/>
    </row>
    <row r="25" spans="1:97" x14ac:dyDescent="0.3">
      <c r="A25" s="4" t="s">
        <v>31</v>
      </c>
      <c r="B25" s="12">
        <v>271774.51</v>
      </c>
      <c r="C25" s="12">
        <v>279375.54000000004</v>
      </c>
      <c r="D25" s="12">
        <v>294933.09999999998</v>
      </c>
      <c r="E25" s="12">
        <v>298079.46000000002</v>
      </c>
      <c r="F25" s="12">
        <v>294979.90999999997</v>
      </c>
      <c r="G25" s="12">
        <v>293886.20000000007</v>
      </c>
      <c r="H25" s="12">
        <v>295357.65000000008</v>
      </c>
      <c r="I25" s="12">
        <v>298904.88</v>
      </c>
      <c r="J25" s="12">
        <v>294401.23000000004</v>
      </c>
      <c r="K25" s="12">
        <v>306604.91000000003</v>
      </c>
      <c r="L25" s="12">
        <v>274339.44000000006</v>
      </c>
      <c r="M25" s="12">
        <v>62996.030000000028</v>
      </c>
      <c r="N25" s="12">
        <v>267889.83</v>
      </c>
      <c r="O25" s="12">
        <v>289322.23999999999</v>
      </c>
      <c r="P25" s="12">
        <v>269509.13999999996</v>
      </c>
      <c r="Q25" s="12">
        <v>243023.47999999998</v>
      </c>
      <c r="R25" s="12">
        <v>211436.81</v>
      </c>
      <c r="S25" s="12">
        <v>217712.81</v>
      </c>
      <c r="T25" s="12">
        <v>193487.47999999998</v>
      </c>
      <c r="U25" s="12">
        <v>192483.33000000002</v>
      </c>
      <c r="V25" s="12">
        <v>221751.33000000002</v>
      </c>
      <c r="W25" s="12">
        <v>207288.33000000002</v>
      </c>
      <c r="X25" s="12">
        <v>220170.17</v>
      </c>
      <c r="Y25" s="12">
        <v>104059.00999999998</v>
      </c>
      <c r="Z25" s="12">
        <v>210513.81999999998</v>
      </c>
      <c r="AA25" s="12">
        <v>209928.12999999998</v>
      </c>
      <c r="AB25" s="12">
        <v>211288.38</v>
      </c>
      <c r="AC25" s="12">
        <v>204535.37</v>
      </c>
      <c r="AD25" s="12">
        <v>219210.00999999998</v>
      </c>
      <c r="AE25" s="12">
        <v>217651.33</v>
      </c>
      <c r="AF25" s="12">
        <v>217651.33</v>
      </c>
      <c r="AG25" s="12">
        <v>221380.33</v>
      </c>
      <c r="AH25" s="12">
        <v>219013.33</v>
      </c>
      <c r="AI25" s="12">
        <v>223533.67</v>
      </c>
      <c r="AJ25" s="12">
        <v>214148.33</v>
      </c>
      <c r="AK25" s="12">
        <v>65968.97000000003</v>
      </c>
      <c r="AL25" s="12">
        <v>216392.31999999998</v>
      </c>
      <c r="AM25" s="12">
        <v>215547.49</v>
      </c>
      <c r="AN25" s="12">
        <v>220001.16999999998</v>
      </c>
      <c r="AO25" s="12">
        <v>217193.79999999996</v>
      </c>
      <c r="AP25" s="12">
        <v>217348.14999999997</v>
      </c>
      <c r="AQ25" s="12">
        <v>222714.14999999997</v>
      </c>
      <c r="AR25" s="12">
        <v>222714.14999999997</v>
      </c>
      <c r="AS25" s="12">
        <v>203202.14999999997</v>
      </c>
      <c r="AT25" s="12">
        <v>224329.81</v>
      </c>
      <c r="AU25" s="12">
        <v>224483.81</v>
      </c>
      <c r="AV25" s="12">
        <v>219037.81</v>
      </c>
      <c r="AW25" s="12">
        <v>196590.85000000003</v>
      </c>
      <c r="AX25" s="12">
        <v>213537.49</v>
      </c>
      <c r="AY25" s="12">
        <v>220845.49</v>
      </c>
      <c r="AZ25" s="12">
        <v>202449.97</v>
      </c>
      <c r="BA25" s="12">
        <v>204645.83</v>
      </c>
      <c r="BB25" s="12">
        <v>206256.83</v>
      </c>
      <c r="BC25" s="12">
        <v>203033.16</v>
      </c>
      <c r="BD25" s="12">
        <v>199525.83</v>
      </c>
      <c r="BE25" s="12">
        <v>199692.83</v>
      </c>
      <c r="BF25" s="12">
        <v>202180.83</v>
      </c>
      <c r="BG25" s="12">
        <v>208366.49999999997</v>
      </c>
      <c r="BH25" s="12">
        <v>217366.49999999997</v>
      </c>
      <c r="BI25" s="12">
        <v>119389.05000000002</v>
      </c>
      <c r="BJ25" s="12">
        <v>209918.94</v>
      </c>
      <c r="BK25" s="12">
        <v>210937.25000000003</v>
      </c>
      <c r="BL25" s="12">
        <v>214257.92000000001</v>
      </c>
      <c r="BM25" s="12">
        <v>214257.92000000001</v>
      </c>
      <c r="BN25" s="12">
        <v>207025.60000000003</v>
      </c>
      <c r="BO25" s="12">
        <v>214241.27000000005</v>
      </c>
      <c r="BP25" s="12">
        <v>214241.27000000005</v>
      </c>
      <c r="BQ25" s="12">
        <v>222169.60000000003</v>
      </c>
      <c r="BR25" s="12">
        <v>221628.74000000002</v>
      </c>
      <c r="BS25" s="12">
        <v>218293.76000000004</v>
      </c>
      <c r="BT25" s="12">
        <v>219345.45000000004</v>
      </c>
      <c r="BU25" s="12">
        <v>104918.01</v>
      </c>
      <c r="BV25" s="12">
        <v>210594.06999999998</v>
      </c>
      <c r="BW25" s="12">
        <v>206574.06999999998</v>
      </c>
      <c r="BX25" s="12">
        <v>209495.74999999997</v>
      </c>
      <c r="BY25" s="12">
        <v>211360.74999999997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32</v>
      </c>
      <c r="B26" s="12">
        <v>86449</v>
      </c>
      <c r="C26" s="12">
        <v>87777</v>
      </c>
      <c r="D26" s="12">
        <v>105080</v>
      </c>
      <c r="E26" s="12">
        <v>129592</v>
      </c>
      <c r="F26" s="12">
        <v>110988</v>
      </c>
      <c r="G26" s="12">
        <v>87703</v>
      </c>
      <c r="H26" s="12">
        <v>95990</v>
      </c>
      <c r="I26" s="12">
        <v>91998</v>
      </c>
      <c r="J26" s="12">
        <v>91310</v>
      </c>
      <c r="K26" s="12">
        <v>102588</v>
      </c>
      <c r="L26" s="12">
        <v>96621</v>
      </c>
      <c r="M26" s="12">
        <v>-71589.759999999995</v>
      </c>
      <c r="N26" s="12">
        <v>89870</v>
      </c>
      <c r="O26" s="12">
        <v>94990</v>
      </c>
      <c r="P26" s="12">
        <v>107293</v>
      </c>
      <c r="Q26" s="12">
        <v>98148</v>
      </c>
      <c r="R26" s="12">
        <v>65107</v>
      </c>
      <c r="S26" s="12">
        <v>94848</v>
      </c>
      <c r="T26" s="12">
        <v>89586</v>
      </c>
      <c r="U26" s="12">
        <v>92082</v>
      </c>
      <c r="V26" s="12">
        <v>82093</v>
      </c>
      <c r="W26" s="12">
        <v>91949</v>
      </c>
      <c r="X26" s="12">
        <v>95685</v>
      </c>
      <c r="Y26" s="12">
        <v>-94350</v>
      </c>
      <c r="Z26" s="12">
        <v>104318</v>
      </c>
      <c r="AA26" s="12">
        <v>99812</v>
      </c>
      <c r="AB26" s="12">
        <v>113321</v>
      </c>
      <c r="AC26" s="12">
        <v>110036</v>
      </c>
      <c r="AD26" s="12">
        <v>101420</v>
      </c>
      <c r="AE26" s="12">
        <v>106239</v>
      </c>
      <c r="AF26" s="12">
        <v>104853</v>
      </c>
      <c r="AG26" s="12">
        <v>112387</v>
      </c>
      <c r="AH26" s="12">
        <v>110210</v>
      </c>
      <c r="AI26" s="12">
        <v>106302</v>
      </c>
      <c r="AJ26" s="12">
        <v>110511</v>
      </c>
      <c r="AK26" s="12">
        <v>39340</v>
      </c>
      <c r="AL26" s="12">
        <v>101035</v>
      </c>
      <c r="AM26" s="12">
        <v>97878</v>
      </c>
      <c r="AN26" s="12">
        <v>109776</v>
      </c>
      <c r="AO26" s="12">
        <v>110574</v>
      </c>
      <c r="AP26" s="12">
        <v>102898.29</v>
      </c>
      <c r="AQ26" s="12">
        <v>94666.05</v>
      </c>
      <c r="AR26" s="12">
        <v>91670.43</v>
      </c>
      <c r="AS26" s="12">
        <v>89046.720000000001</v>
      </c>
      <c r="AT26" s="12">
        <v>86393</v>
      </c>
      <c r="AU26" s="12">
        <v>66357</v>
      </c>
      <c r="AV26" s="12">
        <v>65223</v>
      </c>
      <c r="AW26" s="12">
        <v>-148334.03</v>
      </c>
      <c r="AX26" s="12">
        <v>89662</v>
      </c>
      <c r="AY26" s="12">
        <v>92369</v>
      </c>
      <c r="AZ26" s="12">
        <v>96099</v>
      </c>
      <c r="BA26" s="12">
        <v>80156</v>
      </c>
      <c r="BB26" s="12">
        <v>89119</v>
      </c>
      <c r="BC26" s="12">
        <v>89234</v>
      </c>
      <c r="BD26" s="12">
        <v>85651</v>
      </c>
      <c r="BE26" s="12">
        <v>82604</v>
      </c>
      <c r="BF26" s="12">
        <v>83482</v>
      </c>
      <c r="BG26" s="12">
        <v>42611</v>
      </c>
      <c r="BH26" s="12">
        <v>50160</v>
      </c>
      <c r="BI26" s="12">
        <v>-9376</v>
      </c>
      <c r="BJ26" s="12">
        <v>85751</v>
      </c>
      <c r="BK26" s="12">
        <v>86631</v>
      </c>
      <c r="BL26" s="12">
        <v>87970</v>
      </c>
      <c r="BM26" s="12">
        <v>71579</v>
      </c>
      <c r="BN26" s="12">
        <v>79222</v>
      </c>
      <c r="BO26" s="12">
        <v>71810</v>
      </c>
      <c r="BP26" s="12">
        <v>75915</v>
      </c>
      <c r="BQ26" s="12">
        <v>78013</v>
      </c>
      <c r="BR26" s="12">
        <v>52089</v>
      </c>
      <c r="BS26" s="12">
        <v>49298</v>
      </c>
      <c r="BT26" s="12">
        <v>91038</v>
      </c>
      <c r="BU26" s="12">
        <v>-64821</v>
      </c>
      <c r="BV26" s="12">
        <v>100910</v>
      </c>
      <c r="BW26" s="12">
        <v>90527</v>
      </c>
      <c r="BX26" s="12">
        <v>95156</v>
      </c>
      <c r="BY26" s="12">
        <v>93382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34</v>
      </c>
      <c r="B28" s="12">
        <v>13165.33</v>
      </c>
      <c r="C28" s="12">
        <v>12038.310000000001</v>
      </c>
      <c r="D28" s="12">
        <v>10700</v>
      </c>
      <c r="E28" s="12">
        <v>4237</v>
      </c>
      <c r="F28" s="12">
        <v>3570</v>
      </c>
      <c r="G28" s="12">
        <v>26303</v>
      </c>
      <c r="H28" s="12">
        <v>22229</v>
      </c>
      <c r="I28" s="12">
        <v>5350</v>
      </c>
      <c r="J28" s="12">
        <v>12027.119999999999</v>
      </c>
      <c r="K28" s="12">
        <v>13935.01</v>
      </c>
      <c r="L28" s="12">
        <v>7683</v>
      </c>
      <c r="M28" s="12">
        <v>345.46999999999935</v>
      </c>
      <c r="N28" s="12">
        <v>13690</v>
      </c>
      <c r="O28" s="12">
        <v>6322.75</v>
      </c>
      <c r="P28" s="12">
        <v>537.25</v>
      </c>
      <c r="Q28" s="12">
        <v>0</v>
      </c>
      <c r="R28" s="12">
        <v>0</v>
      </c>
      <c r="S28" s="12">
        <v>0</v>
      </c>
      <c r="T28" s="12">
        <v>9645</v>
      </c>
      <c r="U28" s="12">
        <v>0</v>
      </c>
      <c r="V28" s="12">
        <v>8089</v>
      </c>
      <c r="W28" s="12">
        <v>0</v>
      </c>
      <c r="X28" s="12">
        <v>467.5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7764</v>
      </c>
      <c r="AJ28" s="12">
        <v>3148.79</v>
      </c>
      <c r="AK28" s="12">
        <v>2337</v>
      </c>
      <c r="AL28" s="12">
        <v>2425</v>
      </c>
      <c r="AM28" s="12">
        <v>5792.57</v>
      </c>
      <c r="AN28" s="12">
        <v>3099.52</v>
      </c>
      <c r="AO28" s="12">
        <v>0</v>
      </c>
      <c r="AP28" s="12">
        <v>5767.5</v>
      </c>
      <c r="AQ28" s="12">
        <v>10164.76</v>
      </c>
      <c r="AR28" s="12">
        <v>0</v>
      </c>
      <c r="AS28" s="12">
        <v>1350</v>
      </c>
      <c r="AT28" s="12">
        <v>563</v>
      </c>
      <c r="AU28" s="12">
        <v>3714.91</v>
      </c>
      <c r="AV28" s="12">
        <v>5159.92</v>
      </c>
      <c r="AW28" s="12">
        <v>6839.17</v>
      </c>
      <c r="AX28" s="12">
        <v>1000</v>
      </c>
      <c r="AY28" s="12">
        <v>5998.75</v>
      </c>
      <c r="AZ28" s="12">
        <v>6892.5</v>
      </c>
      <c r="BA28" s="12">
        <v>1252.5</v>
      </c>
      <c r="BB28" s="12">
        <v>5185</v>
      </c>
      <c r="BC28" s="12">
        <v>7769.25</v>
      </c>
      <c r="BD28" s="12">
        <v>2147</v>
      </c>
      <c r="BE28" s="12">
        <v>7651.25</v>
      </c>
      <c r="BF28" s="12">
        <v>181.23</v>
      </c>
      <c r="BG28" s="12">
        <v>155</v>
      </c>
      <c r="BH28" s="12">
        <v>9884.5</v>
      </c>
      <c r="BI28" s="12">
        <v>3801.75</v>
      </c>
      <c r="BJ28" s="12">
        <v>5574.5</v>
      </c>
      <c r="BK28" s="12">
        <v>8618.5</v>
      </c>
      <c r="BL28" s="12">
        <v>0</v>
      </c>
      <c r="BM28" s="12">
        <v>5236.75</v>
      </c>
      <c r="BN28" s="12">
        <v>1824</v>
      </c>
      <c r="BO28" s="12">
        <v>7880</v>
      </c>
      <c r="BP28" s="12">
        <v>4237.25</v>
      </c>
      <c r="BQ28" s="12">
        <v>2221.5100000000002</v>
      </c>
      <c r="BR28" s="12">
        <v>6766</v>
      </c>
      <c r="BS28" s="12">
        <v>6153</v>
      </c>
      <c r="BT28" s="12">
        <v>975.5</v>
      </c>
      <c r="BU28" s="12">
        <v>1626.9299999999998</v>
      </c>
      <c r="BV28" s="12">
        <v>6815.5</v>
      </c>
      <c r="BW28" s="12">
        <v>4790</v>
      </c>
      <c r="BX28" s="12">
        <v>0</v>
      </c>
      <c r="BY28" s="12">
        <v>5721.0599999999995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35</v>
      </c>
      <c r="B29" s="12">
        <v>7916.18</v>
      </c>
      <c r="C29" s="12">
        <v>10058.93</v>
      </c>
      <c r="D29" s="12">
        <v>8944.9499999999989</v>
      </c>
      <c r="E29" s="12">
        <v>14061.920000000002</v>
      </c>
      <c r="F29" s="12">
        <v>9277.77</v>
      </c>
      <c r="G29" s="12">
        <v>9001.92</v>
      </c>
      <c r="H29" s="12">
        <v>15726.34</v>
      </c>
      <c r="I29" s="12">
        <v>19180.990000000002</v>
      </c>
      <c r="J29" s="12">
        <v>24571.599999999999</v>
      </c>
      <c r="K29" s="12">
        <v>15881.22</v>
      </c>
      <c r="L29" s="12">
        <v>16809.739999999998</v>
      </c>
      <c r="M29" s="12">
        <v>13043.939999999999</v>
      </c>
      <c r="N29" s="12">
        <v>4660.38</v>
      </c>
      <c r="O29" s="12">
        <v>4679.75</v>
      </c>
      <c r="P29" s="12">
        <v>7541.1</v>
      </c>
      <c r="Q29" s="12">
        <v>8577.5400000000009</v>
      </c>
      <c r="R29" s="12">
        <v>3470.0699999999997</v>
      </c>
      <c r="S29" s="12">
        <v>6795.4700000000012</v>
      </c>
      <c r="T29" s="12">
        <v>17746.830000000002</v>
      </c>
      <c r="U29" s="12">
        <v>12877.790000000005</v>
      </c>
      <c r="V29" s="12">
        <v>17485.16</v>
      </c>
      <c r="W29" s="12">
        <v>12620.39</v>
      </c>
      <c r="X29" s="12">
        <v>19529.82</v>
      </c>
      <c r="Y29" s="12">
        <v>25674.489999999998</v>
      </c>
      <c r="Z29" s="12">
        <v>6741.7300000000005</v>
      </c>
      <c r="AA29" s="12">
        <v>6727.32</v>
      </c>
      <c r="AB29" s="12">
        <v>18057.189999999999</v>
      </c>
      <c r="AC29" s="12">
        <v>7289.32</v>
      </c>
      <c r="AD29" s="12">
        <v>24104.49</v>
      </c>
      <c r="AE29" s="12">
        <v>25020.75</v>
      </c>
      <c r="AF29" s="12">
        <v>29743.15</v>
      </c>
      <c r="AG29" s="12">
        <v>36658.31</v>
      </c>
      <c r="AH29" s="12">
        <v>32827.18</v>
      </c>
      <c r="AI29" s="12">
        <v>39064.910000000003</v>
      </c>
      <c r="AJ29" s="12">
        <v>35662.089999999997</v>
      </c>
      <c r="AK29" s="12">
        <v>46257.32</v>
      </c>
      <c r="AL29" s="12">
        <v>44500.09</v>
      </c>
      <c r="AM29" s="12">
        <v>45014.7</v>
      </c>
      <c r="AN29" s="12">
        <v>42556.07</v>
      </c>
      <c r="AO29" s="12">
        <v>52207.92</v>
      </c>
      <c r="AP29" s="12">
        <v>36384.61</v>
      </c>
      <c r="AQ29" s="12">
        <v>11520.94</v>
      </c>
      <c r="AR29" s="12">
        <v>6656.9400000000005</v>
      </c>
      <c r="AS29" s="12">
        <v>25354.23</v>
      </c>
      <c r="AT29" s="12">
        <v>10489.460000000001</v>
      </c>
      <c r="AU29" s="12">
        <v>11378.94</v>
      </c>
      <c r="AV29" s="12">
        <v>10488.25</v>
      </c>
      <c r="AW29" s="12">
        <v>15084.579999999998</v>
      </c>
      <c r="AX29" s="12">
        <v>8303.52</v>
      </c>
      <c r="AY29" s="12">
        <v>12344</v>
      </c>
      <c r="AZ29" s="12">
        <v>11850.45</v>
      </c>
      <c r="BA29" s="12">
        <v>11539.32</v>
      </c>
      <c r="BB29" s="12">
        <v>17341.96</v>
      </c>
      <c r="BC29" s="12">
        <v>9863.66</v>
      </c>
      <c r="BD29" s="12">
        <v>6952.37</v>
      </c>
      <c r="BE29" s="12">
        <v>7495.5599999999995</v>
      </c>
      <c r="BF29" s="12">
        <v>8456.2899999999991</v>
      </c>
      <c r="BG29" s="12">
        <v>10594.84</v>
      </c>
      <c r="BH29" s="12">
        <v>19885.89</v>
      </c>
      <c r="BI29" s="12">
        <v>25800.589999999997</v>
      </c>
      <c r="BJ29" s="12">
        <v>10081.460000000001</v>
      </c>
      <c r="BK29" s="12">
        <v>4028.33</v>
      </c>
      <c r="BL29" s="12">
        <v>5781.15</v>
      </c>
      <c r="BM29" s="12">
        <v>10732.41</v>
      </c>
      <c r="BN29" s="12">
        <v>6430.18</v>
      </c>
      <c r="BO29" s="12">
        <v>4776.1000000000004</v>
      </c>
      <c r="BP29" s="12">
        <v>9837.34</v>
      </c>
      <c r="BQ29" s="12">
        <v>10224.89</v>
      </c>
      <c r="BR29" s="12">
        <v>6252.9500000000007</v>
      </c>
      <c r="BS29" s="12">
        <v>9352.57</v>
      </c>
      <c r="BT29" s="12">
        <v>8687.14</v>
      </c>
      <c r="BU29" s="12">
        <v>9842.83</v>
      </c>
      <c r="BV29" s="12">
        <v>6803.3200000000006</v>
      </c>
      <c r="BW29" s="12">
        <v>4187.6400000000003</v>
      </c>
      <c r="BX29" s="12">
        <v>8792.4599999999991</v>
      </c>
      <c r="BY29" s="12">
        <v>10156.24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36</v>
      </c>
      <c r="B30" s="12">
        <v>76874.679999999993</v>
      </c>
      <c r="C30" s="12">
        <v>76695.379999999946</v>
      </c>
      <c r="D30" s="12">
        <v>103364.87000000005</v>
      </c>
      <c r="E30" s="12">
        <v>107362.60000000033</v>
      </c>
      <c r="F30" s="12">
        <v>86924.739999999932</v>
      </c>
      <c r="G30" s="12">
        <v>104897.95999999996</v>
      </c>
      <c r="H30" s="12">
        <v>119814.73999999987</v>
      </c>
      <c r="I30" s="12">
        <v>140023.15999999992</v>
      </c>
      <c r="J30" s="12">
        <v>139600.4599999999</v>
      </c>
      <c r="K30" s="12">
        <v>142261.66000000003</v>
      </c>
      <c r="L30" s="12">
        <v>140501.82999999996</v>
      </c>
      <c r="M30" s="12">
        <v>134210.36000000002</v>
      </c>
      <c r="N30" s="12">
        <v>126451.22999999998</v>
      </c>
      <c r="O30" s="12">
        <v>122835.04999999993</v>
      </c>
      <c r="P30" s="12">
        <v>122137.25000000006</v>
      </c>
      <c r="Q30" s="12">
        <v>117049.65000000002</v>
      </c>
      <c r="R30" s="12">
        <v>112302.40999999992</v>
      </c>
      <c r="S30" s="12">
        <v>113330.20999999985</v>
      </c>
      <c r="T30" s="12">
        <v>119349.25999999989</v>
      </c>
      <c r="U30" s="12">
        <v>128217.19999999995</v>
      </c>
      <c r="V30" s="12">
        <v>131032.58000000002</v>
      </c>
      <c r="W30" s="12">
        <v>131254.12999999989</v>
      </c>
      <c r="X30" s="12">
        <v>116947.96000000008</v>
      </c>
      <c r="Y30" s="12">
        <v>-175225.54</v>
      </c>
      <c r="Z30" s="12">
        <v>171151.82000000012</v>
      </c>
      <c r="AA30" s="12">
        <v>157794.18000000005</v>
      </c>
      <c r="AB30" s="12">
        <v>138637.68999999994</v>
      </c>
      <c r="AC30" s="12">
        <v>134875.57</v>
      </c>
      <c r="AD30" s="12">
        <v>144631.52000000002</v>
      </c>
      <c r="AE30" s="12">
        <v>145762.74000000005</v>
      </c>
      <c r="AF30" s="12">
        <v>142986.07000000012</v>
      </c>
      <c r="AG30" s="12">
        <v>143177.16000000009</v>
      </c>
      <c r="AH30" s="12">
        <v>135920.70000000007</v>
      </c>
      <c r="AI30" s="12">
        <v>130694.45999999996</v>
      </c>
      <c r="AJ30" s="12">
        <v>145475.44000000006</v>
      </c>
      <c r="AK30" s="12">
        <v>133180.60999999993</v>
      </c>
      <c r="AL30" s="12">
        <v>117201.2100000002</v>
      </c>
      <c r="AM30" s="12">
        <v>122398.93</v>
      </c>
      <c r="AN30" s="12">
        <v>123939.95999999996</v>
      </c>
      <c r="AO30" s="12">
        <v>152689.50000000006</v>
      </c>
      <c r="AP30" s="12">
        <v>124670.22999999998</v>
      </c>
      <c r="AQ30" s="12">
        <v>129008.77000000008</v>
      </c>
      <c r="AR30" s="12">
        <v>125792.75</v>
      </c>
      <c r="AS30" s="12">
        <v>-82748.559999999969</v>
      </c>
      <c r="AT30" s="12">
        <v>-77049.88</v>
      </c>
      <c r="AU30" s="12">
        <v>-72387.729999999952</v>
      </c>
      <c r="AV30" s="12">
        <v>-83007.849999999977</v>
      </c>
      <c r="AW30" s="12">
        <v>-71043.510000000038</v>
      </c>
      <c r="AX30" s="12">
        <v>52719.189999999944</v>
      </c>
      <c r="AY30" s="12">
        <v>34875.609999999928</v>
      </c>
      <c r="AZ30" s="12">
        <v>47595</v>
      </c>
      <c r="BA30" s="12">
        <v>39224.909999999974</v>
      </c>
      <c r="BB30" s="12">
        <v>41790.440000000061</v>
      </c>
      <c r="BC30" s="12">
        <v>46729.02999999997</v>
      </c>
      <c r="BD30" s="12">
        <v>44127.759999999951</v>
      </c>
      <c r="BE30" s="12">
        <v>44392.369999999995</v>
      </c>
      <c r="BF30" s="12">
        <v>36863.609999999986</v>
      </c>
      <c r="BG30" s="12">
        <v>46176.930000000051</v>
      </c>
      <c r="BH30" s="12">
        <v>41333.959999999963</v>
      </c>
      <c r="BI30" s="12">
        <v>34326.69</v>
      </c>
      <c r="BJ30" s="12">
        <v>44631.539999999979</v>
      </c>
      <c r="BK30" s="12">
        <v>40727.080000000016</v>
      </c>
      <c r="BL30" s="12">
        <v>39313.409999999974</v>
      </c>
      <c r="BM30" s="12">
        <v>35385.710000000079</v>
      </c>
      <c r="BN30" s="12">
        <v>42536.309999999939</v>
      </c>
      <c r="BO30" s="12">
        <v>40238.959999999963</v>
      </c>
      <c r="BP30" s="12">
        <v>41901.01999999996</v>
      </c>
      <c r="BQ30" s="12">
        <v>48857.929999999935</v>
      </c>
      <c r="BR30" s="12">
        <v>39874.450000000012</v>
      </c>
      <c r="BS30" s="12">
        <v>43628.440000000061</v>
      </c>
      <c r="BT30" s="12">
        <v>43863.579999999842</v>
      </c>
      <c r="BU30" s="12">
        <v>37508.969999999979</v>
      </c>
      <c r="BV30" s="12">
        <v>60605.70000000007</v>
      </c>
      <c r="BW30" s="12">
        <v>41838.600000000151</v>
      </c>
      <c r="BX30" s="12">
        <v>51471.450000000012</v>
      </c>
      <c r="BY30" s="12">
        <v>45687.5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456179.7</v>
      </c>
      <c r="C32" s="13">
        <f t="shared" ref="C32:BN32" si="19">SUM(C25:C31)</f>
        <v>465945.16</v>
      </c>
      <c r="D32" s="13">
        <f t="shared" si="19"/>
        <v>523022.92000000004</v>
      </c>
      <c r="E32" s="13">
        <f t="shared" si="19"/>
        <v>553332.98000000033</v>
      </c>
      <c r="F32" s="13">
        <f t="shared" si="19"/>
        <v>505740.41999999993</v>
      </c>
      <c r="G32" s="13">
        <f t="shared" si="19"/>
        <v>521792.08</v>
      </c>
      <c r="H32" s="13">
        <f t="shared" si="19"/>
        <v>549117.73</v>
      </c>
      <c r="I32" s="13">
        <f t="shared" si="19"/>
        <v>555457.02999999991</v>
      </c>
      <c r="J32" s="13">
        <f t="shared" si="19"/>
        <v>561910.40999999992</v>
      </c>
      <c r="K32" s="13">
        <f t="shared" si="19"/>
        <v>581270.80000000005</v>
      </c>
      <c r="L32" s="13">
        <f t="shared" si="19"/>
        <v>535955.01</v>
      </c>
      <c r="M32" s="13">
        <f t="shared" si="19"/>
        <v>139006.04000000004</v>
      </c>
      <c r="N32" s="13">
        <f t="shared" si="19"/>
        <v>502561.44</v>
      </c>
      <c r="O32" s="13">
        <f t="shared" si="19"/>
        <v>518149.78999999992</v>
      </c>
      <c r="P32" s="13">
        <f t="shared" si="19"/>
        <v>507017.74</v>
      </c>
      <c r="Q32" s="13">
        <f t="shared" si="19"/>
        <v>466798.67</v>
      </c>
      <c r="R32" s="13">
        <f t="shared" si="19"/>
        <v>392316.28999999992</v>
      </c>
      <c r="S32" s="13">
        <f t="shared" si="19"/>
        <v>432686.48999999987</v>
      </c>
      <c r="T32" s="13">
        <f t="shared" si="19"/>
        <v>429814.56999999989</v>
      </c>
      <c r="U32" s="13">
        <f t="shared" si="19"/>
        <v>425660.31999999995</v>
      </c>
      <c r="V32" s="13">
        <f t="shared" si="19"/>
        <v>460451.07</v>
      </c>
      <c r="W32" s="13">
        <f t="shared" si="19"/>
        <v>443111.84999999992</v>
      </c>
      <c r="X32" s="13">
        <f t="shared" si="19"/>
        <v>452800.45000000013</v>
      </c>
      <c r="Y32" s="13">
        <f t="shared" si="19"/>
        <v>-139842.04000000004</v>
      </c>
      <c r="Z32" s="13">
        <f t="shared" si="19"/>
        <v>492725.37000000005</v>
      </c>
      <c r="AA32" s="13">
        <f t="shared" si="19"/>
        <v>474261.63000000006</v>
      </c>
      <c r="AB32" s="13">
        <f t="shared" si="19"/>
        <v>481304.25999999995</v>
      </c>
      <c r="AC32" s="13">
        <f t="shared" si="19"/>
        <v>456736.26</v>
      </c>
      <c r="AD32" s="13">
        <f t="shared" si="19"/>
        <v>489366.02</v>
      </c>
      <c r="AE32" s="13">
        <f t="shared" si="19"/>
        <v>494673.82</v>
      </c>
      <c r="AF32" s="13">
        <f t="shared" si="19"/>
        <v>495233.5500000001</v>
      </c>
      <c r="AG32" s="13">
        <f t="shared" si="19"/>
        <v>513602.80000000005</v>
      </c>
      <c r="AH32" s="13">
        <f t="shared" si="19"/>
        <v>497971.21</v>
      </c>
      <c r="AI32" s="13">
        <f t="shared" si="19"/>
        <v>507359.04000000004</v>
      </c>
      <c r="AJ32" s="13">
        <f t="shared" si="19"/>
        <v>508945.65</v>
      </c>
      <c r="AK32" s="13">
        <f t="shared" si="19"/>
        <v>287083.89999999997</v>
      </c>
      <c r="AL32" s="13">
        <f t="shared" si="19"/>
        <v>481553.62000000011</v>
      </c>
      <c r="AM32" s="13">
        <f t="shared" si="19"/>
        <v>486631.69</v>
      </c>
      <c r="AN32" s="13">
        <f t="shared" si="19"/>
        <v>499372.72</v>
      </c>
      <c r="AO32" s="13">
        <f t="shared" si="19"/>
        <v>532665.22</v>
      </c>
      <c r="AP32" s="13">
        <f t="shared" si="19"/>
        <v>487068.77999999991</v>
      </c>
      <c r="AQ32" s="13">
        <f t="shared" si="19"/>
        <v>468074.67000000004</v>
      </c>
      <c r="AR32" s="13">
        <f t="shared" si="19"/>
        <v>446834.26999999996</v>
      </c>
      <c r="AS32" s="13">
        <f t="shared" si="19"/>
        <v>236204.54</v>
      </c>
      <c r="AT32" s="13">
        <f t="shared" si="19"/>
        <v>244725.39</v>
      </c>
      <c r="AU32" s="13">
        <f t="shared" si="19"/>
        <v>233546.93000000002</v>
      </c>
      <c r="AV32" s="13">
        <f t="shared" si="19"/>
        <v>216901.13</v>
      </c>
      <c r="AW32" s="13">
        <f t="shared" si="19"/>
        <v>-862.94000000000233</v>
      </c>
      <c r="AX32" s="13">
        <f t="shared" si="19"/>
        <v>365222.19999999995</v>
      </c>
      <c r="AY32" s="13">
        <f t="shared" si="19"/>
        <v>366432.84999999992</v>
      </c>
      <c r="AZ32" s="13">
        <f t="shared" si="19"/>
        <v>364886.92</v>
      </c>
      <c r="BA32" s="13">
        <f t="shared" si="19"/>
        <v>336818.55999999994</v>
      </c>
      <c r="BB32" s="13">
        <f t="shared" si="19"/>
        <v>359693.23000000004</v>
      </c>
      <c r="BC32" s="13">
        <f t="shared" si="19"/>
        <v>356629.1</v>
      </c>
      <c r="BD32" s="13">
        <f t="shared" si="19"/>
        <v>338403.9599999999</v>
      </c>
      <c r="BE32" s="13">
        <f t="shared" si="19"/>
        <v>341836.00999999995</v>
      </c>
      <c r="BF32" s="13">
        <f t="shared" si="19"/>
        <v>331163.9599999999</v>
      </c>
      <c r="BG32" s="13">
        <f t="shared" si="19"/>
        <v>307904.27</v>
      </c>
      <c r="BH32" s="13">
        <f t="shared" si="19"/>
        <v>338630.85</v>
      </c>
      <c r="BI32" s="13">
        <f t="shared" si="19"/>
        <v>173942.08000000002</v>
      </c>
      <c r="BJ32" s="13">
        <f t="shared" si="19"/>
        <v>355957.44</v>
      </c>
      <c r="BK32" s="13">
        <f t="shared" si="19"/>
        <v>350942.16000000003</v>
      </c>
      <c r="BL32" s="13">
        <f t="shared" si="19"/>
        <v>347322.48000000004</v>
      </c>
      <c r="BM32" s="13">
        <f t="shared" si="19"/>
        <v>337191.7900000001</v>
      </c>
      <c r="BN32" s="13">
        <f t="shared" si="19"/>
        <v>337038.08999999997</v>
      </c>
      <c r="BO32" s="13">
        <f t="shared" ref="BO32:BY32" si="20">SUM(BO25:BO31)</f>
        <v>338946.32999999996</v>
      </c>
      <c r="BP32" s="13">
        <f t="shared" si="20"/>
        <v>346131.88</v>
      </c>
      <c r="BQ32" s="13">
        <f t="shared" si="20"/>
        <v>361486.93</v>
      </c>
      <c r="BR32" s="13">
        <f t="shared" si="20"/>
        <v>326611.14</v>
      </c>
      <c r="BS32" s="13">
        <f t="shared" si="20"/>
        <v>326725.77000000008</v>
      </c>
      <c r="BT32" s="13">
        <f t="shared" si="20"/>
        <v>363909.66999999993</v>
      </c>
      <c r="BU32" s="13">
        <f t="shared" si="20"/>
        <v>89075.739999999976</v>
      </c>
      <c r="BV32" s="13">
        <f t="shared" si="20"/>
        <v>385728.59</v>
      </c>
      <c r="BW32" s="13">
        <f t="shared" si="20"/>
        <v>347917.31000000011</v>
      </c>
      <c r="BX32" s="13">
        <f t="shared" si="20"/>
        <v>364915.66000000003</v>
      </c>
      <c r="BY32" s="13">
        <f t="shared" si="20"/>
        <v>366307.55</v>
      </c>
      <c r="BZ32" s="13"/>
      <c r="CA32" s="13"/>
      <c r="CB32" s="13"/>
      <c r="CC32" s="13"/>
      <c r="CD32" s="13"/>
      <c r="CE32" s="13"/>
      <c r="CF32" s="13"/>
      <c r="CG32" s="13"/>
      <c r="CH32" s="21">
        <v>363408</v>
      </c>
      <c r="CI32" s="21">
        <v>363408</v>
      </c>
      <c r="CJ32" s="21">
        <v>363408</v>
      </c>
      <c r="CK32" s="21">
        <v>363408</v>
      </c>
      <c r="CL32" s="21">
        <v>363408</v>
      </c>
      <c r="CM32" s="21">
        <v>363408</v>
      </c>
      <c r="CN32" s="21">
        <v>363408</v>
      </c>
      <c r="CO32" s="21">
        <v>363408</v>
      </c>
      <c r="CP32" s="21">
        <v>363408</v>
      </c>
      <c r="CQ32" s="21">
        <v>363408</v>
      </c>
      <c r="CR32" s="21">
        <v>363408</v>
      </c>
      <c r="CS32" s="21">
        <v>363408</v>
      </c>
    </row>
    <row r="33" spans="1:97" x14ac:dyDescent="0.3">
      <c r="A33" s="6" t="s">
        <v>12</v>
      </c>
      <c r="B33" s="1">
        <v>351836.19</v>
      </c>
      <c r="C33" s="1">
        <v>370774</v>
      </c>
      <c r="D33" s="1">
        <v>475176.76</v>
      </c>
      <c r="E33" s="1">
        <v>554580.74</v>
      </c>
      <c r="F33" s="1">
        <v>527629</v>
      </c>
      <c r="G33" s="1">
        <v>435135.24</v>
      </c>
      <c r="H33" s="1">
        <v>457454.07999999996</v>
      </c>
      <c r="I33" s="1">
        <v>425726.52999999997</v>
      </c>
      <c r="J33" s="1">
        <v>490835.52</v>
      </c>
      <c r="K33" s="1">
        <v>440441.96</v>
      </c>
      <c r="L33" s="1">
        <v>466583.78</v>
      </c>
      <c r="M33" s="1">
        <v>215338.03</v>
      </c>
      <c r="N33" s="1">
        <v>421944.41</v>
      </c>
      <c r="O33" s="1">
        <v>524236.37</v>
      </c>
      <c r="P33" s="1">
        <v>691140.36</v>
      </c>
      <c r="Q33" s="1">
        <v>584199.21</v>
      </c>
      <c r="R33" s="1">
        <v>576223.32999999996</v>
      </c>
      <c r="S33" s="1">
        <v>567007.05000000005</v>
      </c>
      <c r="T33" s="1">
        <v>585459.93999999994</v>
      </c>
      <c r="U33" s="1">
        <v>577113.78</v>
      </c>
      <c r="V33" s="1">
        <v>402837.08</v>
      </c>
      <c r="W33" s="1">
        <v>437906.69</v>
      </c>
      <c r="X33" s="1">
        <v>481659.45999999996</v>
      </c>
      <c r="Y33" s="1">
        <v>492933.79000000004</v>
      </c>
      <c r="Z33" s="1">
        <v>416291</v>
      </c>
      <c r="AA33" s="1">
        <v>426403.92000000004</v>
      </c>
      <c r="AB33" s="1">
        <v>467915.75</v>
      </c>
      <c r="AC33" s="1">
        <v>319024</v>
      </c>
      <c r="AD33" s="1">
        <v>371164</v>
      </c>
      <c r="AE33" s="1">
        <v>475548.11</v>
      </c>
      <c r="AF33" s="1">
        <v>358973.44000000006</v>
      </c>
      <c r="AG33" s="1">
        <v>441894.38</v>
      </c>
      <c r="AH33" s="1">
        <v>598510.89</v>
      </c>
      <c r="AI33" s="1">
        <v>642226.86</v>
      </c>
      <c r="AJ33" s="1">
        <v>538788.45000000007</v>
      </c>
      <c r="AK33" s="1">
        <v>620219.11</v>
      </c>
      <c r="AL33" s="1">
        <v>572543.98999999987</v>
      </c>
      <c r="AM33" s="1">
        <v>533451.22</v>
      </c>
      <c r="AN33" s="1">
        <v>602852.77</v>
      </c>
      <c r="AO33" s="1">
        <v>545601.23</v>
      </c>
      <c r="AP33" s="1">
        <v>604328.56999999995</v>
      </c>
      <c r="AQ33" s="1">
        <v>591086.82999999996</v>
      </c>
      <c r="AR33" s="1">
        <v>552929.26</v>
      </c>
      <c r="AS33" s="1">
        <v>710786.54</v>
      </c>
      <c r="AT33" s="1">
        <v>647522.52</v>
      </c>
      <c r="AU33" s="1">
        <v>654926.77</v>
      </c>
      <c r="AV33" s="1">
        <v>647357.92999999993</v>
      </c>
      <c r="AW33" s="1">
        <v>355890.68999999994</v>
      </c>
      <c r="AX33" s="1">
        <v>593276.47</v>
      </c>
      <c r="AY33" s="1">
        <v>581403.19999999995</v>
      </c>
      <c r="AZ33" s="1">
        <v>717612.54999999993</v>
      </c>
      <c r="BA33" s="1">
        <v>546551.57000000007</v>
      </c>
      <c r="BB33" s="1">
        <v>574064.4800000001</v>
      </c>
      <c r="BC33" s="1">
        <v>541121.35000000009</v>
      </c>
      <c r="BD33" s="1">
        <v>581165.52999999991</v>
      </c>
      <c r="BE33" s="1">
        <v>437974.64999999997</v>
      </c>
      <c r="BF33" s="1">
        <v>540113.30999999994</v>
      </c>
      <c r="BG33" s="1">
        <v>530622.71999999997</v>
      </c>
      <c r="BH33" s="1">
        <v>563227.26</v>
      </c>
      <c r="BI33" s="1">
        <v>249589.86000000002</v>
      </c>
      <c r="BJ33" s="1">
        <v>507796.80000000005</v>
      </c>
      <c r="BK33" s="1">
        <v>512233.79</v>
      </c>
      <c r="BL33" s="1">
        <v>489117.29000000004</v>
      </c>
      <c r="BM33" s="1">
        <v>515438.33999999997</v>
      </c>
      <c r="BN33" s="1">
        <v>493459.48</v>
      </c>
      <c r="BO33" s="1">
        <v>516621</v>
      </c>
      <c r="BP33" s="1">
        <v>542563.82999999996</v>
      </c>
      <c r="BQ33" s="1">
        <v>441750.62</v>
      </c>
      <c r="BR33" s="1">
        <v>507718.9</v>
      </c>
      <c r="BS33" s="1">
        <v>536555.39</v>
      </c>
      <c r="BT33" s="1">
        <v>476232.79000000004</v>
      </c>
      <c r="BU33" s="1">
        <v>524428.9</v>
      </c>
      <c r="BV33" s="1">
        <v>603604.24</v>
      </c>
      <c r="BW33" s="1">
        <v>536345.17000000004</v>
      </c>
      <c r="BX33" s="1">
        <v>673791.52</v>
      </c>
      <c r="BY33" s="1">
        <v>588806.59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21">
        <v>655027</v>
      </c>
      <c r="CI33" s="21">
        <v>655027</v>
      </c>
      <c r="CJ33" s="21">
        <v>655027</v>
      </c>
      <c r="CK33" s="21">
        <v>655027</v>
      </c>
      <c r="CL33" s="21">
        <v>655027</v>
      </c>
      <c r="CM33" s="21">
        <v>655027</v>
      </c>
      <c r="CN33" s="21">
        <v>655027</v>
      </c>
      <c r="CO33" s="21">
        <v>655027</v>
      </c>
      <c r="CP33" s="21">
        <v>655027</v>
      </c>
      <c r="CQ33" s="21">
        <v>655027</v>
      </c>
      <c r="CR33" s="21">
        <v>655027</v>
      </c>
      <c r="CS33" s="21">
        <v>655027</v>
      </c>
    </row>
    <row r="34" spans="1:97" x14ac:dyDescent="0.3">
      <c r="A34" s="4"/>
    </row>
    <row r="35" spans="1:97" x14ac:dyDescent="0.3">
      <c r="A35" s="4" t="s">
        <v>37</v>
      </c>
      <c r="B35" s="12">
        <v>60151.08</v>
      </c>
      <c r="C35" s="12">
        <v>59161.33</v>
      </c>
      <c r="D35" s="12">
        <v>58722.880000000005</v>
      </c>
      <c r="E35" s="12">
        <v>54878.1</v>
      </c>
      <c r="F35" s="12">
        <v>58091.590000000004</v>
      </c>
      <c r="G35" s="12">
        <v>60643.590000000004</v>
      </c>
      <c r="H35" s="12">
        <v>60643.590000000004</v>
      </c>
      <c r="I35" s="12">
        <v>35689.300000000003</v>
      </c>
      <c r="J35" s="12">
        <v>60945.48</v>
      </c>
      <c r="K35" s="12">
        <v>62300.480000000003</v>
      </c>
      <c r="L35" s="12">
        <v>58968.23</v>
      </c>
      <c r="M35" s="12">
        <v>50090.600000000006</v>
      </c>
      <c r="N35" s="12">
        <v>59534.86</v>
      </c>
      <c r="O35" s="12">
        <v>59045.719999999994</v>
      </c>
      <c r="P35" s="12">
        <v>64073.85</v>
      </c>
      <c r="Q35" s="12">
        <v>64168.85</v>
      </c>
      <c r="R35" s="12">
        <v>50356.729999999996</v>
      </c>
      <c r="S35" s="12">
        <v>33163.93</v>
      </c>
      <c r="T35" s="12">
        <v>48968.39</v>
      </c>
      <c r="U35" s="12">
        <v>49103.51</v>
      </c>
      <c r="V35" s="12">
        <v>62275.51</v>
      </c>
      <c r="W35" s="12">
        <v>62275.51</v>
      </c>
      <c r="X35" s="12">
        <v>64275.51</v>
      </c>
      <c r="Y35" s="12">
        <v>80688.87</v>
      </c>
      <c r="Z35" s="12">
        <v>58635.01</v>
      </c>
      <c r="AA35" s="12">
        <v>57798.01</v>
      </c>
      <c r="AB35" s="12">
        <v>58670.76</v>
      </c>
      <c r="AC35" s="12">
        <v>61395.51</v>
      </c>
      <c r="AD35" s="12">
        <v>62935.51</v>
      </c>
      <c r="AE35" s="12">
        <v>61802.02</v>
      </c>
      <c r="AF35" s="12">
        <v>61802.02</v>
      </c>
      <c r="AG35" s="12">
        <v>60510.51</v>
      </c>
      <c r="AH35" s="12">
        <v>62935.51</v>
      </c>
      <c r="AI35" s="12">
        <v>62316.68</v>
      </c>
      <c r="AJ35" s="12">
        <v>60178.51</v>
      </c>
      <c r="AK35" s="12">
        <v>64806.73</v>
      </c>
      <c r="AL35" s="12">
        <v>60898.51</v>
      </c>
      <c r="AM35" s="12">
        <v>60985.51</v>
      </c>
      <c r="AN35" s="12">
        <v>66136.460000000006</v>
      </c>
      <c r="AO35" s="12">
        <v>59346.460000000006</v>
      </c>
      <c r="AP35" s="12">
        <v>63726.460000000006</v>
      </c>
      <c r="AQ35" s="12">
        <v>63486.710000000006</v>
      </c>
      <c r="AR35" s="12">
        <v>63486.710000000006</v>
      </c>
      <c r="AS35" s="12">
        <v>47090.42</v>
      </c>
      <c r="AT35" s="12">
        <v>61924.37</v>
      </c>
      <c r="AU35" s="12">
        <v>64284.770000000004</v>
      </c>
      <c r="AV35" s="12">
        <v>64425.960000000006</v>
      </c>
      <c r="AW35" s="12">
        <v>47304.010000000009</v>
      </c>
      <c r="AX35" s="12">
        <v>58087.81</v>
      </c>
      <c r="AY35" s="12">
        <v>58766.22</v>
      </c>
      <c r="AZ35" s="12">
        <v>58430.47</v>
      </c>
      <c r="BA35" s="12">
        <v>59101.47</v>
      </c>
      <c r="BB35" s="12">
        <v>59101.47</v>
      </c>
      <c r="BC35" s="12">
        <v>59097.22</v>
      </c>
      <c r="BD35" s="12">
        <v>53571.64</v>
      </c>
      <c r="BE35" s="12">
        <v>50816.2</v>
      </c>
      <c r="BF35" s="12">
        <v>57486.799999999996</v>
      </c>
      <c r="BG35" s="12">
        <v>56984.08</v>
      </c>
      <c r="BH35" s="12">
        <v>56984.08</v>
      </c>
      <c r="BI35" s="12">
        <v>61363.689999999995</v>
      </c>
      <c r="BJ35" s="12">
        <v>56635</v>
      </c>
      <c r="BK35" s="12">
        <v>59169.91</v>
      </c>
      <c r="BL35" s="12">
        <v>59639.5</v>
      </c>
      <c r="BM35" s="12">
        <v>59639.5</v>
      </c>
      <c r="BN35" s="12">
        <v>59228.67</v>
      </c>
      <c r="BO35" s="12">
        <v>58955.740000000005</v>
      </c>
      <c r="BP35" s="12">
        <v>58955.740000000005</v>
      </c>
      <c r="BQ35" s="12">
        <v>57685.84</v>
      </c>
      <c r="BR35" s="12">
        <v>59102.84</v>
      </c>
      <c r="BS35" s="12">
        <v>59640</v>
      </c>
      <c r="BT35" s="12">
        <v>57869.58</v>
      </c>
      <c r="BU35" s="12">
        <v>55132.12</v>
      </c>
      <c r="BV35" s="12">
        <v>59764.5</v>
      </c>
      <c r="BW35" s="12">
        <v>59397.42</v>
      </c>
      <c r="BX35" s="12">
        <v>59737.42</v>
      </c>
      <c r="BY35" s="12">
        <v>58210.33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38</v>
      </c>
      <c r="B36" s="12">
        <v>19671.810000000001</v>
      </c>
      <c r="C36" s="12">
        <v>20445.71</v>
      </c>
      <c r="D36" s="12">
        <v>16507.36</v>
      </c>
      <c r="E36" s="12">
        <v>18828.099999999999</v>
      </c>
      <c r="F36" s="12">
        <v>21744.2</v>
      </c>
      <c r="G36" s="12">
        <v>16083.15</v>
      </c>
      <c r="H36" s="12">
        <v>14926.72</v>
      </c>
      <c r="I36" s="12">
        <v>16683.060000000001</v>
      </c>
      <c r="J36" s="12">
        <v>14442.96</v>
      </c>
      <c r="K36" s="12">
        <v>15019.87</v>
      </c>
      <c r="L36" s="12">
        <v>15083.63</v>
      </c>
      <c r="M36" s="12">
        <v>12031.76</v>
      </c>
      <c r="N36" s="12">
        <v>15173.28</v>
      </c>
      <c r="O36" s="12">
        <v>7546.13</v>
      </c>
      <c r="P36" s="12">
        <v>11842.23</v>
      </c>
      <c r="Q36" s="12">
        <v>14045.51</v>
      </c>
      <c r="R36" s="12">
        <v>13062.2</v>
      </c>
      <c r="S36" s="12">
        <v>12580.55</v>
      </c>
      <c r="T36" s="12">
        <v>13309.51</v>
      </c>
      <c r="U36" s="12">
        <v>12532.78</v>
      </c>
      <c r="V36" s="12">
        <v>13629.810000000001</v>
      </c>
      <c r="W36" s="12">
        <v>13380.7</v>
      </c>
      <c r="X36" s="12">
        <v>14104.03</v>
      </c>
      <c r="Y36" s="12">
        <v>12797.61</v>
      </c>
      <c r="Z36" s="12">
        <v>12362.52</v>
      </c>
      <c r="AA36" s="12">
        <v>12323.74</v>
      </c>
      <c r="AB36" s="12">
        <v>11320.92</v>
      </c>
      <c r="AC36" s="12">
        <v>16233.51</v>
      </c>
      <c r="AD36" s="12">
        <v>11107.8</v>
      </c>
      <c r="AE36" s="12">
        <v>10773.72</v>
      </c>
      <c r="AF36" s="12">
        <v>11262.72</v>
      </c>
      <c r="AG36" s="12">
        <v>10836.87</v>
      </c>
      <c r="AH36" s="12">
        <v>11073.56</v>
      </c>
      <c r="AI36" s="12">
        <v>11780.130000000001</v>
      </c>
      <c r="AJ36" s="12">
        <v>10970.82</v>
      </c>
      <c r="AK36" s="12">
        <v>11040.220000000001</v>
      </c>
      <c r="AL36" s="12">
        <v>11066.09</v>
      </c>
      <c r="AM36" s="12">
        <v>12178.14</v>
      </c>
      <c r="AN36" s="12">
        <v>10751.22</v>
      </c>
      <c r="AO36" s="12">
        <v>12361.59</v>
      </c>
      <c r="AP36" s="12">
        <v>11334</v>
      </c>
      <c r="AQ36" s="12">
        <v>11150.69</v>
      </c>
      <c r="AR36" s="12">
        <v>11681.75</v>
      </c>
      <c r="AS36" s="12">
        <v>11568.47</v>
      </c>
      <c r="AT36" s="12">
        <v>11024.39</v>
      </c>
      <c r="AU36" s="12">
        <v>11422.58</v>
      </c>
      <c r="AV36" s="12">
        <v>10809.86</v>
      </c>
      <c r="AW36" s="12">
        <v>11630.199999999999</v>
      </c>
      <c r="AX36" s="12">
        <v>10942.36</v>
      </c>
      <c r="AY36" s="12">
        <v>11257.19</v>
      </c>
      <c r="AZ36" s="12">
        <v>10480.620000000001</v>
      </c>
      <c r="BA36" s="12">
        <v>11818.42</v>
      </c>
      <c r="BB36" s="12">
        <v>10574.61</v>
      </c>
      <c r="BC36" s="12">
        <v>10867.51</v>
      </c>
      <c r="BD36" s="12">
        <v>11245.44</v>
      </c>
      <c r="BE36" s="12">
        <v>10813.849999999999</v>
      </c>
      <c r="BF36" s="12">
        <v>10885.84</v>
      </c>
      <c r="BG36" s="12">
        <v>11062.55</v>
      </c>
      <c r="BH36" s="12">
        <v>10336.630000000001</v>
      </c>
      <c r="BI36" s="12">
        <v>11424.03</v>
      </c>
      <c r="BJ36" s="12">
        <v>10993.52</v>
      </c>
      <c r="BK36" s="12">
        <v>11143.060000000001</v>
      </c>
      <c r="BL36" s="12">
        <v>10949.960000000001</v>
      </c>
      <c r="BM36" s="12">
        <v>11906.51</v>
      </c>
      <c r="BN36" s="12">
        <v>10463.18</v>
      </c>
      <c r="BO36" s="12">
        <v>11903.55</v>
      </c>
      <c r="BP36" s="12">
        <v>11349.61</v>
      </c>
      <c r="BQ36" s="12">
        <v>11546.57</v>
      </c>
      <c r="BR36" s="12">
        <v>11001.75</v>
      </c>
      <c r="BS36" s="12">
        <v>11299.31</v>
      </c>
      <c r="BT36" s="12">
        <v>8236.02</v>
      </c>
      <c r="BU36" s="12">
        <v>10499.97</v>
      </c>
      <c r="BV36" s="12">
        <v>9432.61</v>
      </c>
      <c r="BW36" s="12">
        <v>10279.77</v>
      </c>
      <c r="BX36" s="12">
        <v>9898.39</v>
      </c>
      <c r="BY36" s="12">
        <v>10482.799999999999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</row>
    <row r="38" spans="1:97" x14ac:dyDescent="0.3">
      <c r="A38" s="4" t="s">
        <v>39</v>
      </c>
      <c r="B38" s="12">
        <v>235367.78999999998</v>
      </c>
      <c r="C38" s="12">
        <v>222702.87000000002</v>
      </c>
      <c r="D38" s="12">
        <v>221566.63</v>
      </c>
      <c r="E38" s="12">
        <v>223288.25</v>
      </c>
      <c r="F38" s="12">
        <v>237177.49000000002</v>
      </c>
      <c r="G38" s="12">
        <v>228952.29000000004</v>
      </c>
      <c r="H38" s="12">
        <v>237833.76</v>
      </c>
      <c r="I38" s="12">
        <v>223312.90000000002</v>
      </c>
      <c r="J38" s="12">
        <v>255981.51</v>
      </c>
      <c r="K38" s="12">
        <v>249100.53999999995</v>
      </c>
      <c r="L38" s="12">
        <v>246465.68000000005</v>
      </c>
      <c r="M38" s="12">
        <v>206481.75999999998</v>
      </c>
      <c r="N38" s="12">
        <v>241529.12999999995</v>
      </c>
      <c r="O38" s="12">
        <v>236835.05000000005</v>
      </c>
      <c r="P38" s="12">
        <v>223166.24</v>
      </c>
      <c r="Q38" s="12">
        <v>240131.47999999998</v>
      </c>
      <c r="R38" s="12">
        <v>218823.17000000004</v>
      </c>
      <c r="S38" s="12">
        <v>232326.47999999998</v>
      </c>
      <c r="T38" s="12">
        <v>229791.68000000002</v>
      </c>
      <c r="U38" s="12">
        <v>231575.77000000005</v>
      </c>
      <c r="V38" s="12">
        <v>244266.47999999998</v>
      </c>
      <c r="W38" s="12">
        <v>227405.44</v>
      </c>
      <c r="X38" s="12">
        <v>228962.16</v>
      </c>
      <c r="Y38" s="12">
        <v>123658.71999999999</v>
      </c>
      <c r="Z38" s="12">
        <v>221923.61000000002</v>
      </c>
      <c r="AA38" s="12">
        <v>221100.59999999998</v>
      </c>
      <c r="AB38" s="12">
        <v>232963.94</v>
      </c>
      <c r="AC38" s="12">
        <v>212355.44999999995</v>
      </c>
      <c r="AD38" s="12">
        <v>233722.44</v>
      </c>
      <c r="AE38" s="12">
        <v>232993.18</v>
      </c>
      <c r="AF38" s="12">
        <v>232316.76</v>
      </c>
      <c r="AG38" s="12">
        <v>228375.91000000003</v>
      </c>
      <c r="AH38" s="12">
        <v>218257.52000000002</v>
      </c>
      <c r="AI38" s="12">
        <v>243830.73000000004</v>
      </c>
      <c r="AJ38" s="12">
        <v>249530.84999999998</v>
      </c>
      <c r="AK38" s="12">
        <v>47930.470000000016</v>
      </c>
      <c r="AL38" s="12">
        <v>213439.80000000002</v>
      </c>
      <c r="AM38" s="12">
        <v>210076.94999999998</v>
      </c>
      <c r="AN38" s="12">
        <v>238184.77000000002</v>
      </c>
      <c r="AO38" s="12">
        <v>263921.13</v>
      </c>
      <c r="AP38" s="12">
        <v>250340.66000000003</v>
      </c>
      <c r="AQ38" s="12">
        <v>249416.3</v>
      </c>
      <c r="AR38" s="12">
        <v>263105.95999999996</v>
      </c>
      <c r="AS38" s="12">
        <v>199902.45</v>
      </c>
      <c r="AT38" s="12">
        <v>231073.71999999997</v>
      </c>
      <c r="AU38" s="12">
        <v>236928.75999999992</v>
      </c>
      <c r="AV38" s="12">
        <v>256132.93999999994</v>
      </c>
      <c r="AW38" s="12">
        <v>151441.34999999998</v>
      </c>
      <c r="AX38" s="12">
        <v>233629.78999999998</v>
      </c>
      <c r="AY38" s="12">
        <v>218606.39000000004</v>
      </c>
      <c r="AZ38" s="12">
        <v>223201.6</v>
      </c>
      <c r="BA38" s="12">
        <v>227232.82</v>
      </c>
      <c r="BB38" s="12">
        <v>223016.57999999996</v>
      </c>
      <c r="BC38" s="12">
        <v>233779.78000000003</v>
      </c>
      <c r="BD38" s="12">
        <v>227843.61999999994</v>
      </c>
      <c r="BE38" s="12">
        <v>245682</v>
      </c>
      <c r="BF38" s="12">
        <v>255806.77000000002</v>
      </c>
      <c r="BG38" s="12">
        <v>270079.19</v>
      </c>
      <c r="BH38" s="12">
        <v>281494.16000000003</v>
      </c>
      <c r="BI38" s="12">
        <v>266539</v>
      </c>
      <c r="BJ38" s="12">
        <v>262270.11</v>
      </c>
      <c r="BK38" s="12">
        <v>256550.25000000003</v>
      </c>
      <c r="BL38" s="12">
        <v>271773.02</v>
      </c>
      <c r="BM38" s="12">
        <v>254644.5</v>
      </c>
      <c r="BN38" s="12">
        <v>287856.52</v>
      </c>
      <c r="BO38" s="12">
        <v>273388.17000000004</v>
      </c>
      <c r="BP38" s="12">
        <v>251185.92000000007</v>
      </c>
      <c r="BQ38" s="12">
        <v>265996.02</v>
      </c>
      <c r="BR38" s="12">
        <v>290999.36</v>
      </c>
      <c r="BS38" s="12">
        <v>270008.25999999995</v>
      </c>
      <c r="BT38" s="12">
        <v>262114.15999999995</v>
      </c>
      <c r="BU38" s="12">
        <v>106509.57000000004</v>
      </c>
      <c r="BV38" s="12">
        <v>306350.46000000002</v>
      </c>
      <c r="BW38" s="12">
        <v>288893.42000000004</v>
      </c>
      <c r="BX38" s="12">
        <v>309229.20999999996</v>
      </c>
      <c r="BY38" s="12">
        <v>271071.26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40</v>
      </c>
      <c r="B39" s="14">
        <f>B35+B36</f>
        <v>79822.89</v>
      </c>
      <c r="C39" s="14">
        <f t="shared" ref="C39:BN39" si="21">C35+C36</f>
        <v>79607.040000000008</v>
      </c>
      <c r="D39" s="14">
        <f t="shared" si="21"/>
        <v>75230.240000000005</v>
      </c>
      <c r="E39" s="14">
        <f t="shared" si="21"/>
        <v>73706.2</v>
      </c>
      <c r="F39" s="14">
        <f t="shared" si="21"/>
        <v>79835.790000000008</v>
      </c>
      <c r="G39" s="14">
        <f t="shared" si="21"/>
        <v>76726.740000000005</v>
      </c>
      <c r="H39" s="14">
        <f t="shared" si="21"/>
        <v>75570.31</v>
      </c>
      <c r="I39" s="14">
        <f t="shared" si="21"/>
        <v>52372.36</v>
      </c>
      <c r="J39" s="14">
        <f t="shared" si="21"/>
        <v>75388.44</v>
      </c>
      <c r="K39" s="14">
        <f t="shared" si="21"/>
        <v>77320.350000000006</v>
      </c>
      <c r="L39" s="14">
        <f t="shared" si="21"/>
        <v>74051.86</v>
      </c>
      <c r="M39" s="14">
        <f t="shared" si="21"/>
        <v>62122.360000000008</v>
      </c>
      <c r="N39" s="14">
        <f t="shared" si="21"/>
        <v>74708.14</v>
      </c>
      <c r="O39" s="14">
        <f t="shared" si="21"/>
        <v>66591.849999999991</v>
      </c>
      <c r="P39" s="14">
        <f t="shared" si="21"/>
        <v>75916.08</v>
      </c>
      <c r="Q39" s="14">
        <f t="shared" si="21"/>
        <v>78214.36</v>
      </c>
      <c r="R39" s="14">
        <f t="shared" si="21"/>
        <v>63418.929999999993</v>
      </c>
      <c r="S39" s="14">
        <f t="shared" si="21"/>
        <v>45744.479999999996</v>
      </c>
      <c r="T39" s="14">
        <f t="shared" si="21"/>
        <v>62277.9</v>
      </c>
      <c r="U39" s="14">
        <f t="shared" si="21"/>
        <v>61636.29</v>
      </c>
      <c r="V39" s="14">
        <f t="shared" si="21"/>
        <v>75905.320000000007</v>
      </c>
      <c r="W39" s="14">
        <f t="shared" si="21"/>
        <v>75656.210000000006</v>
      </c>
      <c r="X39" s="14">
        <f t="shared" si="21"/>
        <v>78379.540000000008</v>
      </c>
      <c r="Y39" s="14">
        <f t="shared" si="21"/>
        <v>93486.48</v>
      </c>
      <c r="Z39" s="14">
        <f t="shared" si="21"/>
        <v>70997.53</v>
      </c>
      <c r="AA39" s="14">
        <f t="shared" si="21"/>
        <v>70121.75</v>
      </c>
      <c r="AB39" s="14">
        <f t="shared" si="21"/>
        <v>69991.680000000008</v>
      </c>
      <c r="AC39" s="14">
        <f t="shared" si="21"/>
        <v>77629.02</v>
      </c>
      <c r="AD39" s="14">
        <f t="shared" si="21"/>
        <v>74043.31</v>
      </c>
      <c r="AE39" s="14">
        <f t="shared" si="21"/>
        <v>72575.739999999991</v>
      </c>
      <c r="AF39" s="14">
        <f t="shared" si="21"/>
        <v>73064.739999999991</v>
      </c>
      <c r="AG39" s="14">
        <f t="shared" si="21"/>
        <v>71347.38</v>
      </c>
      <c r="AH39" s="14">
        <f t="shared" si="21"/>
        <v>74009.070000000007</v>
      </c>
      <c r="AI39" s="14">
        <f t="shared" si="21"/>
        <v>74096.81</v>
      </c>
      <c r="AJ39" s="14">
        <f t="shared" si="21"/>
        <v>71149.33</v>
      </c>
      <c r="AK39" s="14">
        <f t="shared" si="21"/>
        <v>75846.950000000012</v>
      </c>
      <c r="AL39" s="14">
        <f t="shared" si="21"/>
        <v>71964.600000000006</v>
      </c>
      <c r="AM39" s="14">
        <f t="shared" si="21"/>
        <v>73163.649999999994</v>
      </c>
      <c r="AN39" s="14">
        <f t="shared" si="21"/>
        <v>76887.680000000008</v>
      </c>
      <c r="AO39" s="14">
        <f t="shared" si="21"/>
        <v>71708.05</v>
      </c>
      <c r="AP39" s="14">
        <f t="shared" si="21"/>
        <v>75060.460000000006</v>
      </c>
      <c r="AQ39" s="14">
        <f t="shared" si="21"/>
        <v>74637.400000000009</v>
      </c>
      <c r="AR39" s="14">
        <f t="shared" si="21"/>
        <v>75168.460000000006</v>
      </c>
      <c r="AS39" s="14">
        <f t="shared" si="21"/>
        <v>58658.89</v>
      </c>
      <c r="AT39" s="14">
        <f t="shared" si="21"/>
        <v>72948.760000000009</v>
      </c>
      <c r="AU39" s="14">
        <f t="shared" si="21"/>
        <v>75707.350000000006</v>
      </c>
      <c r="AV39" s="14">
        <f t="shared" si="21"/>
        <v>75235.820000000007</v>
      </c>
      <c r="AW39" s="14">
        <f t="shared" si="21"/>
        <v>58934.210000000006</v>
      </c>
      <c r="AX39" s="14">
        <f t="shared" si="21"/>
        <v>69030.17</v>
      </c>
      <c r="AY39" s="14">
        <f t="shared" si="21"/>
        <v>70023.41</v>
      </c>
      <c r="AZ39" s="14">
        <f t="shared" si="21"/>
        <v>68911.09</v>
      </c>
      <c r="BA39" s="14">
        <f t="shared" si="21"/>
        <v>70919.89</v>
      </c>
      <c r="BB39" s="14">
        <f t="shared" si="21"/>
        <v>69676.08</v>
      </c>
      <c r="BC39" s="14">
        <f t="shared" si="21"/>
        <v>69964.73</v>
      </c>
      <c r="BD39" s="14">
        <f t="shared" si="21"/>
        <v>64817.08</v>
      </c>
      <c r="BE39" s="14">
        <f t="shared" si="21"/>
        <v>61630.049999999996</v>
      </c>
      <c r="BF39" s="14">
        <f t="shared" si="21"/>
        <v>68372.639999999999</v>
      </c>
      <c r="BG39" s="14">
        <f t="shared" si="21"/>
        <v>68046.63</v>
      </c>
      <c r="BH39" s="14">
        <f t="shared" si="21"/>
        <v>67320.710000000006</v>
      </c>
      <c r="BI39" s="14">
        <f t="shared" si="21"/>
        <v>72787.72</v>
      </c>
      <c r="BJ39" s="14">
        <f t="shared" si="21"/>
        <v>67628.52</v>
      </c>
      <c r="BK39" s="14">
        <f t="shared" si="21"/>
        <v>70312.97</v>
      </c>
      <c r="BL39" s="14">
        <f t="shared" si="21"/>
        <v>70589.460000000006</v>
      </c>
      <c r="BM39" s="14">
        <f t="shared" si="21"/>
        <v>71546.009999999995</v>
      </c>
      <c r="BN39" s="14">
        <f t="shared" si="21"/>
        <v>69691.850000000006</v>
      </c>
      <c r="BO39" s="14">
        <f t="shared" ref="BO39:CS39" si="22">BO35+BO36</f>
        <v>70859.290000000008</v>
      </c>
      <c r="BP39" s="14">
        <f t="shared" si="22"/>
        <v>70305.350000000006</v>
      </c>
      <c r="BQ39" s="14">
        <f t="shared" si="22"/>
        <v>69232.41</v>
      </c>
      <c r="BR39" s="14">
        <f t="shared" si="22"/>
        <v>70104.59</v>
      </c>
      <c r="BS39" s="14">
        <f t="shared" si="22"/>
        <v>70939.31</v>
      </c>
      <c r="BT39" s="14">
        <f t="shared" si="22"/>
        <v>66105.600000000006</v>
      </c>
      <c r="BU39" s="14">
        <f t="shared" si="22"/>
        <v>65632.09</v>
      </c>
      <c r="BV39" s="14">
        <f t="shared" si="22"/>
        <v>69197.11</v>
      </c>
      <c r="BW39" s="14">
        <f t="shared" si="22"/>
        <v>69677.19</v>
      </c>
      <c r="BX39" s="14">
        <f t="shared" si="22"/>
        <v>69635.81</v>
      </c>
      <c r="BY39" s="14">
        <f t="shared" si="22"/>
        <v>68693.13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22"/>
        <v>0</v>
      </c>
      <c r="CI39" s="14">
        <f t="shared" si="22"/>
        <v>0</v>
      </c>
      <c r="CJ39" s="14">
        <f t="shared" si="22"/>
        <v>0</v>
      </c>
      <c r="CK39" s="14">
        <f t="shared" si="22"/>
        <v>0</v>
      </c>
      <c r="CL39" s="14">
        <f t="shared" si="22"/>
        <v>0</v>
      </c>
      <c r="CM39" s="14">
        <f t="shared" si="22"/>
        <v>0</v>
      </c>
      <c r="CN39" s="14">
        <f t="shared" si="22"/>
        <v>0</v>
      </c>
      <c r="CO39" s="14">
        <f t="shared" si="22"/>
        <v>0</v>
      </c>
      <c r="CP39" s="14">
        <f t="shared" si="22"/>
        <v>0</v>
      </c>
      <c r="CQ39" s="14">
        <f t="shared" si="22"/>
        <v>0</v>
      </c>
      <c r="CR39" s="14">
        <f t="shared" si="22"/>
        <v>0</v>
      </c>
      <c r="CS39" s="14">
        <f t="shared" si="22"/>
        <v>0</v>
      </c>
    </row>
    <row r="40" spans="1:97" x14ac:dyDescent="0.3">
      <c r="A40" s="4"/>
    </row>
    <row r="41" spans="1:97" x14ac:dyDescent="0.3">
      <c r="A41" s="6" t="s">
        <v>13</v>
      </c>
      <c r="B41" s="13">
        <f>SUM(B38:B40)</f>
        <v>315190.68</v>
      </c>
      <c r="C41" s="13">
        <f t="shared" ref="C41:BN41" si="23">SUM(C38:C40)</f>
        <v>302309.91000000003</v>
      </c>
      <c r="D41" s="13">
        <f t="shared" si="23"/>
        <v>296796.87</v>
      </c>
      <c r="E41" s="13">
        <f t="shared" si="23"/>
        <v>296994.45</v>
      </c>
      <c r="F41" s="13">
        <f t="shared" si="23"/>
        <v>317013.28000000003</v>
      </c>
      <c r="G41" s="13">
        <f t="shared" si="23"/>
        <v>305679.03000000003</v>
      </c>
      <c r="H41" s="13">
        <f t="shared" si="23"/>
        <v>313404.07</v>
      </c>
      <c r="I41" s="13">
        <f t="shared" si="23"/>
        <v>275685.26</v>
      </c>
      <c r="J41" s="13">
        <f t="shared" si="23"/>
        <v>331369.95</v>
      </c>
      <c r="K41" s="13">
        <f t="shared" si="23"/>
        <v>326420.88999999996</v>
      </c>
      <c r="L41" s="13">
        <f t="shared" si="23"/>
        <v>320517.54000000004</v>
      </c>
      <c r="M41" s="13">
        <f t="shared" si="23"/>
        <v>268604.12</v>
      </c>
      <c r="N41" s="13">
        <f t="shared" si="23"/>
        <v>316237.26999999996</v>
      </c>
      <c r="O41" s="13">
        <f t="shared" si="23"/>
        <v>303426.90000000002</v>
      </c>
      <c r="P41" s="13">
        <f t="shared" si="23"/>
        <v>299082.32</v>
      </c>
      <c r="Q41" s="13">
        <f t="shared" si="23"/>
        <v>318345.83999999997</v>
      </c>
      <c r="R41" s="13">
        <f t="shared" si="23"/>
        <v>282242.10000000003</v>
      </c>
      <c r="S41" s="13">
        <f t="shared" si="23"/>
        <v>278070.95999999996</v>
      </c>
      <c r="T41" s="13">
        <f t="shared" si="23"/>
        <v>292069.58</v>
      </c>
      <c r="U41" s="13">
        <f t="shared" si="23"/>
        <v>293212.06000000006</v>
      </c>
      <c r="V41" s="13">
        <f t="shared" si="23"/>
        <v>320171.8</v>
      </c>
      <c r="W41" s="13">
        <f t="shared" si="23"/>
        <v>303061.65000000002</v>
      </c>
      <c r="X41" s="13">
        <f t="shared" si="23"/>
        <v>307341.7</v>
      </c>
      <c r="Y41" s="13">
        <f t="shared" si="23"/>
        <v>217145.19999999998</v>
      </c>
      <c r="Z41" s="13">
        <f t="shared" si="23"/>
        <v>292921.14</v>
      </c>
      <c r="AA41" s="13">
        <f t="shared" si="23"/>
        <v>291222.34999999998</v>
      </c>
      <c r="AB41" s="13">
        <f t="shared" si="23"/>
        <v>302955.62</v>
      </c>
      <c r="AC41" s="13">
        <f t="shared" si="23"/>
        <v>289984.46999999997</v>
      </c>
      <c r="AD41" s="13">
        <f t="shared" si="23"/>
        <v>307765.75</v>
      </c>
      <c r="AE41" s="13">
        <f t="shared" si="23"/>
        <v>305568.92</v>
      </c>
      <c r="AF41" s="13">
        <f t="shared" si="23"/>
        <v>305381.5</v>
      </c>
      <c r="AG41" s="13">
        <f t="shared" si="23"/>
        <v>299723.29000000004</v>
      </c>
      <c r="AH41" s="13">
        <f t="shared" si="23"/>
        <v>292266.59000000003</v>
      </c>
      <c r="AI41" s="13">
        <f t="shared" si="23"/>
        <v>317927.54000000004</v>
      </c>
      <c r="AJ41" s="13">
        <f t="shared" si="23"/>
        <v>320680.18</v>
      </c>
      <c r="AK41" s="13">
        <f t="shared" si="23"/>
        <v>123777.42000000003</v>
      </c>
      <c r="AL41" s="13">
        <f t="shared" si="23"/>
        <v>285404.40000000002</v>
      </c>
      <c r="AM41" s="13">
        <f t="shared" si="23"/>
        <v>283240.59999999998</v>
      </c>
      <c r="AN41" s="13">
        <f t="shared" si="23"/>
        <v>315072.45</v>
      </c>
      <c r="AO41" s="13">
        <f t="shared" si="23"/>
        <v>335629.18</v>
      </c>
      <c r="AP41" s="13">
        <f t="shared" si="23"/>
        <v>325401.12000000005</v>
      </c>
      <c r="AQ41" s="13">
        <f t="shared" si="23"/>
        <v>324053.7</v>
      </c>
      <c r="AR41" s="13">
        <f t="shared" si="23"/>
        <v>338274.42</v>
      </c>
      <c r="AS41" s="13">
        <f t="shared" si="23"/>
        <v>258561.34000000003</v>
      </c>
      <c r="AT41" s="13">
        <f t="shared" si="23"/>
        <v>304022.48</v>
      </c>
      <c r="AU41" s="13">
        <f t="shared" si="23"/>
        <v>312636.10999999993</v>
      </c>
      <c r="AV41" s="13">
        <f t="shared" si="23"/>
        <v>331368.75999999995</v>
      </c>
      <c r="AW41" s="13">
        <f t="shared" si="23"/>
        <v>210375.56</v>
      </c>
      <c r="AX41" s="13">
        <f t="shared" si="23"/>
        <v>302659.95999999996</v>
      </c>
      <c r="AY41" s="13">
        <f t="shared" si="23"/>
        <v>288629.80000000005</v>
      </c>
      <c r="AZ41" s="13">
        <f t="shared" si="23"/>
        <v>292112.69</v>
      </c>
      <c r="BA41" s="13">
        <f t="shared" si="23"/>
        <v>298152.71000000002</v>
      </c>
      <c r="BB41" s="13">
        <f t="shared" si="23"/>
        <v>292692.65999999997</v>
      </c>
      <c r="BC41" s="13">
        <f t="shared" si="23"/>
        <v>303744.51</v>
      </c>
      <c r="BD41" s="13">
        <f t="shared" si="23"/>
        <v>292660.69999999995</v>
      </c>
      <c r="BE41" s="13">
        <f t="shared" si="23"/>
        <v>307312.05</v>
      </c>
      <c r="BF41" s="13">
        <f t="shared" si="23"/>
        <v>324179.41000000003</v>
      </c>
      <c r="BG41" s="13">
        <f t="shared" si="23"/>
        <v>338125.82</v>
      </c>
      <c r="BH41" s="13">
        <f t="shared" si="23"/>
        <v>348814.87000000005</v>
      </c>
      <c r="BI41" s="13">
        <f t="shared" si="23"/>
        <v>339326.71999999997</v>
      </c>
      <c r="BJ41" s="13">
        <f t="shared" si="23"/>
        <v>329898.63</v>
      </c>
      <c r="BK41" s="13">
        <f t="shared" si="23"/>
        <v>326863.22000000003</v>
      </c>
      <c r="BL41" s="13">
        <f t="shared" si="23"/>
        <v>342362.48000000004</v>
      </c>
      <c r="BM41" s="13">
        <f t="shared" si="23"/>
        <v>326190.51</v>
      </c>
      <c r="BN41" s="13">
        <f t="shared" si="23"/>
        <v>357548.37</v>
      </c>
      <c r="BO41" s="13">
        <f t="shared" ref="BO41:BY41" si="24">SUM(BO38:BO40)</f>
        <v>344247.46000000008</v>
      </c>
      <c r="BP41" s="13">
        <f t="shared" si="24"/>
        <v>321491.27000000008</v>
      </c>
      <c r="BQ41" s="13">
        <f t="shared" si="24"/>
        <v>335228.43000000005</v>
      </c>
      <c r="BR41" s="13">
        <f t="shared" si="24"/>
        <v>361103.94999999995</v>
      </c>
      <c r="BS41" s="13">
        <f t="shared" si="24"/>
        <v>340947.56999999995</v>
      </c>
      <c r="BT41" s="13">
        <f t="shared" si="24"/>
        <v>328219.75999999995</v>
      </c>
      <c r="BU41" s="13">
        <f t="shared" si="24"/>
        <v>172141.66000000003</v>
      </c>
      <c r="BV41" s="13">
        <f t="shared" si="24"/>
        <v>375547.57</v>
      </c>
      <c r="BW41" s="13">
        <f t="shared" si="24"/>
        <v>358570.61000000004</v>
      </c>
      <c r="BX41" s="13">
        <f t="shared" si="24"/>
        <v>378865.01999999996</v>
      </c>
      <c r="BY41" s="13">
        <f t="shared" si="24"/>
        <v>339764.39</v>
      </c>
      <c r="BZ41" s="13"/>
      <c r="CA41" s="13"/>
      <c r="CB41" s="13"/>
      <c r="CC41" s="13"/>
      <c r="CD41" s="13"/>
      <c r="CE41" s="13"/>
      <c r="CF41" s="13"/>
      <c r="CG41" s="13"/>
      <c r="CH41" s="13">
        <v>357262</v>
      </c>
      <c r="CI41" s="13">
        <v>357262</v>
      </c>
      <c r="CJ41" s="13">
        <v>357262</v>
      </c>
      <c r="CK41" s="13">
        <v>357262</v>
      </c>
      <c r="CL41" s="13">
        <v>357262</v>
      </c>
      <c r="CM41" s="13">
        <v>357262</v>
      </c>
      <c r="CN41" s="13">
        <v>357262</v>
      </c>
      <c r="CO41" s="13">
        <v>357262</v>
      </c>
      <c r="CP41" s="13">
        <v>357262</v>
      </c>
      <c r="CQ41" s="13">
        <v>357262</v>
      </c>
      <c r="CR41" s="13">
        <v>357262</v>
      </c>
      <c r="CS41" s="13">
        <v>357262</v>
      </c>
    </row>
    <row r="42" spans="1:97" x14ac:dyDescent="0.3">
      <c r="A42" s="6"/>
    </row>
    <row r="43" spans="1:97" x14ac:dyDescent="0.3">
      <c r="A43" s="4" t="s">
        <v>14</v>
      </c>
      <c r="B43" s="12">
        <v>302590.46999999997</v>
      </c>
      <c r="C43" s="12">
        <v>270053.52</v>
      </c>
      <c r="D43" s="12">
        <v>335332.24</v>
      </c>
      <c r="E43" s="12">
        <v>273256.56</v>
      </c>
      <c r="F43" s="12">
        <v>282240.49</v>
      </c>
      <c r="G43" s="12">
        <v>276390.83999999997</v>
      </c>
      <c r="H43" s="12">
        <v>284287.62</v>
      </c>
      <c r="I43" s="12">
        <v>292663.82</v>
      </c>
      <c r="J43" s="12">
        <v>281886.33999999997</v>
      </c>
      <c r="K43" s="12">
        <v>283816.26</v>
      </c>
      <c r="L43" s="12">
        <v>278125.49</v>
      </c>
      <c r="M43" s="12">
        <v>264914.06</v>
      </c>
      <c r="N43" s="12">
        <v>273157.36</v>
      </c>
      <c r="O43" s="12">
        <v>255736.24</v>
      </c>
      <c r="P43" s="12">
        <v>270557.54000000004</v>
      </c>
      <c r="Q43" s="12">
        <v>247521.82</v>
      </c>
      <c r="R43" s="12">
        <v>239082.26</v>
      </c>
      <c r="S43" s="12">
        <v>288056.51</v>
      </c>
      <c r="T43" s="12">
        <v>298578.91000000003</v>
      </c>
      <c r="U43" s="12">
        <v>301683.56</v>
      </c>
      <c r="V43" s="12">
        <v>303006.71999999997</v>
      </c>
      <c r="W43" s="12">
        <v>274340.24</v>
      </c>
      <c r="X43" s="12">
        <v>259541.37</v>
      </c>
      <c r="Y43" s="12">
        <v>-20716.999999999985</v>
      </c>
      <c r="Z43" s="12">
        <v>213724.84999999998</v>
      </c>
      <c r="AA43" s="12">
        <v>197764.53999999998</v>
      </c>
      <c r="AB43" s="12">
        <v>236043.33000000002</v>
      </c>
      <c r="AC43" s="12">
        <v>275907.28999999998</v>
      </c>
      <c r="AD43" s="12">
        <v>282936.81</v>
      </c>
      <c r="AE43" s="12">
        <v>261758.75</v>
      </c>
      <c r="AF43" s="12">
        <v>284859.78999999998</v>
      </c>
      <c r="AG43" s="12">
        <v>259633.43</v>
      </c>
      <c r="AH43" s="12">
        <v>255224.5</v>
      </c>
      <c r="AI43" s="12">
        <v>250032.59999999998</v>
      </c>
      <c r="AJ43" s="12">
        <v>260951.53999999998</v>
      </c>
      <c r="AK43" s="12">
        <v>113962.34000000001</v>
      </c>
      <c r="AL43" s="12">
        <v>319561.64</v>
      </c>
      <c r="AM43" s="12">
        <v>313991.16000000003</v>
      </c>
      <c r="AN43" s="12">
        <v>333790.03000000003</v>
      </c>
      <c r="AO43" s="12">
        <v>308261.77</v>
      </c>
      <c r="AP43" s="12">
        <v>295822.39</v>
      </c>
      <c r="AQ43" s="12">
        <v>354889.20999999996</v>
      </c>
      <c r="AR43" s="12">
        <v>381351.63</v>
      </c>
      <c r="AS43" s="12">
        <v>436093.11</v>
      </c>
      <c r="AT43" s="12">
        <v>494070.7</v>
      </c>
      <c r="AU43" s="12">
        <v>576221.76</v>
      </c>
      <c r="AV43" s="12">
        <v>693575.72</v>
      </c>
      <c r="AW43" s="12">
        <v>450645.15</v>
      </c>
      <c r="AX43" s="12">
        <v>588065.78</v>
      </c>
      <c r="AY43" s="12">
        <v>581899.59000000008</v>
      </c>
      <c r="AZ43" s="12">
        <v>630142.38</v>
      </c>
      <c r="BA43" s="12">
        <v>550554.13</v>
      </c>
      <c r="BB43" s="12">
        <v>572781.79</v>
      </c>
      <c r="BC43" s="12">
        <v>550255.18000000005</v>
      </c>
      <c r="BD43" s="12">
        <v>652940.30000000005</v>
      </c>
      <c r="BE43" s="12">
        <v>602229.55000000005</v>
      </c>
      <c r="BF43" s="12">
        <v>598882.13</v>
      </c>
      <c r="BG43" s="12">
        <v>589345.44000000006</v>
      </c>
      <c r="BH43" s="12">
        <v>495065.72000000003</v>
      </c>
      <c r="BI43" s="12">
        <v>-654596.92000000004</v>
      </c>
      <c r="BJ43" s="12">
        <v>513641.29000000004</v>
      </c>
      <c r="BK43" s="12">
        <v>478106.61</v>
      </c>
      <c r="BL43" s="12">
        <v>470912.17999999993</v>
      </c>
      <c r="BM43" s="12">
        <v>433317.36</v>
      </c>
      <c r="BN43" s="12">
        <v>431713.42</v>
      </c>
      <c r="BO43" s="12">
        <v>496654.82000000007</v>
      </c>
      <c r="BP43" s="12">
        <v>374605.5</v>
      </c>
      <c r="BQ43" s="12">
        <v>506703.29</v>
      </c>
      <c r="BR43" s="12">
        <v>493811.31</v>
      </c>
      <c r="BS43" s="12">
        <v>514679.07</v>
      </c>
      <c r="BT43" s="12">
        <v>478670.57999999996</v>
      </c>
      <c r="BU43" s="12">
        <v>449754.87</v>
      </c>
      <c r="BV43" s="12">
        <v>477546.48</v>
      </c>
      <c r="BW43" s="12">
        <v>335898.75</v>
      </c>
      <c r="BX43" s="12">
        <v>468994.12</v>
      </c>
      <c r="BY43" s="12">
        <v>426922.92000000004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432244</v>
      </c>
      <c r="CI43" s="12">
        <v>432244</v>
      </c>
      <c r="CJ43" s="12">
        <v>432244</v>
      </c>
      <c r="CK43" s="12">
        <v>432244</v>
      </c>
      <c r="CL43" s="12">
        <v>432244</v>
      </c>
      <c r="CM43" s="12">
        <v>432244</v>
      </c>
      <c r="CN43" s="12">
        <v>432244</v>
      </c>
      <c r="CO43" s="12">
        <v>432244</v>
      </c>
      <c r="CP43" s="12">
        <v>432244</v>
      </c>
      <c r="CQ43" s="12">
        <v>432244</v>
      </c>
      <c r="CR43" s="12">
        <v>432244</v>
      </c>
      <c r="CS43" s="12">
        <v>432244</v>
      </c>
    </row>
    <row r="44" spans="1:97" x14ac:dyDescent="0.3">
      <c r="A44" s="4" t="s">
        <v>15</v>
      </c>
      <c r="B44" s="12">
        <v>11259.67</v>
      </c>
      <c r="C44" s="12">
        <v>10863.2</v>
      </c>
      <c r="D44" s="12">
        <v>11717.2</v>
      </c>
      <c r="E44" s="12">
        <v>11625.539999999999</v>
      </c>
      <c r="F44" s="12">
        <v>11641.01</v>
      </c>
      <c r="G44" s="12">
        <v>10796.36</v>
      </c>
      <c r="H44" s="12">
        <v>15473.98</v>
      </c>
      <c r="I44" s="12">
        <v>16989.34</v>
      </c>
      <c r="J44" s="12">
        <v>14386.78</v>
      </c>
      <c r="K44" s="12">
        <v>18131.37</v>
      </c>
      <c r="L44" s="12">
        <v>19975.8</v>
      </c>
      <c r="M44" s="12">
        <v>18504.02</v>
      </c>
      <c r="N44" s="12">
        <v>17645.14</v>
      </c>
      <c r="O44" s="12">
        <v>17417.53</v>
      </c>
      <c r="P44" s="12">
        <v>21482.79</v>
      </c>
      <c r="Q44" s="12">
        <v>15801.25</v>
      </c>
      <c r="R44" s="12">
        <v>16649.29</v>
      </c>
      <c r="S44" s="12">
        <v>20050.170000000002</v>
      </c>
      <c r="T44" s="12">
        <v>25072</v>
      </c>
      <c r="U44" s="12">
        <v>21276.18</v>
      </c>
      <c r="V44" s="12">
        <v>23152.21</v>
      </c>
      <c r="W44" s="12">
        <v>27024.9</v>
      </c>
      <c r="X44" s="12">
        <v>21776.71</v>
      </c>
      <c r="Y44" s="12">
        <v>-4941.6399999999994</v>
      </c>
      <c r="Z44" s="12">
        <v>17175.54</v>
      </c>
      <c r="AA44" s="12">
        <v>20445.23</v>
      </c>
      <c r="AB44" s="12">
        <v>21018.94</v>
      </c>
      <c r="AC44" s="12">
        <v>19651.800000000003</v>
      </c>
      <c r="AD44" s="12">
        <v>19176.849999999999</v>
      </c>
      <c r="AE44" s="12">
        <v>19694.3</v>
      </c>
      <c r="AF44" s="12">
        <v>20400.45</v>
      </c>
      <c r="AG44" s="12">
        <v>23599.62</v>
      </c>
      <c r="AH44" s="12">
        <v>24753.47</v>
      </c>
      <c r="AI44" s="12">
        <v>31200.29</v>
      </c>
      <c r="AJ44" s="12">
        <v>30057.3</v>
      </c>
      <c r="AK44" s="12">
        <v>4698.74</v>
      </c>
      <c r="AL44" s="12">
        <v>28161.279999999999</v>
      </c>
      <c r="AM44" s="12">
        <v>33768.619999999995</v>
      </c>
      <c r="AN44" s="12">
        <v>38143.050000000003</v>
      </c>
      <c r="AO44" s="12">
        <v>36149.51</v>
      </c>
      <c r="AP44" s="12">
        <v>34603.03</v>
      </c>
      <c r="AQ44" s="12">
        <v>29000.600000000002</v>
      </c>
      <c r="AR44" s="12">
        <v>33365.5</v>
      </c>
      <c r="AS44" s="12">
        <v>37795.17</v>
      </c>
      <c r="AT44" s="12">
        <v>38743.07</v>
      </c>
      <c r="AU44" s="12">
        <v>34601.370000000003</v>
      </c>
      <c r="AV44" s="12">
        <v>39921.279999999999</v>
      </c>
      <c r="AW44" s="12">
        <v>10219.91</v>
      </c>
      <c r="AX44" s="12">
        <v>26837.050000000003</v>
      </c>
      <c r="AY44" s="12">
        <v>30867.06</v>
      </c>
      <c r="AZ44" s="12">
        <v>38389.950000000004</v>
      </c>
      <c r="BA44" s="12">
        <v>28454.050000000003</v>
      </c>
      <c r="BB44" s="12">
        <v>34981.68</v>
      </c>
      <c r="BC44" s="12">
        <v>29810.77</v>
      </c>
      <c r="BD44" s="12">
        <v>42877.320000000007</v>
      </c>
      <c r="BE44" s="12">
        <v>40827.340000000004</v>
      </c>
      <c r="BF44" s="12">
        <v>47800.08</v>
      </c>
      <c r="BG44" s="12">
        <v>31588.21</v>
      </c>
      <c r="BH44" s="12">
        <v>30782.240000000002</v>
      </c>
      <c r="BI44" s="12">
        <v>24290.309999999998</v>
      </c>
      <c r="BJ44" s="12">
        <v>42684.950000000004</v>
      </c>
      <c r="BK44" s="12">
        <v>34747.369999999995</v>
      </c>
      <c r="BL44" s="12">
        <v>27944.75</v>
      </c>
      <c r="BM44" s="12">
        <v>34681.160000000003</v>
      </c>
      <c r="BN44" s="12">
        <v>36232.969999999994</v>
      </c>
      <c r="BO44" s="12">
        <v>38410.14</v>
      </c>
      <c r="BP44" s="12">
        <v>42916.79</v>
      </c>
      <c r="BQ44" s="12">
        <v>39607.1</v>
      </c>
      <c r="BR44" s="12">
        <v>33974.9</v>
      </c>
      <c r="BS44" s="12">
        <v>41595.300000000003</v>
      </c>
      <c r="BT44" s="12">
        <v>41380.589999999997</v>
      </c>
      <c r="BU44" s="12">
        <v>-14440.09</v>
      </c>
      <c r="BV44" s="12">
        <v>38183</v>
      </c>
      <c r="BW44" s="12">
        <v>48811.24</v>
      </c>
      <c r="BX44" s="12">
        <v>35200.699999999997</v>
      </c>
      <c r="BY44" s="12">
        <v>50149.47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43865</v>
      </c>
      <c r="CI44" s="12">
        <v>43865</v>
      </c>
      <c r="CJ44" s="12">
        <v>43865</v>
      </c>
      <c r="CK44" s="12">
        <v>43865</v>
      </c>
      <c r="CL44" s="12">
        <v>43865</v>
      </c>
      <c r="CM44" s="12">
        <v>43865</v>
      </c>
      <c r="CN44" s="12">
        <v>43865</v>
      </c>
      <c r="CO44" s="12">
        <v>43865</v>
      </c>
      <c r="CP44" s="12">
        <v>43865</v>
      </c>
      <c r="CQ44" s="12">
        <v>43865</v>
      </c>
      <c r="CR44" s="12">
        <v>43865</v>
      </c>
      <c r="CS44" s="12">
        <v>43865</v>
      </c>
    </row>
    <row r="45" spans="1:97" x14ac:dyDescent="0.3">
      <c r="A45" s="4" t="s">
        <v>16</v>
      </c>
      <c r="B45" s="12">
        <v>6441.85</v>
      </c>
      <c r="C45" s="12">
        <v>11885.1</v>
      </c>
      <c r="D45" s="12">
        <v>5897.5300000000007</v>
      </c>
      <c r="E45" s="12">
        <v>5897.52</v>
      </c>
      <c r="F45" s="12">
        <v>5897.52</v>
      </c>
      <c r="G45" s="12">
        <v>5897.52</v>
      </c>
      <c r="H45" s="12">
        <v>5897.52</v>
      </c>
      <c r="I45" s="12">
        <v>5897.52</v>
      </c>
      <c r="J45" s="12">
        <v>5897.52</v>
      </c>
      <c r="K45" s="12">
        <v>5897.52</v>
      </c>
      <c r="L45" s="12">
        <v>5897.52</v>
      </c>
      <c r="M45" s="12">
        <v>5897.52</v>
      </c>
      <c r="N45" s="12">
        <v>6587.6</v>
      </c>
      <c r="O45" s="12">
        <v>6587.6</v>
      </c>
      <c r="P45" s="12">
        <v>6587.6</v>
      </c>
      <c r="Q45" s="12">
        <v>6587.6</v>
      </c>
      <c r="R45" s="12">
        <v>6587.6</v>
      </c>
      <c r="S45" s="12">
        <v>6587.6</v>
      </c>
      <c r="T45" s="12">
        <v>6587.6</v>
      </c>
      <c r="U45" s="12">
        <v>6587.6</v>
      </c>
      <c r="V45" s="12">
        <v>6587.6</v>
      </c>
      <c r="W45" s="12">
        <v>6587.6</v>
      </c>
      <c r="X45" s="12">
        <v>6587.6</v>
      </c>
      <c r="Y45" s="12">
        <v>6587.6</v>
      </c>
      <c r="Z45" s="12">
        <v>7778.41</v>
      </c>
      <c r="AA45" s="12">
        <v>7778.41</v>
      </c>
      <c r="AB45" s="12">
        <v>7778.41</v>
      </c>
      <c r="AC45" s="12">
        <v>7778.41</v>
      </c>
      <c r="AD45" s="12">
        <v>7778.41</v>
      </c>
      <c r="AE45" s="12">
        <v>7778.41</v>
      </c>
      <c r="AF45" s="12">
        <v>7778.41</v>
      </c>
      <c r="AG45" s="12">
        <v>7778.41</v>
      </c>
      <c r="AH45" s="12">
        <v>7778.41</v>
      </c>
      <c r="AI45" s="12">
        <v>7778.41</v>
      </c>
      <c r="AJ45" s="12">
        <v>7778.41</v>
      </c>
      <c r="AK45" s="12">
        <v>7778.41</v>
      </c>
      <c r="AL45" s="12">
        <v>6484.52</v>
      </c>
      <c r="AM45" s="12">
        <v>6484.52</v>
      </c>
      <c r="AN45" s="12">
        <v>6484.52</v>
      </c>
      <c r="AO45" s="12">
        <v>6484.52</v>
      </c>
      <c r="AP45" s="12">
        <v>6484.52</v>
      </c>
      <c r="AQ45" s="12">
        <v>6484.52</v>
      </c>
      <c r="AR45" s="12">
        <v>6484.52</v>
      </c>
      <c r="AS45" s="12">
        <v>6484.52</v>
      </c>
      <c r="AT45" s="12">
        <v>6484.52</v>
      </c>
      <c r="AU45" s="12">
        <v>6484.52</v>
      </c>
      <c r="AV45" s="12">
        <v>6484.52</v>
      </c>
      <c r="AW45" s="12">
        <v>6484.52</v>
      </c>
      <c r="AX45" s="12">
        <v>5103.8600000000006</v>
      </c>
      <c r="AY45" s="12">
        <v>5103.8600000000006</v>
      </c>
      <c r="AZ45" s="12">
        <v>5103.8600000000006</v>
      </c>
      <c r="BA45" s="12">
        <v>5103.8600000000006</v>
      </c>
      <c r="BB45" s="12">
        <v>5103.8600000000006</v>
      </c>
      <c r="BC45" s="12">
        <v>5103.8600000000006</v>
      </c>
      <c r="BD45" s="12">
        <v>5103.8600000000006</v>
      </c>
      <c r="BE45" s="12">
        <v>5103.8600000000006</v>
      </c>
      <c r="BF45" s="12">
        <v>5103.8600000000006</v>
      </c>
      <c r="BG45" s="12">
        <v>5103.8600000000006</v>
      </c>
      <c r="BH45" s="12">
        <v>5103.8600000000006</v>
      </c>
      <c r="BI45" s="12">
        <v>5103.8600000000006</v>
      </c>
      <c r="BJ45" s="12">
        <v>5708.0599999999995</v>
      </c>
      <c r="BK45" s="12">
        <v>5398.03</v>
      </c>
      <c r="BL45" s="12">
        <v>5398.03</v>
      </c>
      <c r="BM45" s="12">
        <v>5398.03</v>
      </c>
      <c r="BN45" s="12">
        <v>5398.03</v>
      </c>
      <c r="BO45" s="12">
        <v>5398.03</v>
      </c>
      <c r="BP45" s="12">
        <v>5966.42</v>
      </c>
      <c r="BQ45" s="12">
        <v>5966.42</v>
      </c>
      <c r="BR45" s="12">
        <v>5966.42</v>
      </c>
      <c r="BS45" s="12">
        <v>5966.42</v>
      </c>
      <c r="BT45" s="12">
        <v>5966.42</v>
      </c>
      <c r="BU45" s="12">
        <v>5966.42</v>
      </c>
      <c r="BV45" s="12">
        <v>1466.67</v>
      </c>
      <c r="BW45" s="12">
        <v>1466.67</v>
      </c>
      <c r="BX45" s="12">
        <v>1466.67</v>
      </c>
      <c r="BY45" s="12">
        <v>1466.67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5656</v>
      </c>
      <c r="CI45" s="12">
        <v>5656</v>
      </c>
      <c r="CJ45" s="12">
        <v>5656</v>
      </c>
      <c r="CK45" s="12">
        <v>5656</v>
      </c>
      <c r="CL45" s="12">
        <v>5656</v>
      </c>
      <c r="CM45" s="12">
        <v>5656</v>
      </c>
      <c r="CN45" s="12">
        <v>5656</v>
      </c>
      <c r="CO45" s="12">
        <v>5656</v>
      </c>
      <c r="CP45" s="12">
        <v>5656</v>
      </c>
      <c r="CQ45" s="12">
        <v>5656</v>
      </c>
      <c r="CR45" s="12">
        <v>5656</v>
      </c>
      <c r="CS45" s="12">
        <v>5656</v>
      </c>
    </row>
    <row r="46" spans="1:97" x14ac:dyDescent="0.3">
      <c r="A46" s="4"/>
    </row>
    <row r="47" spans="1:97" x14ac:dyDescent="0.3">
      <c r="A47" s="6" t="s">
        <v>60</v>
      </c>
      <c r="B47" s="9">
        <f t="shared" ref="B47:BM47" si="25">B43+B44+B45</f>
        <v>320291.98999999993</v>
      </c>
      <c r="C47" s="9">
        <f t="shared" si="25"/>
        <v>292801.82</v>
      </c>
      <c r="D47" s="9">
        <f t="shared" si="25"/>
        <v>352946.97000000003</v>
      </c>
      <c r="E47" s="9">
        <f t="shared" si="25"/>
        <v>290779.62</v>
      </c>
      <c r="F47" s="9">
        <f t="shared" si="25"/>
        <v>299779.02</v>
      </c>
      <c r="G47" s="9">
        <f t="shared" si="25"/>
        <v>293084.71999999997</v>
      </c>
      <c r="H47" s="9">
        <f t="shared" si="25"/>
        <v>305659.12</v>
      </c>
      <c r="I47" s="9">
        <f t="shared" si="25"/>
        <v>315550.68000000005</v>
      </c>
      <c r="J47" s="9">
        <f t="shared" si="25"/>
        <v>302170.64</v>
      </c>
      <c r="K47" s="9">
        <f t="shared" si="25"/>
        <v>307845.15000000002</v>
      </c>
      <c r="L47" s="9">
        <f t="shared" si="25"/>
        <v>303998.81</v>
      </c>
      <c r="M47" s="9">
        <f t="shared" si="25"/>
        <v>289315.60000000003</v>
      </c>
      <c r="N47" s="9">
        <f t="shared" si="25"/>
        <v>297390.09999999998</v>
      </c>
      <c r="O47" s="9">
        <f t="shared" si="25"/>
        <v>279741.37</v>
      </c>
      <c r="P47" s="9">
        <f t="shared" si="25"/>
        <v>298627.93</v>
      </c>
      <c r="Q47" s="9">
        <f t="shared" si="25"/>
        <v>269910.67</v>
      </c>
      <c r="R47" s="9">
        <f t="shared" si="25"/>
        <v>262319.15000000002</v>
      </c>
      <c r="S47" s="9">
        <f t="shared" si="25"/>
        <v>314694.27999999997</v>
      </c>
      <c r="T47" s="9">
        <f t="shared" si="25"/>
        <v>330238.51</v>
      </c>
      <c r="U47" s="9">
        <f t="shared" si="25"/>
        <v>329547.33999999997</v>
      </c>
      <c r="V47" s="9">
        <f t="shared" si="25"/>
        <v>332746.52999999997</v>
      </c>
      <c r="W47" s="9">
        <f t="shared" si="25"/>
        <v>307952.74</v>
      </c>
      <c r="X47" s="9">
        <f t="shared" si="25"/>
        <v>287905.68</v>
      </c>
      <c r="Y47" s="9">
        <f t="shared" si="25"/>
        <v>-19071.039999999986</v>
      </c>
      <c r="Z47" s="9">
        <f t="shared" si="25"/>
        <v>238678.8</v>
      </c>
      <c r="AA47" s="9">
        <f t="shared" si="25"/>
        <v>225988.18</v>
      </c>
      <c r="AB47" s="9">
        <f t="shared" si="25"/>
        <v>264840.68</v>
      </c>
      <c r="AC47" s="9">
        <f t="shared" si="25"/>
        <v>303337.49999999994</v>
      </c>
      <c r="AD47" s="9">
        <f t="shared" si="25"/>
        <v>309892.06999999995</v>
      </c>
      <c r="AE47" s="9">
        <f t="shared" si="25"/>
        <v>289231.45999999996</v>
      </c>
      <c r="AF47" s="9">
        <f t="shared" si="25"/>
        <v>313038.64999999997</v>
      </c>
      <c r="AG47" s="9">
        <f t="shared" si="25"/>
        <v>291011.45999999996</v>
      </c>
      <c r="AH47" s="9">
        <f t="shared" si="25"/>
        <v>287756.37999999995</v>
      </c>
      <c r="AI47" s="9">
        <f t="shared" si="25"/>
        <v>289011.29999999993</v>
      </c>
      <c r="AJ47" s="9">
        <f t="shared" si="25"/>
        <v>298787.24999999994</v>
      </c>
      <c r="AK47" s="9">
        <f t="shared" si="25"/>
        <v>126439.49000000002</v>
      </c>
      <c r="AL47" s="9">
        <f t="shared" si="25"/>
        <v>354207.44000000006</v>
      </c>
      <c r="AM47" s="9">
        <f t="shared" si="25"/>
        <v>354244.30000000005</v>
      </c>
      <c r="AN47" s="9">
        <f t="shared" si="25"/>
        <v>378417.60000000003</v>
      </c>
      <c r="AO47" s="9">
        <f t="shared" si="25"/>
        <v>350895.80000000005</v>
      </c>
      <c r="AP47" s="9">
        <f t="shared" si="25"/>
        <v>336909.94000000006</v>
      </c>
      <c r="AQ47" s="9">
        <f t="shared" si="25"/>
        <v>390374.32999999996</v>
      </c>
      <c r="AR47" s="9">
        <f t="shared" si="25"/>
        <v>421201.65</v>
      </c>
      <c r="AS47" s="9">
        <f t="shared" si="25"/>
        <v>480372.8</v>
      </c>
      <c r="AT47" s="9">
        <f t="shared" si="25"/>
        <v>539298.29</v>
      </c>
      <c r="AU47" s="9">
        <f t="shared" si="25"/>
        <v>617307.65</v>
      </c>
      <c r="AV47" s="9">
        <f t="shared" si="25"/>
        <v>739981.52</v>
      </c>
      <c r="AW47" s="9">
        <f t="shared" si="25"/>
        <v>467349.58</v>
      </c>
      <c r="AX47" s="9">
        <f t="shared" si="25"/>
        <v>620006.69000000006</v>
      </c>
      <c r="AY47" s="9">
        <f t="shared" si="25"/>
        <v>617870.51000000013</v>
      </c>
      <c r="AZ47" s="9">
        <f t="shared" si="25"/>
        <v>673636.19</v>
      </c>
      <c r="BA47" s="9">
        <f t="shared" si="25"/>
        <v>584112.04</v>
      </c>
      <c r="BB47" s="9">
        <f t="shared" si="25"/>
        <v>612867.33000000007</v>
      </c>
      <c r="BC47" s="9">
        <f t="shared" si="25"/>
        <v>585169.81000000006</v>
      </c>
      <c r="BD47" s="9">
        <f t="shared" si="25"/>
        <v>700921.4800000001</v>
      </c>
      <c r="BE47" s="9">
        <f t="shared" si="25"/>
        <v>648160.75</v>
      </c>
      <c r="BF47" s="9">
        <f t="shared" si="25"/>
        <v>651786.06999999995</v>
      </c>
      <c r="BG47" s="9">
        <f t="shared" si="25"/>
        <v>626037.51</v>
      </c>
      <c r="BH47" s="9">
        <f t="shared" si="25"/>
        <v>530951.82000000007</v>
      </c>
      <c r="BI47" s="9">
        <f t="shared" si="25"/>
        <v>-625202.75000000012</v>
      </c>
      <c r="BJ47" s="9">
        <f t="shared" si="25"/>
        <v>562034.30000000005</v>
      </c>
      <c r="BK47" s="9">
        <f t="shared" si="25"/>
        <v>518252.01</v>
      </c>
      <c r="BL47" s="9">
        <f t="shared" si="25"/>
        <v>504254.95999999996</v>
      </c>
      <c r="BM47" s="9">
        <f t="shared" si="25"/>
        <v>473396.55000000005</v>
      </c>
      <c r="BN47" s="9">
        <f t="shared" ref="BN47:BU47" si="26">BN43+BN44+BN45</f>
        <v>473344.42</v>
      </c>
      <c r="BO47" s="9">
        <f t="shared" si="26"/>
        <v>540462.99000000011</v>
      </c>
      <c r="BP47" s="9">
        <f t="shared" si="26"/>
        <v>423488.70999999996</v>
      </c>
      <c r="BQ47" s="9">
        <f t="shared" si="26"/>
        <v>552276.81000000006</v>
      </c>
      <c r="BR47" s="9">
        <f t="shared" si="26"/>
        <v>533752.63</v>
      </c>
      <c r="BS47" s="9">
        <f t="shared" si="26"/>
        <v>562240.79</v>
      </c>
      <c r="BT47" s="9">
        <f t="shared" si="26"/>
        <v>526017.59</v>
      </c>
      <c r="BU47" s="9">
        <f t="shared" si="26"/>
        <v>441281.19999999995</v>
      </c>
      <c r="BV47" s="9">
        <f>BV43+BV44+BV45</f>
        <v>517196.14999999997</v>
      </c>
      <c r="BW47" s="9">
        <f t="shared" ref="BW47:BY47" si="27">BW43+BW44+BW45</f>
        <v>386176.66</v>
      </c>
      <c r="BX47" s="9">
        <f t="shared" si="27"/>
        <v>505661.49</v>
      </c>
      <c r="BY47" s="9">
        <f t="shared" si="27"/>
        <v>478539.06</v>
      </c>
      <c r="BZ47" s="9"/>
      <c r="CA47" s="9"/>
      <c r="CB47" s="9"/>
      <c r="CC47" s="9"/>
      <c r="CD47" s="9"/>
      <c r="CE47" s="9"/>
      <c r="CF47" s="9"/>
      <c r="CG47" s="9"/>
      <c r="CH47" s="9">
        <f>CH43+CH44+CH45</f>
        <v>481765</v>
      </c>
      <c r="CI47" s="9">
        <f t="shared" ref="CI47:CS47" si="28">CI43+CI44+CI45</f>
        <v>481765</v>
      </c>
      <c r="CJ47" s="9">
        <f t="shared" si="28"/>
        <v>481765</v>
      </c>
      <c r="CK47" s="9">
        <f t="shared" si="28"/>
        <v>481765</v>
      </c>
      <c r="CL47" s="9">
        <f t="shared" si="28"/>
        <v>481765</v>
      </c>
      <c r="CM47" s="9">
        <f t="shared" si="28"/>
        <v>481765</v>
      </c>
      <c r="CN47" s="9">
        <f t="shared" si="28"/>
        <v>481765</v>
      </c>
      <c r="CO47" s="9">
        <f t="shared" si="28"/>
        <v>481765</v>
      </c>
      <c r="CP47" s="9">
        <f t="shared" si="28"/>
        <v>481765</v>
      </c>
      <c r="CQ47" s="9">
        <f t="shared" si="28"/>
        <v>481765</v>
      </c>
      <c r="CR47" s="9">
        <f t="shared" si="28"/>
        <v>481765</v>
      </c>
      <c r="CS47" s="9">
        <f t="shared" si="28"/>
        <v>481765</v>
      </c>
    </row>
    <row r="48" spans="1:97" x14ac:dyDescent="0.3">
      <c r="A48" s="4"/>
    </row>
    <row r="49" spans="1:97" x14ac:dyDescent="0.3">
      <c r="A49" s="4" t="s">
        <v>41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-50000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200000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17</v>
      </c>
      <c r="B50" s="12">
        <v>40000</v>
      </c>
      <c r="C50" s="12">
        <v>40000</v>
      </c>
      <c r="D50" s="12">
        <v>40000</v>
      </c>
      <c r="E50" s="12">
        <v>40000</v>
      </c>
      <c r="F50" s="12">
        <v>40000</v>
      </c>
      <c r="G50" s="12">
        <v>40000</v>
      </c>
      <c r="H50" s="12">
        <v>40000</v>
      </c>
      <c r="I50" s="12">
        <v>40000</v>
      </c>
      <c r="J50" s="12">
        <v>40000</v>
      </c>
      <c r="K50" s="12">
        <v>40000</v>
      </c>
      <c r="L50" s="12">
        <v>40000</v>
      </c>
      <c r="M50" s="12">
        <v>67634.92</v>
      </c>
      <c r="N50" s="12">
        <v>60498.55</v>
      </c>
      <c r="O50" s="12">
        <v>60498.55</v>
      </c>
      <c r="P50" s="12">
        <v>60498.55</v>
      </c>
      <c r="Q50" s="12">
        <v>60498.55</v>
      </c>
      <c r="R50" s="12">
        <v>60498.55</v>
      </c>
      <c r="S50" s="12">
        <v>60498.55</v>
      </c>
      <c r="T50" s="12">
        <v>60498.55</v>
      </c>
      <c r="U50" s="12">
        <v>60498.55</v>
      </c>
      <c r="V50" s="12">
        <v>60498.55</v>
      </c>
      <c r="W50" s="12">
        <v>40000</v>
      </c>
      <c r="X50" s="12">
        <v>40000</v>
      </c>
      <c r="Y50" s="12">
        <v>340240.36</v>
      </c>
      <c r="Z50" s="12">
        <v>40000</v>
      </c>
      <c r="AA50" s="12">
        <v>40000</v>
      </c>
      <c r="AB50" s="12">
        <v>40000</v>
      </c>
      <c r="AC50" s="12">
        <v>40000</v>
      </c>
      <c r="AD50" s="12">
        <v>40000</v>
      </c>
      <c r="AE50" s="12">
        <v>40000</v>
      </c>
      <c r="AF50" s="12">
        <v>40000</v>
      </c>
      <c r="AG50" s="12">
        <v>40000</v>
      </c>
      <c r="AH50" s="12">
        <v>40000</v>
      </c>
      <c r="AI50" s="12">
        <v>40000</v>
      </c>
      <c r="AJ50" s="12">
        <v>40000</v>
      </c>
      <c r="AK50" s="12">
        <v>404634.17</v>
      </c>
      <c r="AL50" s="12">
        <v>40000</v>
      </c>
      <c r="AM50" s="12">
        <v>40000</v>
      </c>
      <c r="AN50" s="12">
        <v>40000</v>
      </c>
      <c r="AO50" s="12">
        <v>40000</v>
      </c>
      <c r="AP50" s="12">
        <v>40000</v>
      </c>
      <c r="AQ50" s="12">
        <v>40000</v>
      </c>
      <c r="AR50" s="12">
        <v>40000</v>
      </c>
      <c r="AS50" s="12">
        <v>40000</v>
      </c>
      <c r="AT50" s="12">
        <v>40000</v>
      </c>
      <c r="AU50" s="12">
        <v>40000</v>
      </c>
      <c r="AV50" s="12">
        <v>40000</v>
      </c>
      <c r="AW50" s="12">
        <v>-92789.02</v>
      </c>
      <c r="AX50" s="12">
        <v>40000</v>
      </c>
      <c r="AY50" s="12">
        <v>40000</v>
      </c>
      <c r="AZ50" s="12">
        <v>40000</v>
      </c>
      <c r="BA50" s="12">
        <v>40000</v>
      </c>
      <c r="BB50" s="12">
        <v>40000</v>
      </c>
      <c r="BC50" s="12">
        <v>40000</v>
      </c>
      <c r="BD50" s="12">
        <v>40000</v>
      </c>
      <c r="BE50" s="12">
        <v>40000</v>
      </c>
      <c r="BF50" s="12">
        <v>40000</v>
      </c>
      <c r="BG50" s="12">
        <v>40000</v>
      </c>
      <c r="BH50" s="12">
        <v>40000</v>
      </c>
      <c r="BI50" s="12">
        <v>-465828.2</v>
      </c>
      <c r="BJ50" s="12">
        <v>40000</v>
      </c>
      <c r="BK50" s="12">
        <v>40000</v>
      </c>
      <c r="BL50" s="12">
        <v>40000</v>
      </c>
      <c r="BM50" s="12">
        <v>40000</v>
      </c>
      <c r="BN50" s="12">
        <v>40000</v>
      </c>
      <c r="BO50" s="12">
        <v>40000</v>
      </c>
      <c r="BP50" s="12">
        <v>40000</v>
      </c>
      <c r="BQ50" s="12">
        <v>40000</v>
      </c>
      <c r="BR50" s="12">
        <v>40000</v>
      </c>
      <c r="BS50" s="12">
        <v>40000</v>
      </c>
      <c r="BT50" s="12">
        <v>40000</v>
      </c>
      <c r="BU50" s="12">
        <v>-131660</v>
      </c>
      <c r="BV50" s="12">
        <v>40000</v>
      </c>
      <c r="BW50" s="12">
        <v>40000</v>
      </c>
      <c r="BX50" s="12">
        <v>40000</v>
      </c>
      <c r="BY50" s="12">
        <v>40000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40000</v>
      </c>
      <c r="CI50" s="12">
        <v>40000</v>
      </c>
      <c r="CJ50" s="12">
        <v>40000</v>
      </c>
      <c r="CK50" s="12">
        <v>40000</v>
      </c>
      <c r="CL50" s="12">
        <v>40000</v>
      </c>
      <c r="CM50" s="12">
        <v>40000</v>
      </c>
      <c r="CN50" s="12">
        <v>40000</v>
      </c>
      <c r="CO50" s="12">
        <v>40000</v>
      </c>
      <c r="CP50" s="12">
        <v>40000</v>
      </c>
      <c r="CQ50" s="12">
        <v>40000</v>
      </c>
      <c r="CR50" s="12">
        <v>40000</v>
      </c>
      <c r="CS50" s="12">
        <v>40000</v>
      </c>
    </row>
    <row r="51" spans="1:97" x14ac:dyDescent="0.3">
      <c r="A51" s="4" t="s">
        <v>18</v>
      </c>
      <c r="B51" s="12">
        <v>-131.9</v>
      </c>
      <c r="C51" s="12">
        <v>-1700.88</v>
      </c>
      <c r="D51" s="12">
        <v>-20000.009999999998</v>
      </c>
      <c r="E51" s="12">
        <v>-3620.1799999999994</v>
      </c>
      <c r="F51" s="12">
        <v>-4444.4399999999996</v>
      </c>
      <c r="G51" s="12">
        <v>-16844.769999999997</v>
      </c>
      <c r="H51" s="12">
        <v>-8961.11</v>
      </c>
      <c r="I51" s="12">
        <v>-8886.08</v>
      </c>
      <c r="J51" s="12">
        <v>-36395.43</v>
      </c>
      <c r="K51" s="12">
        <v>-26849.98</v>
      </c>
      <c r="L51" s="12">
        <v>-30181.49</v>
      </c>
      <c r="M51" s="12">
        <v>-103074.56</v>
      </c>
      <c r="N51" s="12">
        <v>0</v>
      </c>
      <c r="O51" s="12">
        <v>10753.72</v>
      </c>
      <c r="P51" s="12">
        <v>0</v>
      </c>
      <c r="Q51" s="12">
        <v>-18204.14</v>
      </c>
      <c r="R51" s="12">
        <v>7.0000000000000007E-2</v>
      </c>
      <c r="S51" s="12">
        <v>-16082.4</v>
      </c>
      <c r="T51" s="12">
        <v>0.04</v>
      </c>
      <c r="U51" s="12">
        <v>-2842.32</v>
      </c>
      <c r="V51" s="12">
        <v>-6958.75</v>
      </c>
      <c r="W51" s="12">
        <v>-15417.4</v>
      </c>
      <c r="X51" s="12">
        <v>-6958.75</v>
      </c>
      <c r="Y51" s="12">
        <v>-24505.15</v>
      </c>
      <c r="Z51" s="12">
        <v>0</v>
      </c>
      <c r="AA51" s="12">
        <v>-1715.08</v>
      </c>
      <c r="AB51" s="12">
        <v>-0.09</v>
      </c>
      <c r="AC51" s="12">
        <v>1575.1699999999998</v>
      </c>
      <c r="AD51" s="12">
        <v>-1280.9100000000001</v>
      </c>
      <c r="AE51" s="12">
        <v>0.94</v>
      </c>
      <c r="AF51" s="12">
        <v>3557.63</v>
      </c>
      <c r="AG51" s="12">
        <v>-162.56999999999994</v>
      </c>
      <c r="AH51" s="12">
        <v>235.01</v>
      </c>
      <c r="AI51" s="12">
        <v>0.95</v>
      </c>
      <c r="AJ51" s="12">
        <v>-435.75</v>
      </c>
      <c r="AK51" s="12">
        <v>-7147.29</v>
      </c>
      <c r="AL51" s="12">
        <v>-1049.05</v>
      </c>
      <c r="AM51" s="12">
        <v>-621.29999999999995</v>
      </c>
      <c r="AN51" s="12">
        <v>2984.6299999999997</v>
      </c>
      <c r="AO51" s="12">
        <v>-0.02</v>
      </c>
      <c r="AP51" s="12">
        <v>6008.52</v>
      </c>
      <c r="AQ51" s="12">
        <v>-5011.53</v>
      </c>
      <c r="AR51" s="12">
        <v>966.56</v>
      </c>
      <c r="AS51" s="12">
        <v>0.73</v>
      </c>
      <c r="AT51" s="12">
        <v>12200.21</v>
      </c>
      <c r="AU51" s="12">
        <v>-25187.11</v>
      </c>
      <c r="AV51" s="12">
        <v>-7265.38</v>
      </c>
      <c r="AW51" s="12">
        <v>-67239.63</v>
      </c>
      <c r="AX51" s="12">
        <v>-18765.580000000002</v>
      </c>
      <c r="AY51" s="12">
        <v>-549.73</v>
      </c>
      <c r="AZ51" s="12">
        <v>-23134.65</v>
      </c>
      <c r="BA51" s="12">
        <v>-16095.36</v>
      </c>
      <c r="BB51" s="12">
        <v>-1909.35</v>
      </c>
      <c r="BC51" s="12">
        <v>-71140</v>
      </c>
      <c r="BD51" s="12">
        <v>-4096.55</v>
      </c>
      <c r="BE51" s="12">
        <v>-31073.510000000002</v>
      </c>
      <c r="BF51" s="12">
        <v>4905.03</v>
      </c>
      <c r="BG51" s="12">
        <v>-0.01</v>
      </c>
      <c r="BH51" s="12">
        <v>1302.0999999999999</v>
      </c>
      <c r="BI51" s="12">
        <v>-3623.3399999999997</v>
      </c>
      <c r="BJ51" s="12">
        <v>-17438.98</v>
      </c>
      <c r="BK51" s="12">
        <v>-13754.19</v>
      </c>
      <c r="BL51" s="12">
        <v>925.78</v>
      </c>
      <c r="BM51" s="12">
        <v>-5207.03</v>
      </c>
      <c r="BN51" s="12">
        <v>-2903.3500000000004</v>
      </c>
      <c r="BO51" s="12">
        <v>-34.86</v>
      </c>
      <c r="BP51" s="12">
        <v>-35831.79</v>
      </c>
      <c r="BQ51" s="12">
        <v>1826.61</v>
      </c>
      <c r="BR51" s="12">
        <v>-6521.46</v>
      </c>
      <c r="BS51" s="12">
        <v>-20671.259999999998</v>
      </c>
      <c r="BT51" s="12">
        <v>-17286.489999999998</v>
      </c>
      <c r="BU51" s="12">
        <v>-15039.71</v>
      </c>
      <c r="BV51" s="12">
        <v>-22312.83</v>
      </c>
      <c r="BW51" s="12">
        <v>-25503.13</v>
      </c>
      <c r="BX51" s="12">
        <v>6.18</v>
      </c>
      <c r="BY51" s="12">
        <v>-4817.38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-8750</v>
      </c>
      <c r="CI51" s="12">
        <v>-8750</v>
      </c>
      <c r="CJ51" s="12">
        <v>-8750</v>
      </c>
      <c r="CK51" s="12">
        <v>-8750</v>
      </c>
      <c r="CL51" s="12">
        <v>-8750</v>
      </c>
      <c r="CM51" s="12">
        <v>-8750</v>
      </c>
      <c r="CN51" s="12">
        <v>-8750</v>
      </c>
      <c r="CO51" s="12">
        <v>-8750</v>
      </c>
      <c r="CP51" s="12">
        <v>-8750</v>
      </c>
      <c r="CQ51" s="12">
        <v>-8750</v>
      </c>
      <c r="CR51" s="12">
        <v>-8750</v>
      </c>
      <c r="CS51" s="12">
        <v>-8750</v>
      </c>
    </row>
    <row r="52" spans="1:97" x14ac:dyDescent="0.3">
      <c r="A52" s="4"/>
    </row>
    <row r="53" spans="1:97" x14ac:dyDescent="0.3">
      <c r="A53" s="6" t="s">
        <v>20</v>
      </c>
      <c r="B53" s="15">
        <f t="shared" ref="B53:BM53" si="29">B51+B50+B49+B47+B41+B33+B32</f>
        <v>1483366.66</v>
      </c>
      <c r="C53" s="15">
        <f t="shared" si="29"/>
        <v>1470130.01</v>
      </c>
      <c r="D53" s="15">
        <f t="shared" si="29"/>
        <v>1667943.5100000002</v>
      </c>
      <c r="E53" s="15">
        <f t="shared" si="29"/>
        <v>1732067.6100000003</v>
      </c>
      <c r="F53" s="15">
        <f t="shared" si="29"/>
        <v>1685717.28</v>
      </c>
      <c r="G53" s="15">
        <f t="shared" si="29"/>
        <v>1578846.3</v>
      </c>
      <c r="H53" s="15">
        <f t="shared" si="29"/>
        <v>1656673.8900000001</v>
      </c>
      <c r="I53" s="15">
        <f t="shared" si="29"/>
        <v>1603533.42</v>
      </c>
      <c r="J53" s="15">
        <f t="shared" si="29"/>
        <v>1689891.09</v>
      </c>
      <c r="K53" s="15">
        <f t="shared" si="29"/>
        <v>1669128.82</v>
      </c>
      <c r="L53" s="15">
        <f t="shared" si="29"/>
        <v>1636873.6500000001</v>
      </c>
      <c r="M53" s="15">
        <f t="shared" si="29"/>
        <v>826824.15</v>
      </c>
      <c r="N53" s="15">
        <f t="shared" si="29"/>
        <v>1598631.7699999998</v>
      </c>
      <c r="O53" s="15">
        <f t="shared" si="29"/>
        <v>1696806.7000000002</v>
      </c>
      <c r="P53" s="15">
        <f t="shared" si="29"/>
        <v>1856366.9000000001</v>
      </c>
      <c r="Q53" s="15">
        <f t="shared" si="29"/>
        <v>1681548.7999999998</v>
      </c>
      <c r="R53" s="15">
        <f t="shared" si="29"/>
        <v>1573599.4900000002</v>
      </c>
      <c r="S53" s="15">
        <f t="shared" si="29"/>
        <v>1636874.9299999997</v>
      </c>
      <c r="T53" s="15">
        <f t="shared" si="29"/>
        <v>1698081.19</v>
      </c>
      <c r="U53" s="15">
        <f t="shared" si="29"/>
        <v>1683189.73</v>
      </c>
      <c r="V53" s="15">
        <f t="shared" si="29"/>
        <v>1569746.28</v>
      </c>
      <c r="W53" s="15">
        <f t="shared" si="29"/>
        <v>1516615.5299999998</v>
      </c>
      <c r="X53" s="15">
        <f t="shared" si="29"/>
        <v>1562748.54</v>
      </c>
      <c r="Y53" s="15">
        <f t="shared" si="29"/>
        <v>866901.12</v>
      </c>
      <c r="Z53" s="15">
        <f t="shared" si="29"/>
        <v>1680616.31</v>
      </c>
      <c r="AA53" s="15">
        <f t="shared" si="29"/>
        <v>1456161</v>
      </c>
      <c r="AB53" s="15">
        <f t="shared" si="29"/>
        <v>1557016.22</v>
      </c>
      <c r="AC53" s="15">
        <f t="shared" si="29"/>
        <v>1410657.4</v>
      </c>
      <c r="AD53" s="15">
        <f t="shared" si="29"/>
        <v>1516906.93</v>
      </c>
      <c r="AE53" s="15">
        <f t="shared" si="29"/>
        <v>1605023.25</v>
      </c>
      <c r="AF53" s="15">
        <f t="shared" si="29"/>
        <v>1516184.7700000003</v>
      </c>
      <c r="AG53" s="15">
        <f t="shared" si="29"/>
        <v>1586069.36</v>
      </c>
      <c r="AH53" s="15">
        <f t="shared" si="29"/>
        <v>1716740.08</v>
      </c>
      <c r="AI53" s="15">
        <f t="shared" si="29"/>
        <v>1796525.69</v>
      </c>
      <c r="AJ53" s="15">
        <f t="shared" si="29"/>
        <v>1706765.7799999998</v>
      </c>
      <c r="AK53" s="15">
        <f t="shared" si="29"/>
        <v>1555006.7999999998</v>
      </c>
      <c r="AL53" s="15">
        <f t="shared" si="29"/>
        <v>1732660.4</v>
      </c>
      <c r="AM53" s="15">
        <f t="shared" si="29"/>
        <v>1696946.51</v>
      </c>
      <c r="AN53" s="15">
        <f t="shared" si="29"/>
        <v>1838700.1700000002</v>
      </c>
      <c r="AO53" s="15">
        <f t="shared" si="29"/>
        <v>1804791.41</v>
      </c>
      <c r="AP53" s="15">
        <f t="shared" si="29"/>
        <v>1799716.9299999997</v>
      </c>
      <c r="AQ53" s="15">
        <f t="shared" si="29"/>
        <v>1808578</v>
      </c>
      <c r="AR53" s="15">
        <f t="shared" si="29"/>
        <v>1800206.1600000001</v>
      </c>
      <c r="AS53" s="15">
        <f t="shared" si="29"/>
        <v>1725925.9500000002</v>
      </c>
      <c r="AT53" s="15">
        <f t="shared" si="29"/>
        <v>1787768.8900000001</v>
      </c>
      <c r="AU53" s="15">
        <f t="shared" si="29"/>
        <v>1833230.3499999999</v>
      </c>
      <c r="AV53" s="15">
        <f t="shared" si="29"/>
        <v>1968343.96</v>
      </c>
      <c r="AW53" s="15">
        <f t="shared" si="29"/>
        <v>872724.24</v>
      </c>
      <c r="AX53" s="15">
        <f t="shared" si="29"/>
        <v>1902399.74</v>
      </c>
      <c r="AY53" s="15">
        <f t="shared" si="29"/>
        <v>1893786.6300000001</v>
      </c>
      <c r="AZ53" s="15">
        <f t="shared" si="29"/>
        <v>2065113.6999999997</v>
      </c>
      <c r="BA53" s="15">
        <f t="shared" si="29"/>
        <v>1789539.52</v>
      </c>
      <c r="BB53" s="15">
        <f t="shared" si="29"/>
        <v>1877408.35</v>
      </c>
      <c r="BC53" s="15">
        <f t="shared" si="29"/>
        <v>1755524.77</v>
      </c>
      <c r="BD53" s="15">
        <f t="shared" si="29"/>
        <v>1949055.1199999999</v>
      </c>
      <c r="BE53" s="15">
        <f t="shared" si="29"/>
        <v>1744209.95</v>
      </c>
      <c r="BF53" s="15">
        <f t="shared" si="29"/>
        <v>1892147.7799999998</v>
      </c>
      <c r="BG53" s="15">
        <f t="shared" si="29"/>
        <v>1842690.31</v>
      </c>
      <c r="BH53" s="15">
        <f t="shared" si="29"/>
        <v>1822926.9</v>
      </c>
      <c r="BI53" s="15">
        <f t="shared" si="29"/>
        <v>-331795.63000000006</v>
      </c>
      <c r="BJ53" s="15">
        <f t="shared" si="29"/>
        <v>1778248.19</v>
      </c>
      <c r="BK53" s="15">
        <f t="shared" si="29"/>
        <v>1734536.9900000002</v>
      </c>
      <c r="BL53" s="15">
        <f t="shared" si="29"/>
        <v>1723982.99</v>
      </c>
      <c r="BM53" s="15">
        <f t="shared" si="29"/>
        <v>1687010.1600000001</v>
      </c>
      <c r="BN53" s="15">
        <f t="shared" ref="BN53:BW53" si="30">BN51+BN50+BN49+BN47+BN41+BN33+BN32</f>
        <v>1698487.0099999998</v>
      </c>
      <c r="BO53" s="15">
        <f t="shared" si="30"/>
        <v>1780242.9200000004</v>
      </c>
      <c r="BP53" s="15">
        <f t="shared" si="30"/>
        <v>1637843.9</v>
      </c>
      <c r="BQ53" s="15">
        <f t="shared" si="30"/>
        <v>1732569.4000000001</v>
      </c>
      <c r="BR53" s="15">
        <f t="shared" si="30"/>
        <v>1762665.1600000001</v>
      </c>
      <c r="BS53" s="15">
        <f t="shared" si="30"/>
        <v>1785798.26</v>
      </c>
      <c r="BT53" s="15">
        <f t="shared" si="30"/>
        <v>1717093.3199999998</v>
      </c>
      <c r="BU53" s="15">
        <f t="shared" si="30"/>
        <v>1080227.79</v>
      </c>
      <c r="BV53" s="15">
        <f t="shared" si="30"/>
        <v>1899763.72</v>
      </c>
      <c r="BW53" s="15">
        <f t="shared" si="30"/>
        <v>1643506.62</v>
      </c>
      <c r="BX53" s="15">
        <f>BX51+BX50+BX49+BX47+BX41+BX33+BX32</f>
        <v>1963239.87</v>
      </c>
      <c r="BY53" s="15">
        <f>BY51+BY50+BY49+BY47+BY41+BY33+BY32</f>
        <v>1808600.2100000002</v>
      </c>
      <c r="BZ53" s="15"/>
      <c r="CA53" s="15"/>
      <c r="CB53" s="15"/>
      <c r="CC53" s="15"/>
      <c r="CD53" s="15"/>
      <c r="CE53" s="15"/>
      <c r="CF53" s="15"/>
      <c r="CG53" s="15"/>
      <c r="CH53" s="15">
        <f>CH51+CH50+CH49+CH47+CH41+CH33+CH32</f>
        <v>1888712</v>
      </c>
      <c r="CI53" s="15">
        <f t="shared" ref="CI53:CS53" si="31">CI51+CI50+CI49+CI47+CI41+CI33+CI32</f>
        <v>1888712</v>
      </c>
      <c r="CJ53" s="15">
        <f t="shared" si="31"/>
        <v>1888712</v>
      </c>
      <c r="CK53" s="15">
        <f t="shared" si="31"/>
        <v>1888712</v>
      </c>
      <c r="CL53" s="15">
        <f t="shared" si="31"/>
        <v>1888712</v>
      </c>
      <c r="CM53" s="15">
        <f t="shared" si="31"/>
        <v>1888712</v>
      </c>
      <c r="CN53" s="15">
        <f t="shared" si="31"/>
        <v>1888712</v>
      </c>
      <c r="CO53" s="15">
        <f t="shared" si="31"/>
        <v>1888712</v>
      </c>
      <c r="CP53" s="15">
        <f t="shared" si="31"/>
        <v>1888712</v>
      </c>
      <c r="CQ53" s="15">
        <f t="shared" si="31"/>
        <v>1888712</v>
      </c>
      <c r="CR53" s="15">
        <f t="shared" si="31"/>
        <v>1888712</v>
      </c>
      <c r="CS53" s="15">
        <f t="shared" si="31"/>
        <v>1888712</v>
      </c>
    </row>
    <row r="54" spans="1:97" x14ac:dyDescent="0.3">
      <c r="A54" s="4"/>
    </row>
    <row r="55" spans="1:97" x14ac:dyDescent="0.3">
      <c r="A55" s="6" t="s">
        <v>19</v>
      </c>
      <c r="B55" s="9">
        <f>B20-B53</f>
        <v>-79670.780000002822</v>
      </c>
      <c r="C55" s="9">
        <f t="shared" ref="C55:BN55" si="32">C20-C53</f>
        <v>4823.8399999996182</v>
      </c>
      <c r="D55" s="9">
        <f t="shared" si="32"/>
        <v>876592.98</v>
      </c>
      <c r="E55" s="9">
        <f t="shared" si="32"/>
        <v>701756.02000000235</v>
      </c>
      <c r="F55" s="9">
        <f t="shared" si="32"/>
        <v>521166.83000000124</v>
      </c>
      <c r="G55" s="9">
        <f t="shared" si="32"/>
        <v>354753.66000000271</v>
      </c>
      <c r="H55" s="9">
        <f t="shared" si="32"/>
        <v>147051.41999999667</v>
      </c>
      <c r="I55" s="9">
        <f t="shared" si="32"/>
        <v>-75671.749999996275</v>
      </c>
      <c r="J55" s="9">
        <f t="shared" si="32"/>
        <v>314727.37000000267</v>
      </c>
      <c r="K55" s="9">
        <f t="shared" si="32"/>
        <v>234691.42000000016</v>
      </c>
      <c r="L55" s="9">
        <f t="shared" si="32"/>
        <v>241428.11999999941</v>
      </c>
      <c r="M55" s="9">
        <f t="shared" si="32"/>
        <v>931075.04000000318</v>
      </c>
      <c r="N55" s="9">
        <f t="shared" si="32"/>
        <v>-276238.92999999993</v>
      </c>
      <c r="O55" s="9">
        <f t="shared" si="32"/>
        <v>450236.74000000115</v>
      </c>
      <c r="P55" s="9">
        <f t="shared" si="32"/>
        <v>1316869.4900000005</v>
      </c>
      <c r="Q55" s="9">
        <f t="shared" si="32"/>
        <v>395627.41999999899</v>
      </c>
      <c r="R55" s="9">
        <f t="shared" si="32"/>
        <v>-63575.63000000082</v>
      </c>
      <c r="S55" s="9">
        <f t="shared" si="32"/>
        <v>398548.27999999933</v>
      </c>
      <c r="T55" s="9">
        <f t="shared" si="32"/>
        <v>88294.40000000177</v>
      </c>
      <c r="U55" s="9">
        <f t="shared" si="32"/>
        <v>118100.76000000024</v>
      </c>
      <c r="V55" s="9">
        <f t="shared" si="32"/>
        <v>148418.55000000377</v>
      </c>
      <c r="W55" s="9">
        <f t="shared" si="32"/>
        <v>269161.87999999849</v>
      </c>
      <c r="X55" s="9">
        <f t="shared" si="32"/>
        <v>330131.43999999855</v>
      </c>
      <c r="Y55" s="9">
        <f t="shared" si="32"/>
        <v>1516100.4000000013</v>
      </c>
      <c r="Z55" s="9">
        <f t="shared" si="32"/>
        <v>933726.35999999987</v>
      </c>
      <c r="AA55" s="9">
        <f t="shared" si="32"/>
        <v>1078125.2599999998</v>
      </c>
      <c r="AB55" s="9">
        <f t="shared" si="32"/>
        <v>1210928.5100000023</v>
      </c>
      <c r="AC55" s="9">
        <f t="shared" si="32"/>
        <v>705688.37000000151</v>
      </c>
      <c r="AD55" s="9">
        <f t="shared" si="32"/>
        <v>586216.24</v>
      </c>
      <c r="AE55" s="9">
        <f t="shared" si="32"/>
        <v>-134154.94999999925</v>
      </c>
      <c r="AF55" s="9">
        <f t="shared" si="32"/>
        <v>-185985.89999999921</v>
      </c>
      <c r="AG55" s="9">
        <f t="shared" si="32"/>
        <v>587616.22999999975</v>
      </c>
      <c r="AH55" s="9">
        <f t="shared" si="32"/>
        <v>481125.43999999575</v>
      </c>
      <c r="AI55" s="9">
        <f t="shared" si="32"/>
        <v>352792.81999999983</v>
      </c>
      <c r="AJ55" s="9">
        <f t="shared" si="32"/>
        <v>-233095.9299999983</v>
      </c>
      <c r="AK55" s="9">
        <f t="shared" si="32"/>
        <v>-315711.42000000272</v>
      </c>
      <c r="AL55" s="9">
        <f t="shared" si="32"/>
        <v>-1414.430000001099</v>
      </c>
      <c r="AM55" s="9">
        <f t="shared" si="32"/>
        <v>-296228.72999999882</v>
      </c>
      <c r="AN55" s="9">
        <f t="shared" si="32"/>
        <v>-14825.660000000382</v>
      </c>
      <c r="AO55" s="9">
        <f t="shared" si="32"/>
        <v>492196.58999999636</v>
      </c>
      <c r="AP55" s="9">
        <f t="shared" si="32"/>
        <v>-137034.94999999739</v>
      </c>
      <c r="AQ55" s="9">
        <f t="shared" si="32"/>
        <v>-1040.0499999988824</v>
      </c>
      <c r="AR55" s="9">
        <f t="shared" si="32"/>
        <v>-908279.67000000179</v>
      </c>
      <c r="AS55" s="9">
        <f t="shared" si="32"/>
        <v>-514950.75999999885</v>
      </c>
      <c r="AT55" s="9">
        <f t="shared" si="32"/>
        <v>-746511.43999999715</v>
      </c>
      <c r="AU55" s="9">
        <f t="shared" si="32"/>
        <v>-786856.03999999934</v>
      </c>
      <c r="AV55" s="9">
        <f t="shared" si="32"/>
        <v>-959776.24999999721</v>
      </c>
      <c r="AW55" s="9">
        <f t="shared" si="32"/>
        <v>-1135898.2700000003</v>
      </c>
      <c r="AX55" s="9">
        <f t="shared" si="32"/>
        <v>-496649.58999999589</v>
      </c>
      <c r="AY55" s="9">
        <f t="shared" si="32"/>
        <v>386107.66000000271</v>
      </c>
      <c r="AZ55" s="9">
        <f t="shared" si="32"/>
        <v>261592.2399999979</v>
      </c>
      <c r="BA55" s="9">
        <f t="shared" si="32"/>
        <v>400617.76999999909</v>
      </c>
      <c r="BB55" s="9">
        <f t="shared" si="32"/>
        <v>631345.00999999745</v>
      </c>
      <c r="BC55" s="9">
        <f t="shared" si="32"/>
        <v>256645.81999999983</v>
      </c>
      <c r="BD55" s="9">
        <f t="shared" si="32"/>
        <v>90216.780000000494</v>
      </c>
      <c r="BE55" s="9">
        <f t="shared" si="32"/>
        <v>-585336.15000000293</v>
      </c>
      <c r="BF55" s="9">
        <f t="shared" si="32"/>
        <v>-571769.69999999972</v>
      </c>
      <c r="BG55" s="9">
        <f t="shared" si="32"/>
        <v>-527991.99999999953</v>
      </c>
      <c r="BH55" s="9">
        <f t="shared" si="32"/>
        <v>-670002.03000000073</v>
      </c>
      <c r="BI55" s="9">
        <f t="shared" si="32"/>
        <v>606562.65000000247</v>
      </c>
      <c r="BJ55" s="9">
        <f t="shared" si="32"/>
        <v>-115697.82000000076</v>
      </c>
      <c r="BK55" s="9">
        <f t="shared" si="32"/>
        <v>-163550.83999999799</v>
      </c>
      <c r="BL55" s="9">
        <f t="shared" si="32"/>
        <v>-53325.279999999097</v>
      </c>
      <c r="BM55" s="9">
        <f t="shared" si="32"/>
        <v>-971895.8200000003</v>
      </c>
      <c r="BN55" s="9">
        <f t="shared" si="32"/>
        <v>-360517.42000000365</v>
      </c>
      <c r="BO55" s="9">
        <f t="shared" ref="BO55:BX55" si="33">BO20-BO53</f>
        <v>-627658.9599999995</v>
      </c>
      <c r="BP55" s="9">
        <f t="shared" si="33"/>
        <v>-527120.7900000005</v>
      </c>
      <c r="BQ55" s="9">
        <f t="shared" si="33"/>
        <v>-494497.24</v>
      </c>
      <c r="BR55" s="9">
        <f t="shared" si="33"/>
        <v>-519851.80999999866</v>
      </c>
      <c r="BS55" s="9">
        <f t="shared" si="33"/>
        <v>-654328.1699999983</v>
      </c>
      <c r="BT55" s="9">
        <f t="shared" si="33"/>
        <v>-773895.97000000207</v>
      </c>
      <c r="BU55" s="9">
        <f t="shared" si="33"/>
        <v>-549195.21000000183</v>
      </c>
      <c r="BV55" s="9">
        <f t="shared" si="33"/>
        <v>19050.510000000475</v>
      </c>
      <c r="BW55" s="9">
        <f t="shared" si="33"/>
        <v>-125060.11000000034</v>
      </c>
      <c r="BX55" s="9">
        <f t="shared" si="33"/>
        <v>-435579.07999999728</v>
      </c>
      <c r="BY55" s="9">
        <f>BY20-BY53</f>
        <v>-479355.53999999654</v>
      </c>
      <c r="BZ55" s="9"/>
      <c r="CA55" s="9"/>
      <c r="CB55" s="9"/>
      <c r="CC55" s="9"/>
      <c r="CD55" s="9"/>
      <c r="CE55" s="9"/>
      <c r="CF55" s="9"/>
      <c r="CG55" s="9"/>
      <c r="CH55" s="9">
        <f>CH20-CH53</f>
        <v>368129</v>
      </c>
      <c r="CI55" s="9">
        <f t="shared" ref="CI55:CS55" si="34">CI20-CI53</f>
        <v>368129</v>
      </c>
      <c r="CJ55" s="9">
        <f t="shared" si="34"/>
        <v>368129</v>
      </c>
      <c r="CK55" s="9">
        <f t="shared" si="34"/>
        <v>368129</v>
      </c>
      <c r="CL55" s="9">
        <f t="shared" si="34"/>
        <v>368129</v>
      </c>
      <c r="CM55" s="9">
        <f t="shared" si="34"/>
        <v>368129</v>
      </c>
      <c r="CN55" s="9">
        <f t="shared" si="34"/>
        <v>368129</v>
      </c>
      <c r="CO55" s="9">
        <f t="shared" si="34"/>
        <v>368129</v>
      </c>
      <c r="CP55" s="9">
        <f t="shared" si="34"/>
        <v>368129</v>
      </c>
      <c r="CQ55" s="9">
        <f t="shared" si="34"/>
        <v>368129</v>
      </c>
      <c r="CR55" s="9">
        <f t="shared" si="34"/>
        <v>368129</v>
      </c>
      <c r="CS55" s="9">
        <f t="shared" si="34"/>
        <v>368129</v>
      </c>
    </row>
    <row r="56" spans="1:97" x14ac:dyDescent="0.3">
      <c r="A56" s="6" t="s">
        <v>42</v>
      </c>
      <c r="B56" s="8">
        <f>B55/B4</f>
        <v>-6.4883975223775691E-3</v>
      </c>
      <c r="C56" s="8">
        <f t="shared" ref="C56:BN56" si="35">C55/C4</f>
        <v>4.3858194926457548E-4</v>
      </c>
      <c r="D56" s="8">
        <f t="shared" si="35"/>
        <v>6.6124189509220541E-2</v>
      </c>
      <c r="E56" s="8">
        <f t="shared" si="35"/>
        <v>5.0146842558495941E-2</v>
      </c>
      <c r="F56" s="8">
        <f t="shared" si="35"/>
        <v>3.8379534853291639E-2</v>
      </c>
      <c r="G56" s="8">
        <f t="shared" si="35"/>
        <v>3.1329735174878783E-2</v>
      </c>
      <c r="H56" s="8">
        <f t="shared" si="35"/>
        <v>1.2722495006386452E-2</v>
      </c>
      <c r="I56" s="8">
        <f t="shared" si="35"/>
        <v>-7.1676184870863363E-3</v>
      </c>
      <c r="J56" s="8">
        <f t="shared" si="35"/>
        <v>2.7156156815112381E-2</v>
      </c>
      <c r="K56" s="8">
        <f t="shared" si="35"/>
        <v>1.9600693290592174E-2</v>
      </c>
      <c r="L56" s="8">
        <f t="shared" si="35"/>
        <v>2.1492693358536662E-2</v>
      </c>
      <c r="M56" s="8">
        <f t="shared" si="35"/>
        <v>9.3277224615227208E-2</v>
      </c>
      <c r="N56" s="8">
        <f t="shared" si="35"/>
        <v>-2.7356376932281972E-2</v>
      </c>
      <c r="O56" s="8">
        <f t="shared" si="35"/>
        <v>3.7966055510161634E-2</v>
      </c>
      <c r="P56" s="8">
        <f t="shared" si="35"/>
        <v>9.990756094617359E-2</v>
      </c>
      <c r="Q56" s="8">
        <f t="shared" si="35"/>
        <v>3.6860074152223435E-2</v>
      </c>
      <c r="R56" s="8">
        <f t="shared" si="35"/>
        <v>-6.9378985291449289E-3</v>
      </c>
      <c r="S56" s="8">
        <f t="shared" si="35"/>
        <v>3.8518863802175167E-2</v>
      </c>
      <c r="T56" s="8">
        <f t="shared" si="35"/>
        <v>8.7562676191891529E-3</v>
      </c>
      <c r="U56" s="8">
        <f t="shared" si="35"/>
        <v>1.1222981650919421E-2</v>
      </c>
      <c r="V56" s="8">
        <f t="shared" si="35"/>
        <v>1.3653937404488659E-2</v>
      </c>
      <c r="W56" s="8">
        <f t="shared" si="35"/>
        <v>2.2818650446633813E-2</v>
      </c>
      <c r="X56" s="8">
        <f t="shared" si="35"/>
        <v>2.7816277005729757E-2</v>
      </c>
      <c r="Y56" s="8">
        <f t="shared" si="35"/>
        <v>0.14069206035965276</v>
      </c>
      <c r="Z56" s="8">
        <f t="shared" si="35"/>
        <v>7.4203392821092201E-2</v>
      </c>
      <c r="AA56" s="8">
        <f t="shared" si="35"/>
        <v>8.7534851254284729E-2</v>
      </c>
      <c r="AB56" s="8">
        <f t="shared" si="35"/>
        <v>8.9778354908662178E-2</v>
      </c>
      <c r="AC56" s="8">
        <f t="shared" si="35"/>
        <v>5.7480425057488793E-2</v>
      </c>
      <c r="AD56" s="8">
        <f t="shared" si="35"/>
        <v>4.9043242785913328E-2</v>
      </c>
      <c r="AE56" s="8">
        <f t="shared" si="35"/>
        <v>-1.1241914119007664E-2</v>
      </c>
      <c r="AF56" s="8">
        <f t="shared" si="35"/>
        <v>-1.5376376875710725E-2</v>
      </c>
      <c r="AG56" s="8">
        <f t="shared" si="35"/>
        <v>4.4473474938738627E-2</v>
      </c>
      <c r="AH56" s="8">
        <f t="shared" si="35"/>
        <v>3.9530018373001352E-2</v>
      </c>
      <c r="AI56" s="8">
        <f t="shared" si="35"/>
        <v>2.7626457848994188E-2</v>
      </c>
      <c r="AJ56" s="8">
        <f t="shared" si="35"/>
        <v>-1.9231005394278855E-2</v>
      </c>
      <c r="AK56" s="8">
        <f t="shared" si="35"/>
        <v>-2.9304677807237813E-2</v>
      </c>
      <c r="AL56" s="8">
        <f t="shared" si="35"/>
        <v>-1.1391404528874448E-4</v>
      </c>
      <c r="AM56" s="8">
        <f t="shared" si="35"/>
        <v>-2.4400882959080245E-2</v>
      </c>
      <c r="AN56" s="8">
        <f t="shared" si="35"/>
        <v>-1.0470396396426685E-3</v>
      </c>
      <c r="AO56" s="8">
        <f t="shared" si="35"/>
        <v>3.2786217585808075E-2</v>
      </c>
      <c r="AP56" s="8">
        <f t="shared" si="35"/>
        <v>-1.0435421337282638E-2</v>
      </c>
      <c r="AQ56" s="8">
        <f t="shared" si="35"/>
        <v>-7.9739447626770248E-5</v>
      </c>
      <c r="AR56" s="8">
        <f t="shared" si="35"/>
        <v>-7.8545629168718656E-2</v>
      </c>
      <c r="AS56" s="8">
        <f t="shared" si="35"/>
        <v>-4.0472907976040341E-2</v>
      </c>
      <c r="AT56" s="8">
        <f t="shared" si="35"/>
        <v>-6.5260342153007994E-2</v>
      </c>
      <c r="AU56" s="8">
        <f t="shared" si="35"/>
        <v>-7.1079068911000895E-2</v>
      </c>
      <c r="AV56" s="8">
        <f t="shared" si="35"/>
        <v>-7.9312021838697983E-2</v>
      </c>
      <c r="AW56" s="8">
        <f t="shared" si="35"/>
        <v>-0.15320011631196054</v>
      </c>
      <c r="AX56" s="8">
        <f t="shared" si="35"/>
        <v>-3.9360054392414218E-2</v>
      </c>
      <c r="AY56" s="8">
        <f t="shared" si="35"/>
        <v>3.147791341074279E-2</v>
      </c>
      <c r="AZ56" s="8">
        <f t="shared" si="35"/>
        <v>2.0823420787189028E-2</v>
      </c>
      <c r="BA56" s="8">
        <f t="shared" si="35"/>
        <v>3.2446465599147101E-2</v>
      </c>
      <c r="BB56" s="8">
        <f t="shared" si="35"/>
        <v>5.3469139035735164E-2</v>
      </c>
      <c r="BC56" s="8">
        <f t="shared" si="35"/>
        <v>2.2440711583723901E-2</v>
      </c>
      <c r="BD56" s="8">
        <f t="shared" si="35"/>
        <v>7.9146590683228154E-3</v>
      </c>
      <c r="BE56" s="8">
        <f t="shared" si="35"/>
        <v>-5.7779009407993007E-2</v>
      </c>
      <c r="BF56" s="8">
        <f t="shared" si="35"/>
        <v>-5.4781664246103125E-2</v>
      </c>
      <c r="BG56" s="8">
        <f t="shared" si="35"/>
        <v>-5.0548994330710306E-2</v>
      </c>
      <c r="BH56" s="8">
        <f t="shared" si="35"/>
        <v>-6.2586110929915603E-2</v>
      </c>
      <c r="BI56" s="8">
        <f t="shared" si="35"/>
        <v>7.7618296508876861E-2</v>
      </c>
      <c r="BJ56" s="8">
        <f t="shared" si="35"/>
        <v>-9.5671915005977066E-3</v>
      </c>
      <c r="BK56" s="8">
        <f t="shared" si="35"/>
        <v>-1.4112523028447253E-2</v>
      </c>
      <c r="BL56" s="8">
        <f t="shared" si="35"/>
        <v>-4.440071763905604E-3</v>
      </c>
      <c r="BM56" s="8">
        <f t="shared" si="35"/>
        <v>-0.11008935751103421</v>
      </c>
      <c r="BN56" s="8">
        <f t="shared" si="35"/>
        <v>-2.9989655524516292E-2</v>
      </c>
      <c r="BO56" s="8">
        <f t="shared" ref="BO56:CS56" si="36">BO55/BO4</f>
        <v>-5.992028873817877E-2</v>
      </c>
      <c r="BP56" s="8">
        <f t="shared" si="36"/>
        <v>-4.6035719058439617E-2</v>
      </c>
      <c r="BQ56" s="8">
        <f t="shared" si="36"/>
        <v>-4.3597159825526734E-2</v>
      </c>
      <c r="BR56" s="8">
        <f t="shared" si="36"/>
        <v>-4.4781097911751146E-2</v>
      </c>
      <c r="BS56" s="8">
        <f t="shared" si="36"/>
        <v>-5.4232676152270155E-2</v>
      </c>
      <c r="BT56" s="8">
        <f t="shared" si="36"/>
        <v>-6.5922777867133506E-2</v>
      </c>
      <c r="BU56" s="8">
        <f t="shared" si="36"/>
        <v>-5.7526305635783981E-2</v>
      </c>
      <c r="BV56" s="8">
        <f t="shared" si="36"/>
        <v>1.4323232147419988E-3</v>
      </c>
      <c r="BW56" s="8">
        <f t="shared" si="36"/>
        <v>-9.8312241448112372E-3</v>
      </c>
      <c r="BX56" s="8">
        <f t="shared" si="36"/>
        <v>-3.5058811884812073E-2</v>
      </c>
      <c r="BY56" s="8">
        <f t="shared" si="36"/>
        <v>-3.9597694420303135E-2</v>
      </c>
      <c r="BZ56" s="8"/>
      <c r="CA56" s="8"/>
      <c r="CB56" s="8"/>
      <c r="CC56" s="8"/>
      <c r="CD56" s="8"/>
      <c r="CE56" s="8"/>
      <c r="CF56" s="8"/>
      <c r="CG56" s="8"/>
      <c r="CH56" s="8">
        <f t="shared" si="36"/>
        <v>2.4843450004892714E-2</v>
      </c>
      <c r="CI56" s="8">
        <f t="shared" si="36"/>
        <v>2.4843450004892714E-2</v>
      </c>
      <c r="CJ56" s="8">
        <f t="shared" si="36"/>
        <v>2.4843450004892714E-2</v>
      </c>
      <c r="CK56" s="8">
        <f t="shared" si="36"/>
        <v>2.4843450004892714E-2</v>
      </c>
      <c r="CL56" s="8">
        <f t="shared" si="36"/>
        <v>2.4843450004892714E-2</v>
      </c>
      <c r="CM56" s="8">
        <f t="shared" si="36"/>
        <v>2.4843450004892714E-2</v>
      </c>
      <c r="CN56" s="8">
        <f t="shared" si="36"/>
        <v>2.4843450004892714E-2</v>
      </c>
      <c r="CO56" s="8">
        <f t="shared" si="36"/>
        <v>2.4843450004892714E-2</v>
      </c>
      <c r="CP56" s="8">
        <f t="shared" si="36"/>
        <v>2.4843450004892714E-2</v>
      </c>
      <c r="CQ56" s="8">
        <f t="shared" si="36"/>
        <v>2.4843450004892714E-2</v>
      </c>
      <c r="CR56" s="8">
        <f t="shared" si="36"/>
        <v>2.4843450004892714E-2</v>
      </c>
      <c r="CS56" s="8">
        <f t="shared" si="36"/>
        <v>2.4843450004892714E-2</v>
      </c>
    </row>
    <row r="57" spans="1:97" x14ac:dyDescent="0.3">
      <c r="A57" s="6" t="s">
        <v>56</v>
      </c>
      <c r="B57" s="2">
        <f>B55+B11+B43+B45</f>
        <v>807284.42999999702</v>
      </c>
      <c r="C57" s="2">
        <f t="shared" ref="C57:BN57" si="37">C55+C11+C43+C45</f>
        <v>863584.79999999958</v>
      </c>
      <c r="D57" s="2">
        <f t="shared" si="37"/>
        <v>1793331.79</v>
      </c>
      <c r="E57" s="2">
        <f t="shared" si="37"/>
        <v>1555961.6100000022</v>
      </c>
      <c r="F57" s="2">
        <f t="shared" si="37"/>
        <v>1384252.8300000012</v>
      </c>
      <c r="G57" s="2">
        <f t="shared" si="37"/>
        <v>1210287.1300000027</v>
      </c>
      <c r="H57" s="2">
        <f t="shared" si="37"/>
        <v>1042951.7999999967</v>
      </c>
      <c r="I57" s="2">
        <f t="shared" si="37"/>
        <v>831908.98000000394</v>
      </c>
      <c r="J57" s="2">
        <f t="shared" si="37"/>
        <v>1236203.2400000026</v>
      </c>
      <c r="K57" s="2">
        <f t="shared" si="37"/>
        <v>1157284.8600000003</v>
      </c>
      <c r="L57" s="2">
        <f t="shared" si="37"/>
        <v>1152096.3799999994</v>
      </c>
      <c r="M57" s="2">
        <f t="shared" si="37"/>
        <v>1832863.1100000031</v>
      </c>
      <c r="N57" s="2">
        <f t="shared" si="37"/>
        <v>563817.38</v>
      </c>
      <c r="O57" s="2">
        <f t="shared" si="37"/>
        <v>1287336.5100000012</v>
      </c>
      <c r="P57" s="2">
        <f t="shared" si="37"/>
        <v>2168926.0400000005</v>
      </c>
      <c r="Q57" s="2">
        <f t="shared" si="37"/>
        <v>1224686.0099999991</v>
      </c>
      <c r="R57" s="2">
        <f t="shared" si="37"/>
        <v>758241.45999999915</v>
      </c>
      <c r="S57" s="2">
        <f t="shared" si="37"/>
        <v>1741657.4999999993</v>
      </c>
      <c r="T57" s="2">
        <f t="shared" si="37"/>
        <v>1045375.0200000018</v>
      </c>
      <c r="U57" s="2">
        <f t="shared" si="37"/>
        <v>1102345.7300000002</v>
      </c>
      <c r="V57" s="2">
        <f t="shared" si="37"/>
        <v>1293062.320000004</v>
      </c>
      <c r="W57" s="2">
        <f t="shared" si="37"/>
        <v>1236538.9499999983</v>
      </c>
      <c r="X57" s="2">
        <f t="shared" si="37"/>
        <v>1296873.2599999986</v>
      </c>
      <c r="Y57" s="2">
        <f t="shared" si="37"/>
        <v>2156631.1400000011</v>
      </c>
      <c r="Z57" s="2">
        <f t="shared" si="37"/>
        <v>1833657.2299999997</v>
      </c>
      <c r="AA57" s="2">
        <f t="shared" si="37"/>
        <v>1961834.9999999998</v>
      </c>
      <c r="AB57" s="2">
        <f t="shared" si="37"/>
        <v>2137536.6400000025</v>
      </c>
      <c r="AC57" s="2">
        <f t="shared" si="37"/>
        <v>1672862.4000000015</v>
      </c>
      <c r="AD57" s="2">
        <f t="shared" si="37"/>
        <v>1558019.5499999998</v>
      </c>
      <c r="AE57" s="2">
        <f t="shared" si="37"/>
        <v>828316.93000000087</v>
      </c>
      <c r="AF57" s="2">
        <f t="shared" si="37"/>
        <v>798039.00000000081</v>
      </c>
      <c r="AG57" s="2">
        <f t="shared" si="37"/>
        <v>1545998.1899999995</v>
      </c>
      <c r="AH57" s="2">
        <f t="shared" si="37"/>
        <v>1437287.2699999956</v>
      </c>
      <c r="AI57" s="2">
        <f t="shared" si="37"/>
        <v>1304415.4199999997</v>
      </c>
      <c r="AJ57" s="2">
        <f t="shared" si="37"/>
        <v>722658.57000000181</v>
      </c>
      <c r="AK57" s="2">
        <f t="shared" si="37"/>
        <v>580531.05999999715</v>
      </c>
      <c r="AL57" s="2">
        <f t="shared" si="37"/>
        <v>1112136.2599999988</v>
      </c>
      <c r="AM57" s="2">
        <f t="shared" si="37"/>
        <v>822026.58000000112</v>
      </c>
      <c r="AN57" s="2">
        <f t="shared" si="37"/>
        <v>1137715.7999999998</v>
      </c>
      <c r="AO57" s="2">
        <f t="shared" si="37"/>
        <v>1619826.7099999962</v>
      </c>
      <c r="AP57" s="2">
        <f t="shared" si="37"/>
        <v>976476.4200000026</v>
      </c>
      <c r="AQ57" s="2">
        <f t="shared" si="37"/>
        <v>1173536.4400000009</v>
      </c>
      <c r="AR57" s="2">
        <f t="shared" si="37"/>
        <v>284240.13999999827</v>
      </c>
      <c r="AS57" s="2">
        <f t="shared" si="37"/>
        <v>759938.7900000012</v>
      </c>
      <c r="AT57" s="2">
        <f t="shared" si="37"/>
        <v>587998.40000000293</v>
      </c>
      <c r="AU57" s="2">
        <f t="shared" si="37"/>
        <v>625557.23000000068</v>
      </c>
      <c r="AV57" s="2">
        <f t="shared" si="37"/>
        <v>565212.96000000276</v>
      </c>
      <c r="AW57" s="2">
        <f t="shared" si="37"/>
        <v>164387.57999999981</v>
      </c>
      <c r="AX57" s="2">
        <f t="shared" si="37"/>
        <v>917813.98000000417</v>
      </c>
      <c r="AY57" s="2">
        <f t="shared" si="37"/>
        <v>1794668.9800000028</v>
      </c>
      <c r="AZ57" s="2">
        <f t="shared" si="37"/>
        <v>1719556.0299999982</v>
      </c>
      <c r="BA57" s="2">
        <f t="shared" si="37"/>
        <v>1775159.3099999989</v>
      </c>
      <c r="BB57" s="2">
        <f t="shared" si="37"/>
        <v>2029187.2099999974</v>
      </c>
      <c r="BC57" s="2">
        <f t="shared" si="37"/>
        <v>1631042.4600000002</v>
      </c>
      <c r="BD57" s="2">
        <f t="shared" si="37"/>
        <v>1565086.5800000008</v>
      </c>
      <c r="BE57" s="2">
        <f t="shared" si="37"/>
        <v>828738.06999999715</v>
      </c>
      <c r="BF57" s="2">
        <f t="shared" si="37"/>
        <v>839988.34000000032</v>
      </c>
      <c r="BG57" s="2">
        <f t="shared" si="37"/>
        <v>905501.17000000051</v>
      </c>
      <c r="BH57" s="2">
        <f t="shared" si="37"/>
        <v>671440.74999999919</v>
      </c>
      <c r="BI57" s="2">
        <f t="shared" si="37"/>
        <v>857305.31000000238</v>
      </c>
      <c r="BJ57" s="2">
        <f t="shared" si="37"/>
        <v>1306684.9799999993</v>
      </c>
      <c r="BK57" s="2">
        <f t="shared" si="37"/>
        <v>1179051.7500000021</v>
      </c>
      <c r="BL57" s="2">
        <f t="shared" si="37"/>
        <v>1301266.070000001</v>
      </c>
      <c r="BM57" s="2">
        <f t="shared" si="37"/>
        <v>344851.19999999972</v>
      </c>
      <c r="BN57" s="2">
        <f t="shared" si="37"/>
        <v>954505.30999999633</v>
      </c>
      <c r="BO57" s="2">
        <f t="shared" ref="BO57:BY57" si="38">BO55+BO11+BO43+BO45</f>
        <v>765341.42000000062</v>
      </c>
      <c r="BP57" s="2">
        <f t="shared" si="38"/>
        <v>738640.48999999953</v>
      </c>
      <c r="BQ57" s="2">
        <f t="shared" si="38"/>
        <v>912104.82</v>
      </c>
      <c r="BR57" s="2">
        <f t="shared" si="38"/>
        <v>877790.07000000135</v>
      </c>
      <c r="BS57" s="2">
        <f t="shared" si="38"/>
        <v>763015.52000000176</v>
      </c>
      <c r="BT57" s="2">
        <f t="shared" si="38"/>
        <v>600179.32999999798</v>
      </c>
      <c r="BU57" s="2">
        <f t="shared" si="38"/>
        <v>719724.60999999824</v>
      </c>
      <c r="BV57" s="2">
        <f t="shared" si="38"/>
        <v>1410127.2300000004</v>
      </c>
      <c r="BW57" s="2">
        <f t="shared" si="38"/>
        <v>1124882.2599999995</v>
      </c>
      <c r="BX57" s="2">
        <f t="shared" si="38"/>
        <v>961189.4200000026</v>
      </c>
      <c r="BY57" s="2">
        <f t="shared" si="38"/>
        <v>886087.80000000354</v>
      </c>
      <c r="BZ57" s="2"/>
      <c r="CA57" s="2"/>
      <c r="CB57" s="2"/>
      <c r="CC57" s="2"/>
      <c r="CD57" s="2"/>
      <c r="CE57" s="2"/>
      <c r="CF57" s="2"/>
      <c r="CG57" s="2"/>
      <c r="CH57" s="2">
        <f>CH55+CH11+CH43+CH45</f>
        <v>1690493</v>
      </c>
      <c r="CI57" s="2">
        <f t="shared" ref="CI57:CS57" si="39">CI55+CI11+CI43+CI45</f>
        <v>1690493</v>
      </c>
      <c r="CJ57" s="2">
        <f t="shared" si="39"/>
        <v>1690493</v>
      </c>
      <c r="CK57" s="2">
        <f t="shared" si="39"/>
        <v>1690493</v>
      </c>
      <c r="CL57" s="2">
        <f t="shared" si="39"/>
        <v>1690493</v>
      </c>
      <c r="CM57" s="2">
        <f t="shared" si="39"/>
        <v>1690493</v>
      </c>
      <c r="CN57" s="2">
        <f t="shared" si="39"/>
        <v>1690493</v>
      </c>
      <c r="CO57" s="2">
        <f t="shared" si="39"/>
        <v>1690493</v>
      </c>
      <c r="CP57" s="2">
        <f t="shared" si="39"/>
        <v>1690493</v>
      </c>
      <c r="CQ57" s="2">
        <f t="shared" si="39"/>
        <v>1690493</v>
      </c>
      <c r="CR57" s="2">
        <f t="shared" si="39"/>
        <v>1690493</v>
      </c>
      <c r="CS57" s="2">
        <f t="shared" si="39"/>
        <v>1690493</v>
      </c>
    </row>
    <row r="58" spans="1:97" x14ac:dyDescent="0.3">
      <c r="A58" s="6" t="s">
        <v>57</v>
      </c>
      <c r="B58" s="8">
        <f>B57/B4</f>
        <v>6.5745337192202505E-2</v>
      </c>
      <c r="C58" s="8">
        <f t="shared" ref="C58:BN58" si="40">C57/C4</f>
        <v>7.8516846524612841E-2</v>
      </c>
      <c r="D58" s="8">
        <f t="shared" si="40"/>
        <v>0.13527670633966257</v>
      </c>
      <c r="E58" s="8">
        <f t="shared" si="40"/>
        <v>0.11118759178401308</v>
      </c>
      <c r="F58" s="8">
        <f t="shared" si="40"/>
        <v>0.10193852846458495</v>
      </c>
      <c r="G58" s="8">
        <f t="shared" si="40"/>
        <v>0.10688536735171073</v>
      </c>
      <c r="H58" s="8">
        <f t="shared" si="40"/>
        <v>9.0233396368440508E-2</v>
      </c>
      <c r="I58" s="8">
        <f t="shared" si="40"/>
        <v>7.8798312244945559E-2</v>
      </c>
      <c r="J58" s="8">
        <f t="shared" si="40"/>
        <v>0.10666542614577749</v>
      </c>
      <c r="K58" s="8">
        <f t="shared" si="40"/>
        <v>9.6652811554448367E-2</v>
      </c>
      <c r="L58" s="8">
        <f t="shared" si="40"/>
        <v>0.10256325657019646</v>
      </c>
      <c r="M58" s="8">
        <f t="shared" si="40"/>
        <v>0.18362041366766058</v>
      </c>
      <c r="N58" s="8">
        <f t="shared" si="40"/>
        <v>5.5835724415279418E-2</v>
      </c>
      <c r="O58" s="8">
        <f t="shared" si="40"/>
        <v>0.10855420061658598</v>
      </c>
      <c r="P58" s="8">
        <f t="shared" si="40"/>
        <v>0.16455093855127809</v>
      </c>
      <c r="Q58" s="8">
        <f t="shared" si="40"/>
        <v>0.11410234695509915</v>
      </c>
      <c r="R58" s="8">
        <f t="shared" si="40"/>
        <v>8.2745578928130628E-2</v>
      </c>
      <c r="S58" s="8">
        <f t="shared" si="40"/>
        <v>0.16832758137241735</v>
      </c>
      <c r="T58" s="8">
        <f t="shared" si="40"/>
        <v>0.10367116643337568</v>
      </c>
      <c r="U58" s="8">
        <f t="shared" si="40"/>
        <v>0.10475466796961637</v>
      </c>
      <c r="V58" s="8">
        <f t="shared" si="40"/>
        <v>0.1189567744556357</v>
      </c>
      <c r="W58" s="8">
        <f t="shared" si="40"/>
        <v>0.10482966630972308</v>
      </c>
      <c r="X58" s="8">
        <f t="shared" si="40"/>
        <v>0.10927219122627009</v>
      </c>
      <c r="Y58" s="8">
        <f t="shared" si="40"/>
        <v>0.20013244407981595</v>
      </c>
      <c r="Z58" s="8">
        <f t="shared" si="40"/>
        <v>0.14572105229729812</v>
      </c>
      <c r="AA58" s="8">
        <f t="shared" si="40"/>
        <v>0.15928477077927819</v>
      </c>
      <c r="AB58" s="8">
        <f t="shared" si="40"/>
        <v>0.15847716980103896</v>
      </c>
      <c r="AC58" s="8">
        <f t="shared" si="40"/>
        <v>0.13625963796837226</v>
      </c>
      <c r="AD58" s="8">
        <f t="shared" si="40"/>
        <v>0.13034495778528657</v>
      </c>
      <c r="AE58" s="8">
        <f t="shared" si="40"/>
        <v>6.9411287398490659E-2</v>
      </c>
      <c r="AF58" s="8">
        <f t="shared" si="40"/>
        <v>6.5977842543522791E-2</v>
      </c>
      <c r="AG58" s="8">
        <f t="shared" si="40"/>
        <v>0.11700819046182623</v>
      </c>
      <c r="AH58" s="8">
        <f t="shared" si="40"/>
        <v>0.1180897692509905</v>
      </c>
      <c r="AI58" s="8">
        <f t="shared" si="40"/>
        <v>0.10214600631103563</v>
      </c>
      <c r="AJ58" s="8">
        <f t="shared" si="40"/>
        <v>5.962116480494524E-2</v>
      </c>
      <c r="AK58" s="8">
        <f t="shared" si="40"/>
        <v>5.3885525174838501E-2</v>
      </c>
      <c r="AL58" s="8">
        <f t="shared" si="40"/>
        <v>8.9568193752109573E-2</v>
      </c>
      <c r="AM58" s="8">
        <f t="shared" si="40"/>
        <v>6.7711779231653599E-2</v>
      </c>
      <c r="AN58" s="8">
        <f t="shared" si="40"/>
        <v>8.0349444223578537E-2</v>
      </c>
      <c r="AO58" s="8">
        <f t="shared" si="40"/>
        <v>0.10789995713981665</v>
      </c>
      <c r="AP58" s="8">
        <f t="shared" si="40"/>
        <v>7.436017504017467E-2</v>
      </c>
      <c r="AQ58" s="8">
        <f t="shared" si="40"/>
        <v>8.9973700779373139E-2</v>
      </c>
      <c r="AR58" s="8">
        <f t="shared" si="40"/>
        <v>2.4580337277949307E-2</v>
      </c>
      <c r="AS58" s="8">
        <f t="shared" si="40"/>
        <v>5.9727910130851269E-2</v>
      </c>
      <c r="AT58" s="8">
        <f t="shared" si="40"/>
        <v>5.1403065932146455E-2</v>
      </c>
      <c r="AU58" s="8">
        <f t="shared" si="40"/>
        <v>5.6508463046105517E-2</v>
      </c>
      <c r="AV58" s="8">
        <f t="shared" si="40"/>
        <v>4.6706909685497504E-2</v>
      </c>
      <c r="AW58" s="8">
        <f t="shared" si="40"/>
        <v>2.2171172402825901E-2</v>
      </c>
      <c r="AX58" s="8">
        <f t="shared" si="40"/>
        <v>7.2737819384726843E-2</v>
      </c>
      <c r="AY58" s="8">
        <f t="shared" si="40"/>
        <v>0.14631264956873888</v>
      </c>
      <c r="AZ58" s="8">
        <f t="shared" si="40"/>
        <v>0.13688111994391916</v>
      </c>
      <c r="BA58" s="8">
        <f t="shared" si="40"/>
        <v>0.14377206853535426</v>
      </c>
      <c r="BB58" s="8">
        <f t="shared" si="40"/>
        <v>0.1718535687183555</v>
      </c>
      <c r="BC58" s="8">
        <f t="shared" si="40"/>
        <v>0.14261581749380353</v>
      </c>
      <c r="BD58" s="8">
        <f t="shared" si="40"/>
        <v>0.13730402141494386</v>
      </c>
      <c r="BE58" s="8">
        <f t="shared" si="40"/>
        <v>8.1805411716483881E-2</v>
      </c>
      <c r="BF58" s="8">
        <f t="shared" si="40"/>
        <v>8.0479884143076413E-2</v>
      </c>
      <c r="BG58" s="8">
        <f t="shared" si="40"/>
        <v>8.669103605505693E-2</v>
      </c>
      <c r="BH58" s="8">
        <f t="shared" si="40"/>
        <v>6.2720504387674209E-2</v>
      </c>
      <c r="BI58" s="8">
        <f t="shared" si="40"/>
        <v>0.10970437719865295</v>
      </c>
      <c r="BJ58" s="8">
        <f t="shared" si="40"/>
        <v>0.10805134819838952</v>
      </c>
      <c r="BK58" s="8">
        <f t="shared" si="40"/>
        <v>0.10173836449636252</v>
      </c>
      <c r="BL58" s="8">
        <f t="shared" si="40"/>
        <v>0.10834851190158805</v>
      </c>
      <c r="BM58" s="8">
        <f t="shared" si="40"/>
        <v>3.9062259826273482E-2</v>
      </c>
      <c r="BN58" s="8">
        <f t="shared" si="40"/>
        <v>7.9400561124678068E-2</v>
      </c>
      <c r="BO58" s="8">
        <f t="shared" ref="BO58:CS58" si="41">BO57/BO4</f>
        <v>7.3064325999086868E-2</v>
      </c>
      <c r="BP58" s="8">
        <f t="shared" si="41"/>
        <v>6.4508641525651306E-2</v>
      </c>
      <c r="BQ58" s="8">
        <f t="shared" si="41"/>
        <v>8.0415372217594774E-2</v>
      </c>
      <c r="BR58" s="8">
        <f t="shared" si="41"/>
        <v>7.5614631544002997E-2</v>
      </c>
      <c r="BS58" s="8">
        <f t="shared" si="41"/>
        <v>6.3241008858469616E-2</v>
      </c>
      <c r="BT58" s="8">
        <f t="shared" si="41"/>
        <v>5.1125073893374562E-2</v>
      </c>
      <c r="BU58" s="8">
        <f t="shared" si="41"/>
        <v>7.538867261507104E-2</v>
      </c>
      <c r="BV58" s="8">
        <f t="shared" si="41"/>
        <v>0.10602120191369051</v>
      </c>
      <c r="BW58" s="8">
        <f t="shared" si="41"/>
        <v>8.8429233226980195E-2</v>
      </c>
      <c r="BX58" s="8">
        <f t="shared" si="41"/>
        <v>7.7364043887167236E-2</v>
      </c>
      <c r="BY58" s="8">
        <f t="shared" si="41"/>
        <v>7.3196262494346201E-2</v>
      </c>
      <c r="BZ58" s="8"/>
      <c r="CA58" s="8"/>
      <c r="CB58" s="8"/>
      <c r="CC58" s="8"/>
      <c r="CD58" s="8"/>
      <c r="CE58" s="8"/>
      <c r="CF58" s="8"/>
      <c r="CG58" s="8"/>
      <c r="CH58" s="8">
        <f t="shared" si="41"/>
        <v>0.11408413444504807</v>
      </c>
      <c r="CI58" s="8">
        <f t="shared" si="41"/>
        <v>0.11408413444504807</v>
      </c>
      <c r="CJ58" s="8">
        <f t="shared" si="41"/>
        <v>0.11408413444504807</v>
      </c>
      <c r="CK58" s="8">
        <f t="shared" si="41"/>
        <v>0.11408413444504807</v>
      </c>
      <c r="CL58" s="8">
        <f t="shared" si="41"/>
        <v>0.11408413444504807</v>
      </c>
      <c r="CM58" s="8">
        <f t="shared" si="41"/>
        <v>0.11408413444504807</v>
      </c>
      <c r="CN58" s="8">
        <f t="shared" si="41"/>
        <v>0.11408413444504807</v>
      </c>
      <c r="CO58" s="8">
        <f t="shared" si="41"/>
        <v>0.11408413444504807</v>
      </c>
      <c r="CP58" s="8">
        <f t="shared" si="41"/>
        <v>0.11408413444504807</v>
      </c>
      <c r="CQ58" s="8">
        <f t="shared" si="41"/>
        <v>0.11408413444504807</v>
      </c>
      <c r="CR58" s="8">
        <f t="shared" si="41"/>
        <v>0.11408413444504807</v>
      </c>
      <c r="CS58" s="8">
        <f t="shared" si="41"/>
        <v>0.11408413444504807</v>
      </c>
    </row>
    <row r="60" spans="1:97" x14ac:dyDescent="0.3">
      <c r="A60" s="6" t="s">
        <v>58</v>
      </c>
      <c r="B60" s="2">
        <f>B15+B53</f>
        <v>4308797.26</v>
      </c>
      <c r="C60" s="2">
        <f t="shared" ref="C60:BN60" si="42">C15+C53</f>
        <v>4285729.91</v>
      </c>
      <c r="D60" s="2">
        <f t="shared" si="42"/>
        <v>4634994.3100000005</v>
      </c>
      <c r="E60" s="2">
        <f t="shared" si="42"/>
        <v>4933977.84</v>
      </c>
      <c r="F60" s="2">
        <f t="shared" si="42"/>
        <v>5123758.2700000005</v>
      </c>
      <c r="G60" s="2">
        <f t="shared" si="42"/>
        <v>4909228.96</v>
      </c>
      <c r="H60" s="2">
        <f t="shared" si="42"/>
        <v>5170868.3599999994</v>
      </c>
      <c r="I60" s="2">
        <f t="shared" si="42"/>
        <v>5021699.3</v>
      </c>
      <c r="J60" s="2">
        <f t="shared" si="42"/>
        <v>5088049.6900000004</v>
      </c>
      <c r="K60" s="2">
        <f t="shared" si="42"/>
        <v>5102083.13</v>
      </c>
      <c r="L60" s="2">
        <f t="shared" si="42"/>
        <v>5146223.6000000006</v>
      </c>
      <c r="M60" s="2">
        <f t="shared" si="42"/>
        <v>4401593.49</v>
      </c>
      <c r="N60" s="2">
        <f t="shared" si="42"/>
        <v>4545451.8599999994</v>
      </c>
      <c r="O60" s="2">
        <f t="shared" si="42"/>
        <v>4667927.5500000007</v>
      </c>
      <c r="P60" s="2">
        <f t="shared" si="42"/>
        <v>5048172.29</v>
      </c>
      <c r="Q60" s="2">
        <f t="shared" si="42"/>
        <v>4832858.05</v>
      </c>
      <c r="R60" s="2">
        <f t="shared" si="42"/>
        <v>4667184.67</v>
      </c>
      <c r="S60" s="2">
        <f t="shared" si="42"/>
        <v>4684342.5599999996</v>
      </c>
      <c r="T60" s="2">
        <f t="shared" si="42"/>
        <v>4876066.2699999996</v>
      </c>
      <c r="U60" s="2">
        <f t="shared" si="42"/>
        <v>4861086.9000000004</v>
      </c>
      <c r="V60" s="2">
        <f t="shared" si="42"/>
        <v>4975458.8100000005</v>
      </c>
      <c r="W60" s="2">
        <f t="shared" si="42"/>
        <v>5157179.05</v>
      </c>
      <c r="X60" s="2">
        <f t="shared" si="42"/>
        <v>5511635.4199999999</v>
      </c>
      <c r="Y60" s="2">
        <f t="shared" si="42"/>
        <v>3617384.5</v>
      </c>
      <c r="Z60" s="2">
        <f t="shared" si="42"/>
        <v>5026136.25</v>
      </c>
      <c r="AA60" s="2">
        <f t="shared" si="42"/>
        <v>4712779.83</v>
      </c>
      <c r="AB60" s="2">
        <f t="shared" si="42"/>
        <v>4886510.62</v>
      </c>
      <c r="AC60" s="2">
        <f t="shared" si="42"/>
        <v>4787163</v>
      </c>
      <c r="AD60" s="2">
        <f t="shared" si="42"/>
        <v>4884062.4499999993</v>
      </c>
      <c r="AE60" s="2">
        <f t="shared" si="42"/>
        <v>5041486.4000000004</v>
      </c>
      <c r="AF60" s="2">
        <f t="shared" si="42"/>
        <v>4723103.9400000004</v>
      </c>
      <c r="AG60" s="2">
        <f t="shared" si="42"/>
        <v>4794522.1100000003</v>
      </c>
      <c r="AH60" s="2">
        <f t="shared" si="42"/>
        <v>4809385.22</v>
      </c>
      <c r="AI60" s="2">
        <f t="shared" si="42"/>
        <v>5031442.1500000004</v>
      </c>
      <c r="AJ60" s="2">
        <f t="shared" si="42"/>
        <v>4924562.2299999995</v>
      </c>
      <c r="AK60" s="2">
        <f t="shared" si="42"/>
        <v>4671644.07</v>
      </c>
      <c r="AL60" s="2">
        <f t="shared" si="42"/>
        <v>4932981.54</v>
      </c>
      <c r="AM60" s="2">
        <f t="shared" si="42"/>
        <v>4991796.2</v>
      </c>
      <c r="AN60" s="2">
        <f t="shared" si="42"/>
        <v>5316613.22</v>
      </c>
      <c r="AO60" s="2">
        <f t="shared" si="42"/>
        <v>5368984.1900000004</v>
      </c>
      <c r="AP60" s="2">
        <f t="shared" si="42"/>
        <v>5307926.5999999996</v>
      </c>
      <c r="AQ60" s="2">
        <f t="shared" si="42"/>
        <v>5305232.2200000007</v>
      </c>
      <c r="AR60" s="2">
        <f t="shared" si="42"/>
        <v>5222891.1500000004</v>
      </c>
      <c r="AS60" s="2">
        <f t="shared" si="42"/>
        <v>5262721.68</v>
      </c>
      <c r="AT60" s="2">
        <f t="shared" si="42"/>
        <v>5241353.3499999996</v>
      </c>
      <c r="AU60" s="2">
        <f t="shared" si="42"/>
        <v>5145049.37</v>
      </c>
      <c r="AV60" s="2">
        <f t="shared" si="42"/>
        <v>5229144.6999999993</v>
      </c>
      <c r="AW60" s="2">
        <f t="shared" si="42"/>
        <v>3820536.7699999996</v>
      </c>
      <c r="AX60" s="2">
        <f t="shared" si="42"/>
        <v>5008175.5600000005</v>
      </c>
      <c r="AY60" s="2">
        <f t="shared" si="42"/>
        <v>5005042.1400000006</v>
      </c>
      <c r="AZ60" s="2">
        <f t="shared" si="42"/>
        <v>5398752.3100000005</v>
      </c>
      <c r="BA60" s="2">
        <f t="shared" si="42"/>
        <v>5131871.9399999995</v>
      </c>
      <c r="BB60" s="2">
        <f t="shared" si="42"/>
        <v>5410348.5099999998</v>
      </c>
      <c r="BC60" s="2">
        <f t="shared" si="42"/>
        <v>5237863.63</v>
      </c>
      <c r="BD60" s="2">
        <f t="shared" si="42"/>
        <v>5667866.6399999997</v>
      </c>
      <c r="BE60" s="2">
        <f t="shared" si="42"/>
        <v>5417855.0099999998</v>
      </c>
      <c r="BF60" s="2">
        <f t="shared" si="42"/>
        <v>5225900.0199999996</v>
      </c>
      <c r="BG60" s="2">
        <f t="shared" si="42"/>
        <v>5311315.5600000005</v>
      </c>
      <c r="BH60" s="2">
        <f t="shared" si="42"/>
        <v>5240633.1500000004</v>
      </c>
      <c r="BI60" s="2">
        <f t="shared" si="42"/>
        <v>2814723.33</v>
      </c>
      <c r="BJ60" s="2">
        <f t="shared" si="42"/>
        <v>5241443.6199999992</v>
      </c>
      <c r="BK60" s="2">
        <f t="shared" si="42"/>
        <v>5103291.46</v>
      </c>
      <c r="BL60" s="2">
        <f t="shared" si="42"/>
        <v>5412530.5099999998</v>
      </c>
      <c r="BM60" s="2">
        <f t="shared" si="42"/>
        <v>5228673.88</v>
      </c>
      <c r="BN60" s="2">
        <f t="shared" si="42"/>
        <v>5319347.49</v>
      </c>
      <c r="BO60" s="2">
        <f t="shared" ref="BO60:BY60" si="43">BO15+BO53</f>
        <v>5551051.3900000006</v>
      </c>
      <c r="BP60" s="2">
        <f t="shared" si="43"/>
        <v>5609789.6699999999</v>
      </c>
      <c r="BQ60" s="2">
        <f t="shared" si="43"/>
        <v>5823091.2500000009</v>
      </c>
      <c r="BR60" s="2">
        <f t="shared" si="43"/>
        <v>5806962.9499999993</v>
      </c>
      <c r="BS60" s="2">
        <f t="shared" si="43"/>
        <v>5709242.3099999996</v>
      </c>
      <c r="BT60" s="2">
        <f t="shared" si="43"/>
        <v>5559325.0800000001</v>
      </c>
      <c r="BU60" s="2">
        <f t="shared" si="43"/>
        <v>4958603.6199999992</v>
      </c>
      <c r="BV60" s="2">
        <f t="shared" si="43"/>
        <v>5587136.96</v>
      </c>
      <c r="BW60" s="2">
        <f t="shared" si="43"/>
        <v>5291328.8900000006</v>
      </c>
      <c r="BX60" s="2">
        <f t="shared" si="43"/>
        <v>5936059.2799999993</v>
      </c>
      <c r="BY60" s="2">
        <f t="shared" si="43"/>
        <v>5729917.8900000006</v>
      </c>
      <c r="BZ60" s="2"/>
      <c r="CA60" s="2"/>
      <c r="CB60" s="2"/>
      <c r="CC60" s="2"/>
      <c r="CD60" s="2"/>
      <c r="CE60" s="2"/>
      <c r="CF60" s="2"/>
      <c r="CG60" s="2"/>
      <c r="CH60" s="2">
        <f>CH15+CH53</f>
        <v>5919748</v>
      </c>
      <c r="CI60" s="2">
        <f t="shared" ref="CI60:CS60" si="44">CI15+CI53</f>
        <v>5919748</v>
      </c>
      <c r="CJ60" s="2">
        <f t="shared" si="44"/>
        <v>5919748</v>
      </c>
      <c r="CK60" s="2">
        <f t="shared" si="44"/>
        <v>5919748</v>
      </c>
      <c r="CL60" s="2">
        <f t="shared" si="44"/>
        <v>5919748</v>
      </c>
      <c r="CM60" s="2">
        <f t="shared" si="44"/>
        <v>5919748</v>
      </c>
      <c r="CN60" s="2">
        <f t="shared" si="44"/>
        <v>5919748</v>
      </c>
      <c r="CO60" s="2">
        <f t="shared" si="44"/>
        <v>5919748</v>
      </c>
      <c r="CP60" s="2">
        <f t="shared" si="44"/>
        <v>5919748</v>
      </c>
      <c r="CQ60" s="2">
        <f t="shared" si="44"/>
        <v>5919748</v>
      </c>
      <c r="CR60" s="2">
        <f t="shared" si="44"/>
        <v>5919748</v>
      </c>
      <c r="CS60" s="2">
        <f t="shared" si="44"/>
        <v>5919748</v>
      </c>
    </row>
    <row r="61" spans="1:97" x14ac:dyDescent="0.3">
      <c r="A61" s="6" t="s">
        <v>59</v>
      </c>
      <c r="B61" s="17">
        <f>B60/B8</f>
        <v>3.6546295368011963</v>
      </c>
      <c r="C61" s="17">
        <f t="shared" ref="C61:BN61" si="45">C60/C8</f>
        <v>4.0885318421876073</v>
      </c>
      <c r="D61" s="17">
        <f t="shared" si="45"/>
        <v>3.7151374281919565</v>
      </c>
      <c r="E61" s="17">
        <f t="shared" si="45"/>
        <v>3.6878800499293662</v>
      </c>
      <c r="F61" s="17">
        <f t="shared" si="45"/>
        <v>3.86746898292995</v>
      </c>
      <c r="G61" s="17">
        <f t="shared" si="45"/>
        <v>4.585193346222459</v>
      </c>
      <c r="H61" s="17">
        <f t="shared" si="45"/>
        <v>4.5881788255169926</v>
      </c>
      <c r="I61" s="17">
        <f t="shared" si="45"/>
        <v>5.0344313769523126</v>
      </c>
      <c r="J61" s="17">
        <f t="shared" si="45"/>
        <v>4.7678459254900165</v>
      </c>
      <c r="K61" s="17">
        <f t="shared" si="45"/>
        <v>4.4425276978642776</v>
      </c>
      <c r="L61" s="17">
        <f t="shared" si="45"/>
        <v>4.7566053030240019</v>
      </c>
      <c r="M61" s="17">
        <f t="shared" si="45"/>
        <v>4.5812137174331182</v>
      </c>
      <c r="N61" s="17">
        <f t="shared" si="45"/>
        <v>4.7228516122596984</v>
      </c>
      <c r="O61" s="17">
        <f t="shared" si="45"/>
        <v>4.0197611615119984</v>
      </c>
      <c r="P61" s="17">
        <f t="shared" si="45"/>
        <v>3.9981849509272811</v>
      </c>
      <c r="Q61" s="17">
        <f t="shared" si="45"/>
        <v>4.6997928160005751</v>
      </c>
      <c r="R61" s="17">
        <f t="shared" si="45"/>
        <v>5.3156879710980158</v>
      </c>
      <c r="S61" s="17">
        <f t="shared" si="45"/>
        <v>4.7138939612430324</v>
      </c>
      <c r="T61" s="17">
        <f t="shared" si="45"/>
        <v>5.1282208912213534</v>
      </c>
      <c r="U61" s="17">
        <f t="shared" si="45"/>
        <v>4.824809159926513</v>
      </c>
      <c r="V61" s="17">
        <f t="shared" si="45"/>
        <v>4.7333165359694132</v>
      </c>
      <c r="W61" s="17">
        <f t="shared" si="45"/>
        <v>4.5851658541919873</v>
      </c>
      <c r="X61" s="17">
        <f t="shared" si="45"/>
        <v>4.6840045959311389</v>
      </c>
      <c r="Y61" s="17">
        <f t="shared" si="45"/>
        <v>3.3494518020024202</v>
      </c>
      <c r="Z61" s="17">
        <f t="shared" si="45"/>
        <v>4.1986355639685637</v>
      </c>
      <c r="AA61" s="17">
        <f t="shared" si="45"/>
        <v>4.2849529842414018</v>
      </c>
      <c r="AB61" s="17">
        <f t="shared" si="45"/>
        <v>3.9929681911521606</v>
      </c>
      <c r="AC61" s="17">
        <f t="shared" si="45"/>
        <v>4.5535910982084937</v>
      </c>
      <c r="AD61" s="17">
        <f t="shared" si="45"/>
        <v>5.0620858864548435</v>
      </c>
      <c r="AE61" s="17">
        <f t="shared" si="45"/>
        <v>4.9011421932949979</v>
      </c>
      <c r="AF61" s="17">
        <f t="shared" si="45"/>
        <v>4.3774718918362829</v>
      </c>
      <c r="AG61" s="17">
        <f t="shared" si="45"/>
        <v>4.2245835440695743</v>
      </c>
      <c r="AH61" s="17">
        <f t="shared" si="45"/>
        <v>4.6400243318861554</v>
      </c>
      <c r="AI61" s="17">
        <f t="shared" si="45"/>
        <v>4.6621789300262044</v>
      </c>
      <c r="AJ61" s="17">
        <f t="shared" si="45"/>
        <v>4.8134815170314642</v>
      </c>
      <c r="AK61" s="17">
        <f t="shared" si="45"/>
        <v>4.6806871575884612</v>
      </c>
      <c r="AL61" s="17">
        <f t="shared" si="45"/>
        <v>5.4718601221997902</v>
      </c>
      <c r="AM61" s="17">
        <f t="shared" si="45"/>
        <v>5.8124623153423602</v>
      </c>
      <c r="AN61" s="17">
        <f t="shared" si="45"/>
        <v>5.513587404205281</v>
      </c>
      <c r="AO61" s="17">
        <f t="shared" si="45"/>
        <v>5.5124149532113904</v>
      </c>
      <c r="AP61" s="17">
        <f t="shared" si="45"/>
        <v>5.9222265698034064</v>
      </c>
      <c r="AQ61" s="17">
        <f t="shared" si="45"/>
        <v>5.9842446616918661</v>
      </c>
      <c r="AR61" s="17">
        <f t="shared" si="45"/>
        <v>6.4542607942550481</v>
      </c>
      <c r="AS61" s="17">
        <f t="shared" si="45"/>
        <v>5.9940112840438191</v>
      </c>
      <c r="AT61" s="17">
        <f t="shared" si="45"/>
        <v>6.2773931396737837</v>
      </c>
      <c r="AU61" s="17">
        <f t="shared" si="45"/>
        <v>6.0817937512117437</v>
      </c>
      <c r="AV61" s="17">
        <f t="shared" si="45"/>
        <v>5.8183807443072899</v>
      </c>
      <c r="AW61" s="17">
        <f t="shared" si="45"/>
        <v>6.2044971426874076</v>
      </c>
      <c r="AX61" s="17">
        <f t="shared" si="45"/>
        <v>5.1371050295285468</v>
      </c>
      <c r="AY61" s="17">
        <f t="shared" si="45"/>
        <v>5.1987512507279998</v>
      </c>
      <c r="AZ61" s="17">
        <f t="shared" si="45"/>
        <v>5.2288672496767568</v>
      </c>
      <c r="BA61" s="17">
        <f t="shared" si="45"/>
        <v>4.8230376015724952</v>
      </c>
      <c r="BB61" s="17">
        <f t="shared" si="45"/>
        <v>5.4494210222118902</v>
      </c>
      <c r="BC61" s="17">
        <f t="shared" si="45"/>
        <v>5.2877873755827132</v>
      </c>
      <c r="BD61" s="17">
        <f t="shared" si="45"/>
        <v>5.6111686981132918</v>
      </c>
      <c r="BE61" s="17">
        <f t="shared" si="45"/>
        <v>5.9766134417236332</v>
      </c>
      <c r="BF61" s="17">
        <f t="shared" si="45"/>
        <v>5.7483541941387442</v>
      </c>
      <c r="BG61" s="17">
        <f t="shared" si="45"/>
        <v>5.4082854694733991</v>
      </c>
      <c r="BH61" s="17">
        <f t="shared" si="45"/>
        <v>5.1927549626211871</v>
      </c>
      <c r="BI61" s="17">
        <f t="shared" si="45"/>
        <v>3.4932777579088872</v>
      </c>
      <c r="BJ61" s="17">
        <f t="shared" si="45"/>
        <v>4.5313377688675249</v>
      </c>
      <c r="BK61" s="17">
        <f t="shared" si="45"/>
        <v>4.7567935818813485</v>
      </c>
      <c r="BL61" s="17">
        <f t="shared" si="45"/>
        <v>4.6874336894253066</v>
      </c>
      <c r="BM61" s="17">
        <f t="shared" si="45"/>
        <v>5.9469101043053447</v>
      </c>
      <c r="BN61" s="17">
        <f t="shared" si="45"/>
        <v>4.5243150739488422</v>
      </c>
      <c r="BO61" s="17">
        <f t="shared" ref="BO61:CS61" si="46">BO60/BO8</f>
        <v>5.3196329408670131</v>
      </c>
      <c r="BP61" s="17">
        <f t="shared" si="46"/>
        <v>5.0237717223585969</v>
      </c>
      <c r="BQ61" s="17">
        <f t="shared" si="46"/>
        <v>5.319494007573824</v>
      </c>
      <c r="BR61" s="17">
        <f t="shared" si="46"/>
        <v>5.0713157121323258</v>
      </c>
      <c r="BS61" s="17">
        <f t="shared" si="46"/>
        <v>4.6808643662125302</v>
      </c>
      <c r="BT61" s="17">
        <f t="shared" si="46"/>
        <v>4.6921632070365913</v>
      </c>
      <c r="BU61" s="17">
        <f t="shared" si="46"/>
        <v>4.9875731907424488</v>
      </c>
      <c r="BV61" s="17">
        <f t="shared" si="46"/>
        <v>4.4758458093775912</v>
      </c>
      <c r="BW61" s="17">
        <f t="shared" si="46"/>
        <v>4.1438923825284641</v>
      </c>
      <c r="BX61" s="17">
        <f t="shared" si="46"/>
        <v>4.6892150142867948</v>
      </c>
      <c r="BY61" s="17">
        <f t="shared" si="46"/>
        <v>4.5255462215112443</v>
      </c>
      <c r="BZ61" s="17"/>
      <c r="CA61" s="17"/>
      <c r="CB61" s="17"/>
      <c r="CC61" s="17"/>
      <c r="CD61" s="17"/>
      <c r="CE61" s="17"/>
      <c r="CF61" s="17"/>
      <c r="CG61" s="17"/>
      <c r="CH61" s="17">
        <f t="shared" si="46"/>
        <v>4.0710399198961289</v>
      </c>
      <c r="CI61" s="17">
        <f t="shared" si="46"/>
        <v>4.0710399198961289</v>
      </c>
      <c r="CJ61" s="17">
        <f t="shared" si="46"/>
        <v>4.0710399198961289</v>
      </c>
      <c r="CK61" s="17">
        <f t="shared" si="46"/>
        <v>4.0710399198961289</v>
      </c>
      <c r="CL61" s="17">
        <f t="shared" si="46"/>
        <v>4.0710399198961289</v>
      </c>
      <c r="CM61" s="17">
        <f t="shared" si="46"/>
        <v>4.0710399198961289</v>
      </c>
      <c r="CN61" s="17">
        <f t="shared" si="46"/>
        <v>4.0710399198961289</v>
      </c>
      <c r="CO61" s="17">
        <f t="shared" si="46"/>
        <v>4.0710399198961289</v>
      </c>
      <c r="CP61" s="17">
        <f t="shared" si="46"/>
        <v>4.0710399198961289</v>
      </c>
      <c r="CQ61" s="17">
        <f t="shared" si="46"/>
        <v>4.0710399198961289</v>
      </c>
      <c r="CR61" s="17">
        <f t="shared" si="46"/>
        <v>4.0710399198961289</v>
      </c>
      <c r="CS61" s="17">
        <f t="shared" si="46"/>
        <v>4.0710399198961289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SB</vt:lpstr>
      <vt:lpstr>TF</vt:lpstr>
      <vt:lpstr>HCM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Salloum : IP-PMD-MGT</dc:creator>
  <cp:lastModifiedBy>Camille Salloum : IP-PMD-MGT</cp:lastModifiedBy>
  <dcterms:created xsi:type="dcterms:W3CDTF">2025-04-29T06:23:24Z</dcterms:created>
  <dcterms:modified xsi:type="dcterms:W3CDTF">2025-06-18T12:17:09Z</dcterms:modified>
</cp:coreProperties>
</file>