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IPDash\server\data\"/>
    </mc:Choice>
  </mc:AlternateContent>
  <xr:revisionPtr revIDLastSave="0" documentId="8_{A27444D9-DCB4-4198-8AD5-208EDBB101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7" l="1"/>
  <c r="CL60" i="7"/>
  <c r="CL61" i="7" s="1"/>
  <c r="CS53" i="7"/>
  <c r="CR53" i="7"/>
  <c r="BV53" i="7"/>
  <c r="BT53" i="7"/>
  <c r="BF53" i="7"/>
  <c r="BE53" i="7"/>
  <c r="AP53" i="7"/>
  <c r="Z53" i="7"/>
  <c r="Y53" i="7"/>
  <c r="X53" i="7"/>
  <c r="J53" i="7"/>
  <c r="CS47" i="7"/>
  <c r="CR47" i="7"/>
  <c r="CQ47" i="7"/>
  <c r="CQ53" i="7" s="1"/>
  <c r="CP47" i="7"/>
  <c r="CP53" i="7" s="1"/>
  <c r="CO47" i="7"/>
  <c r="CO53" i="7" s="1"/>
  <c r="CN47" i="7"/>
  <c r="CN53" i="7" s="1"/>
  <c r="CM47" i="7"/>
  <c r="CM53" i="7" s="1"/>
  <c r="CL47" i="7"/>
  <c r="CL53" i="7" s="1"/>
  <c r="CK47" i="7"/>
  <c r="CK53" i="7" s="1"/>
  <c r="CJ47" i="7"/>
  <c r="CJ53" i="7" s="1"/>
  <c r="CI47" i="7"/>
  <c r="CI53" i="7" s="1"/>
  <c r="CH47" i="7"/>
  <c r="CH53" i="7" s="1"/>
  <c r="BY47" i="7"/>
  <c r="BY53" i="7" s="1"/>
  <c r="BX47" i="7"/>
  <c r="BX53" i="7" s="1"/>
  <c r="BW47" i="7"/>
  <c r="BV47" i="7"/>
  <c r="BU47" i="7"/>
  <c r="BT47" i="7"/>
  <c r="BS47" i="7"/>
  <c r="BR47" i="7"/>
  <c r="BR53" i="7" s="1"/>
  <c r="BQ47" i="7"/>
  <c r="BQ53" i="7" s="1"/>
  <c r="BP47" i="7"/>
  <c r="BP53" i="7" s="1"/>
  <c r="BO47" i="7"/>
  <c r="BN47" i="7"/>
  <c r="BN53" i="7" s="1"/>
  <c r="BM47" i="7"/>
  <c r="BL47" i="7"/>
  <c r="BK47" i="7"/>
  <c r="BJ47" i="7"/>
  <c r="BJ53" i="7" s="1"/>
  <c r="BI47" i="7"/>
  <c r="BI53" i="7" s="1"/>
  <c r="BH47" i="7"/>
  <c r="BH53" i="7" s="1"/>
  <c r="BG47" i="7"/>
  <c r="BF47" i="7"/>
  <c r="BE47" i="7"/>
  <c r="BD47" i="7"/>
  <c r="BC47" i="7"/>
  <c r="BB47" i="7"/>
  <c r="BA47" i="7"/>
  <c r="BA53" i="7" s="1"/>
  <c r="AZ47" i="7"/>
  <c r="AZ53" i="7" s="1"/>
  <c r="AY47" i="7"/>
  <c r="AX47" i="7"/>
  <c r="AX53" i="7" s="1"/>
  <c r="AW47" i="7"/>
  <c r="AV47" i="7"/>
  <c r="AU47" i="7"/>
  <c r="AT47" i="7"/>
  <c r="AS47" i="7"/>
  <c r="AS53" i="7" s="1"/>
  <c r="AR47" i="7"/>
  <c r="AR53" i="7" s="1"/>
  <c r="AQ47" i="7"/>
  <c r="AP47" i="7"/>
  <c r="AO47" i="7"/>
  <c r="AN47" i="7"/>
  <c r="AM47" i="7"/>
  <c r="AL47" i="7"/>
  <c r="AL53" i="7" s="1"/>
  <c r="AK47" i="7"/>
  <c r="AK53" i="7" s="1"/>
  <c r="AJ47" i="7"/>
  <c r="AJ53" i="7" s="1"/>
  <c r="AI47" i="7"/>
  <c r="AH47" i="7"/>
  <c r="AH53" i="7" s="1"/>
  <c r="AG47" i="7"/>
  <c r="AF47" i="7"/>
  <c r="AE47" i="7"/>
  <c r="AD47" i="7"/>
  <c r="AD53" i="7" s="1"/>
  <c r="AC47" i="7"/>
  <c r="AC53" i="7" s="1"/>
  <c r="AB47" i="7"/>
  <c r="AB53" i="7" s="1"/>
  <c r="AA47" i="7"/>
  <c r="Z47" i="7"/>
  <c r="Y47" i="7"/>
  <c r="X47" i="7"/>
  <c r="W47" i="7"/>
  <c r="V47" i="7"/>
  <c r="U47" i="7"/>
  <c r="U53" i="7" s="1"/>
  <c r="T47" i="7"/>
  <c r="T53" i="7" s="1"/>
  <c r="S47" i="7"/>
  <c r="R47" i="7"/>
  <c r="R53" i="7" s="1"/>
  <c r="Q47" i="7"/>
  <c r="P47" i="7"/>
  <c r="O47" i="7"/>
  <c r="N47" i="7"/>
  <c r="M47" i="7"/>
  <c r="M53" i="7" s="1"/>
  <c r="L47" i="7"/>
  <c r="L53" i="7" s="1"/>
  <c r="K47" i="7"/>
  <c r="J47" i="7"/>
  <c r="I47" i="7"/>
  <c r="H47" i="7"/>
  <c r="G47" i="7"/>
  <c r="F47" i="7"/>
  <c r="E47" i="7"/>
  <c r="E53" i="7" s="1"/>
  <c r="D47" i="7"/>
  <c r="D53" i="7" s="1"/>
  <c r="C47" i="7"/>
  <c r="B47" i="7"/>
  <c r="B53" i="7" s="1"/>
  <c r="BX41" i="7"/>
  <c r="BR41" i="7"/>
  <c r="BQ41" i="7"/>
  <c r="BJ41" i="7"/>
  <c r="BH41" i="7"/>
  <c r="BG41" i="7"/>
  <c r="BE41" i="7"/>
  <c r="AZ41" i="7"/>
  <c r="AT41" i="7"/>
  <c r="AL41" i="7"/>
  <c r="AK41" i="7"/>
  <c r="AJ41" i="7"/>
  <c r="AD41" i="7"/>
  <c r="AB41" i="7"/>
  <c r="AA41" i="7"/>
  <c r="T41" i="7"/>
  <c r="Q41" i="7"/>
  <c r="I41" i="7"/>
  <c r="I53" i="7" s="1"/>
  <c r="CS39" i="7"/>
  <c r="CR39" i="7"/>
  <c r="CQ39" i="7"/>
  <c r="CP39" i="7"/>
  <c r="CO39" i="7"/>
  <c r="CN39" i="7"/>
  <c r="CM39" i="7"/>
  <c r="CL39" i="7"/>
  <c r="CK39" i="7"/>
  <c r="CJ39" i="7"/>
  <c r="CI39" i="7"/>
  <c r="CH39" i="7"/>
  <c r="BY39" i="7"/>
  <c r="BY41" i="7" s="1"/>
  <c r="BX39" i="7"/>
  <c r="BW39" i="7"/>
  <c r="BW41" i="7" s="1"/>
  <c r="BV39" i="7"/>
  <c r="BV41" i="7" s="1"/>
  <c r="BU39" i="7"/>
  <c r="BU41" i="7" s="1"/>
  <c r="BU53" i="7" s="1"/>
  <c r="BT39" i="7"/>
  <c r="BT41" i="7" s="1"/>
  <c r="BS39" i="7"/>
  <c r="BS41" i="7" s="1"/>
  <c r="BR39" i="7"/>
  <c r="BQ39" i="7"/>
  <c r="BP39" i="7"/>
  <c r="BP41" i="7" s="1"/>
  <c r="BO39" i="7"/>
  <c r="BO41" i="7" s="1"/>
  <c r="BN39" i="7"/>
  <c r="BN41" i="7" s="1"/>
  <c r="BM39" i="7"/>
  <c r="BM41" i="7" s="1"/>
  <c r="BL39" i="7"/>
  <c r="BL41" i="7" s="1"/>
  <c r="BK39" i="7"/>
  <c r="BK41" i="7" s="1"/>
  <c r="BJ39" i="7"/>
  <c r="BI39" i="7"/>
  <c r="BI41" i="7" s="1"/>
  <c r="BH39" i="7"/>
  <c r="BG39" i="7"/>
  <c r="BF39" i="7"/>
  <c r="BF41" i="7" s="1"/>
  <c r="BE39" i="7"/>
  <c r="BD39" i="7"/>
  <c r="BD41" i="7" s="1"/>
  <c r="BD53" i="7" s="1"/>
  <c r="BC39" i="7"/>
  <c r="BC41" i="7" s="1"/>
  <c r="BB39" i="7"/>
  <c r="BB41" i="7" s="1"/>
  <c r="BA39" i="7"/>
  <c r="BA41" i="7" s="1"/>
  <c r="AZ39" i="7"/>
  <c r="AY39" i="7"/>
  <c r="AY41" i="7" s="1"/>
  <c r="AX39" i="7"/>
  <c r="AX41" i="7" s="1"/>
  <c r="AW39" i="7"/>
  <c r="AW41" i="7" s="1"/>
  <c r="AV39" i="7"/>
  <c r="AV41" i="7" s="1"/>
  <c r="AU39" i="7"/>
  <c r="AU41" i="7" s="1"/>
  <c r="AT39" i="7"/>
  <c r="AS39" i="7"/>
  <c r="AS41" i="7" s="1"/>
  <c r="AR39" i="7"/>
  <c r="AR41" i="7" s="1"/>
  <c r="AQ39" i="7"/>
  <c r="AQ41" i="7" s="1"/>
  <c r="AP39" i="7"/>
  <c r="AP41" i="7" s="1"/>
  <c r="AO39" i="7"/>
  <c r="AO41" i="7" s="1"/>
  <c r="AO53" i="7" s="1"/>
  <c r="AN39" i="7"/>
  <c r="AN41" i="7" s="1"/>
  <c r="AN53" i="7" s="1"/>
  <c r="AM39" i="7"/>
  <c r="AM41" i="7" s="1"/>
  <c r="AL39" i="7"/>
  <c r="AK39" i="7"/>
  <c r="AJ39" i="7"/>
  <c r="AI39" i="7"/>
  <c r="AI41" i="7" s="1"/>
  <c r="AH39" i="7"/>
  <c r="AH41" i="7" s="1"/>
  <c r="AG39" i="7"/>
  <c r="AG41" i="7" s="1"/>
  <c r="AF39" i="7"/>
  <c r="AF41" i="7" s="1"/>
  <c r="AE39" i="7"/>
  <c r="AE41" i="7" s="1"/>
  <c r="AD39" i="7"/>
  <c r="AC39" i="7"/>
  <c r="AC41" i="7" s="1"/>
  <c r="AB39" i="7"/>
  <c r="AA39" i="7"/>
  <c r="Z39" i="7"/>
  <c r="Z41" i="7" s="1"/>
  <c r="Y39" i="7"/>
  <c r="Y41" i="7" s="1"/>
  <c r="X39" i="7"/>
  <c r="X41" i="7" s="1"/>
  <c r="W39" i="7"/>
  <c r="W41" i="7" s="1"/>
  <c r="V39" i="7"/>
  <c r="V41" i="7" s="1"/>
  <c r="U39" i="7"/>
  <c r="U41" i="7" s="1"/>
  <c r="T39" i="7"/>
  <c r="S39" i="7"/>
  <c r="S41" i="7" s="1"/>
  <c r="R39" i="7"/>
  <c r="R41" i="7" s="1"/>
  <c r="Q39" i="7"/>
  <c r="P39" i="7"/>
  <c r="P41" i="7" s="1"/>
  <c r="O39" i="7"/>
  <c r="O41" i="7" s="1"/>
  <c r="N39" i="7"/>
  <c r="N41" i="7" s="1"/>
  <c r="M39" i="7"/>
  <c r="M41" i="7" s="1"/>
  <c r="L39" i="7"/>
  <c r="L41" i="7" s="1"/>
  <c r="K39" i="7"/>
  <c r="K41" i="7" s="1"/>
  <c r="J39" i="7"/>
  <c r="J41" i="7" s="1"/>
  <c r="I39" i="7"/>
  <c r="H39" i="7"/>
  <c r="H41" i="7" s="1"/>
  <c r="H53" i="7" s="1"/>
  <c r="G39" i="7"/>
  <c r="G41" i="7" s="1"/>
  <c r="F39" i="7"/>
  <c r="F41" i="7" s="1"/>
  <c r="E39" i="7"/>
  <c r="E41" i="7" s="1"/>
  <c r="D39" i="7"/>
  <c r="D41" i="7" s="1"/>
  <c r="C39" i="7"/>
  <c r="C41" i="7" s="1"/>
  <c r="B39" i="7"/>
  <c r="B41" i="7" s="1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R20" i="7"/>
  <c r="AX19" i="7"/>
  <c r="CL17" i="7"/>
  <c r="BX17" i="7"/>
  <c r="BW17" i="7"/>
  <c r="BV17" i="7"/>
  <c r="BH17" i="7"/>
  <c r="BF17" i="7"/>
  <c r="BF5" i="7" s="1"/>
  <c r="BF20" i="7" s="1"/>
  <c r="BD17" i="7"/>
  <c r="AR17" i="7"/>
  <c r="AR19" i="7" s="1"/>
  <c r="AP17" i="7"/>
  <c r="AN17" i="7"/>
  <c r="AB17" i="7"/>
  <c r="Z17" i="7"/>
  <c r="Z5" i="7" s="1"/>
  <c r="Z20" i="7" s="1"/>
  <c r="X17" i="7"/>
  <c r="L17" i="7"/>
  <c r="L19" i="7" s="1"/>
  <c r="J17" i="7"/>
  <c r="J5" i="7" s="1"/>
  <c r="J20" i="7" s="1"/>
  <c r="H17" i="7"/>
  <c r="CS15" i="7"/>
  <c r="CS60" i="7" s="1"/>
  <c r="CS61" i="7" s="1"/>
  <c r="CR15" i="7"/>
  <c r="CQ15" i="7"/>
  <c r="CQ60" i="7" s="1"/>
  <c r="CQ61" i="7" s="1"/>
  <c r="CP15" i="7"/>
  <c r="CO15" i="7"/>
  <c r="CN15" i="7"/>
  <c r="CM15" i="7"/>
  <c r="CM60" i="7" s="1"/>
  <c r="CM61" i="7" s="1"/>
  <c r="CL15" i="7"/>
  <c r="CK15" i="7"/>
  <c r="CK60" i="7" s="1"/>
  <c r="CK61" i="7" s="1"/>
  <c r="CJ15" i="7"/>
  <c r="CI15" i="7"/>
  <c r="CI60" i="7" s="1"/>
  <c r="CI61" i="7" s="1"/>
  <c r="CH15" i="7"/>
  <c r="BY15" i="7"/>
  <c r="BX15" i="7"/>
  <c r="BW15" i="7"/>
  <c r="BV15" i="7"/>
  <c r="BV60" i="7" s="1"/>
  <c r="BV61" i="7" s="1"/>
  <c r="BU15" i="7"/>
  <c r="BT15" i="7"/>
  <c r="BS15" i="7"/>
  <c r="BR15" i="7"/>
  <c r="BQ15" i="7"/>
  <c r="BP15" i="7"/>
  <c r="BO15" i="7"/>
  <c r="BN15" i="7"/>
  <c r="BN60" i="7" s="1"/>
  <c r="BN61" i="7" s="1"/>
  <c r="BM15" i="7"/>
  <c r="BM17" i="7" s="1"/>
  <c r="BL15" i="7"/>
  <c r="BL17" i="7" s="1"/>
  <c r="BK15" i="7"/>
  <c r="BJ15" i="7"/>
  <c r="BI15" i="7"/>
  <c r="BH15" i="7"/>
  <c r="BG15" i="7"/>
  <c r="BF15" i="7"/>
  <c r="BF60" i="7" s="1"/>
  <c r="BF61" i="7" s="1"/>
  <c r="BE15" i="7"/>
  <c r="BD15" i="7"/>
  <c r="BD60" i="7" s="1"/>
  <c r="BD61" i="7" s="1"/>
  <c r="BC15" i="7"/>
  <c r="BB15" i="7"/>
  <c r="BA15" i="7"/>
  <c r="AZ15" i="7"/>
  <c r="AY15" i="7"/>
  <c r="AX15" i="7"/>
  <c r="AX17" i="7" s="1"/>
  <c r="AX5" i="7" s="1"/>
  <c r="AX20" i="7" s="1"/>
  <c r="AW15" i="7"/>
  <c r="AW17" i="7" s="1"/>
  <c r="AV15" i="7"/>
  <c r="AU15" i="7"/>
  <c r="AT15" i="7"/>
  <c r="AS15" i="7"/>
  <c r="AR15" i="7"/>
  <c r="AQ15" i="7"/>
  <c r="AP15" i="7"/>
  <c r="AP60" i="7" s="1"/>
  <c r="AP61" i="7" s="1"/>
  <c r="AO15" i="7"/>
  <c r="AN15" i="7"/>
  <c r="AN60" i="7" s="1"/>
  <c r="AN61" i="7" s="1"/>
  <c r="AM15" i="7"/>
  <c r="AL15" i="7"/>
  <c r="AK15" i="7"/>
  <c r="AJ15" i="7"/>
  <c r="AI15" i="7"/>
  <c r="AH15" i="7"/>
  <c r="AH60" i="7" s="1"/>
  <c r="AH61" i="7" s="1"/>
  <c r="AG15" i="7"/>
  <c r="AG17" i="7" s="1"/>
  <c r="AF15" i="7"/>
  <c r="AE15" i="7"/>
  <c r="AD15" i="7"/>
  <c r="AC15" i="7"/>
  <c r="AB15" i="7"/>
  <c r="AA15" i="7"/>
  <c r="Z15" i="7"/>
  <c r="Z60" i="7" s="1"/>
  <c r="Z61" i="7" s="1"/>
  <c r="Y15" i="7"/>
  <c r="X15" i="7"/>
  <c r="W15" i="7"/>
  <c r="V15" i="7"/>
  <c r="U15" i="7"/>
  <c r="T15" i="7"/>
  <c r="S15" i="7"/>
  <c r="R15" i="7"/>
  <c r="R60" i="7" s="1"/>
  <c r="R61" i="7" s="1"/>
  <c r="Q15" i="7"/>
  <c r="Q17" i="7" s="1"/>
  <c r="P15" i="7"/>
  <c r="O15" i="7"/>
  <c r="N15" i="7"/>
  <c r="M15" i="7"/>
  <c r="L15" i="7"/>
  <c r="K15" i="7"/>
  <c r="J15" i="7"/>
  <c r="J60" i="7" s="1"/>
  <c r="J61" i="7" s="1"/>
  <c r="I15" i="7"/>
  <c r="H15" i="7"/>
  <c r="H60" i="7" s="1"/>
  <c r="G15" i="7"/>
  <c r="F15" i="7"/>
  <c r="E15" i="7"/>
  <c r="D15" i="7"/>
  <c r="C15" i="7"/>
  <c r="B15" i="7"/>
  <c r="B17" i="7" s="1"/>
  <c r="CS7" i="7"/>
  <c r="CR7" i="7"/>
  <c r="CQ7" i="7"/>
  <c r="CP7" i="7"/>
  <c r="CO7" i="7"/>
  <c r="CN7" i="7"/>
  <c r="CM7" i="7"/>
  <c r="CL7" i="7"/>
  <c r="CK7" i="7"/>
  <c r="CJ7" i="7"/>
  <c r="CI7" i="7"/>
  <c r="CH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L5" i="7"/>
  <c r="CL20" i="7" s="1"/>
  <c r="BX5" i="7"/>
  <c r="BX20" i="7" s="1"/>
  <c r="AW5" i="7"/>
  <c r="AW20" i="7" s="1"/>
  <c r="AR5" i="7"/>
  <c r="AG5" i="7"/>
  <c r="AG20" i="7" s="1"/>
  <c r="AB5" i="7"/>
  <c r="AB19" i="7" s="1"/>
  <c r="Q5" i="7"/>
  <c r="Q20" i="7" s="1"/>
  <c r="L5" i="7"/>
  <c r="L20" i="7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3" i="1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B53" i="5"/>
  <c r="W53" i="6"/>
  <c r="AM53" i="6"/>
  <c r="AU53" i="6"/>
  <c r="BC53" i="6"/>
  <c r="BS53" i="6"/>
  <c r="CK53" i="6"/>
  <c r="CS53" i="6"/>
  <c r="CH53" i="6"/>
  <c r="CH47" i="6"/>
  <c r="J47" i="6"/>
  <c r="J53" i="6" s="1"/>
  <c r="R47" i="6"/>
  <c r="R53" i="6" s="1"/>
  <c r="Z47" i="6"/>
  <c r="Z53" i="6" s="1"/>
  <c r="AH47" i="6"/>
  <c r="AH53" i="6" s="1"/>
  <c r="AP47" i="6"/>
  <c r="AP53" i="6" s="1"/>
  <c r="AX47" i="6"/>
  <c r="AX53" i="6" s="1"/>
  <c r="BF47" i="6"/>
  <c r="BF53" i="6" s="1"/>
  <c r="BN47" i="6"/>
  <c r="BN53" i="6" s="1"/>
  <c r="BV47" i="6"/>
  <c r="BV53" i="6" s="1"/>
  <c r="C47" i="6"/>
  <c r="C53" i="6" s="1"/>
  <c r="K47" i="6"/>
  <c r="K53" i="6" s="1"/>
  <c r="S47" i="6"/>
  <c r="S53" i="6" s="1"/>
  <c r="AA47" i="6"/>
  <c r="AA53" i="6" s="1"/>
  <c r="AI47" i="6"/>
  <c r="AI53" i="6" s="1"/>
  <c r="AQ47" i="6"/>
  <c r="AQ53" i="6" s="1"/>
  <c r="AY47" i="6"/>
  <c r="AY53" i="6" s="1"/>
  <c r="BG47" i="6"/>
  <c r="BG53" i="6" s="1"/>
  <c r="BI47" i="6"/>
  <c r="BI53" i="6" s="1"/>
  <c r="BO47" i="6"/>
  <c r="BO53" i="6" s="1"/>
  <c r="BQ47" i="6"/>
  <c r="BQ53" i="6" s="1"/>
  <c r="BW47" i="6"/>
  <c r="BW53" i="6" s="1"/>
  <c r="BY47" i="6"/>
  <c r="D47" i="6"/>
  <c r="D53" i="6" s="1"/>
  <c r="L47" i="6"/>
  <c r="L53" i="6" s="1"/>
  <c r="T47" i="6"/>
  <c r="T53" i="6" s="1"/>
  <c r="AB47" i="6"/>
  <c r="AB53" i="6" s="1"/>
  <c r="AJ47" i="6"/>
  <c r="AJ53" i="6" s="1"/>
  <c r="AR47" i="6"/>
  <c r="AR53" i="6" s="1"/>
  <c r="AZ47" i="6"/>
  <c r="AZ53" i="6" s="1"/>
  <c r="BH47" i="6"/>
  <c r="BH53" i="6" s="1"/>
  <c r="BP47" i="6"/>
  <c r="BP53" i="6" s="1"/>
  <c r="BX47" i="6"/>
  <c r="BX53" i="6" s="1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O53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BY53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R53" i="6" s="1"/>
  <c r="CQ47" i="6"/>
  <c r="CQ53" i="6" s="1"/>
  <c r="CP47" i="6"/>
  <c r="CP53" i="6" s="1"/>
  <c r="CK47" i="6"/>
  <c r="CJ47" i="6"/>
  <c r="CJ53" i="6" s="1"/>
  <c r="CI47" i="6"/>
  <c r="CI53" i="6" s="1"/>
  <c r="BU47" i="6"/>
  <c r="BU53" i="6" s="1"/>
  <c r="BT47" i="6"/>
  <c r="BT53" i="6" s="1"/>
  <c r="BS47" i="6"/>
  <c r="BR47" i="6"/>
  <c r="BR53" i="6" s="1"/>
  <c r="BM47" i="6"/>
  <c r="BM53" i="6" s="1"/>
  <c r="BL47" i="6"/>
  <c r="BL53" i="6" s="1"/>
  <c r="BK47" i="6"/>
  <c r="BJ47" i="6"/>
  <c r="BJ53" i="6" s="1"/>
  <c r="BE47" i="6"/>
  <c r="BE53" i="6" s="1"/>
  <c r="BD47" i="6"/>
  <c r="BD53" i="6" s="1"/>
  <c r="BC47" i="6"/>
  <c r="BB47" i="6"/>
  <c r="BB53" i="6" s="1"/>
  <c r="BA47" i="6"/>
  <c r="BA53" i="6" s="1"/>
  <c r="AW47" i="6"/>
  <c r="AW53" i="6" s="1"/>
  <c r="AV47" i="6"/>
  <c r="AV53" i="6" s="1"/>
  <c r="AU47" i="6"/>
  <c r="AT47" i="6"/>
  <c r="AT53" i="6" s="1"/>
  <c r="AS47" i="6"/>
  <c r="AS53" i="6" s="1"/>
  <c r="AO47" i="6"/>
  <c r="AO53" i="6" s="1"/>
  <c r="AN47" i="6"/>
  <c r="AN53" i="6" s="1"/>
  <c r="AM47" i="6"/>
  <c r="AL47" i="6"/>
  <c r="AL53" i="6" s="1"/>
  <c r="AK47" i="6"/>
  <c r="AK53" i="6" s="1"/>
  <c r="AG47" i="6"/>
  <c r="AG53" i="6" s="1"/>
  <c r="AF47" i="6"/>
  <c r="AF53" i="6" s="1"/>
  <c r="AE47" i="6"/>
  <c r="AD47" i="6"/>
  <c r="AD53" i="6" s="1"/>
  <c r="AC47" i="6"/>
  <c r="AC53" i="6" s="1"/>
  <c r="Y47" i="6"/>
  <c r="Y53" i="6" s="1"/>
  <c r="X47" i="6"/>
  <c r="X53" i="6" s="1"/>
  <c r="W47" i="6"/>
  <c r="V47" i="6"/>
  <c r="V53" i="6" s="1"/>
  <c r="U47" i="6"/>
  <c r="U53" i="6" s="1"/>
  <c r="Q47" i="6"/>
  <c r="P47" i="6"/>
  <c r="P53" i="6" s="1"/>
  <c r="O47" i="6"/>
  <c r="N47" i="6"/>
  <c r="N53" i="6" s="1"/>
  <c r="M47" i="6"/>
  <c r="M53" i="6" s="1"/>
  <c r="I47" i="6"/>
  <c r="I53" i="6" s="1"/>
  <c r="H47" i="6"/>
  <c r="H53" i="6" s="1"/>
  <c r="G47" i="6"/>
  <c r="G53" i="6" s="1"/>
  <c r="F47" i="6"/>
  <c r="F53" i="6" s="1"/>
  <c r="E47" i="6"/>
  <c r="E53" i="6" s="1"/>
  <c r="B47" i="6"/>
  <c r="B53" i="6" s="1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K53" i="6" s="1"/>
  <c r="BJ32" i="6"/>
  <c r="BC32" i="6"/>
  <c r="BB32" i="6"/>
  <c r="AU32" i="6"/>
  <c r="AT32" i="6"/>
  <c r="AM32" i="6"/>
  <c r="AL32" i="6"/>
  <c r="AE32" i="6"/>
  <c r="AE53" i="6" s="1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CH60" i="5"/>
  <c r="Z22" i="7" l="1"/>
  <c r="Z23" i="7" s="1"/>
  <c r="Z21" i="7"/>
  <c r="Z55" i="7"/>
  <c r="BV5" i="7"/>
  <c r="BV20" i="7" s="1"/>
  <c r="BV19" i="7"/>
  <c r="BW19" i="7"/>
  <c r="BW5" i="7"/>
  <c r="BW20" i="7" s="1"/>
  <c r="P60" i="7"/>
  <c r="P61" i="7" s="1"/>
  <c r="BL19" i="7"/>
  <c r="BL5" i="7"/>
  <c r="BL20" i="7" s="1"/>
  <c r="CL22" i="7"/>
  <c r="CL23" i="7" s="1"/>
  <c r="CL21" i="7"/>
  <c r="CL55" i="7"/>
  <c r="CL19" i="7"/>
  <c r="L55" i="7"/>
  <c r="L22" i="7"/>
  <c r="L23" i="7" s="1"/>
  <c r="L21" i="7"/>
  <c r="B5" i="7"/>
  <c r="B20" i="7" s="1"/>
  <c r="B19" i="7"/>
  <c r="AX22" i="7"/>
  <c r="AX23" i="7" s="1"/>
  <c r="AX21" i="7"/>
  <c r="AX55" i="7"/>
  <c r="H5" i="7"/>
  <c r="H20" i="7" s="1"/>
  <c r="BX55" i="7"/>
  <c r="BX22" i="7"/>
  <c r="BX23" i="7" s="1"/>
  <c r="BX21" i="7"/>
  <c r="AR55" i="7"/>
  <c r="AR22" i="7"/>
  <c r="AR23" i="7" s="1"/>
  <c r="AR21" i="7"/>
  <c r="AP19" i="7"/>
  <c r="J22" i="7"/>
  <c r="J23" i="7" s="1"/>
  <c r="J55" i="7"/>
  <c r="J21" i="7"/>
  <c r="BD5" i="7"/>
  <c r="BD20" i="7" s="1"/>
  <c r="AN19" i="7"/>
  <c r="AN5" i="7"/>
  <c r="AN20" i="7" s="1"/>
  <c r="BF22" i="7"/>
  <c r="BF23" i="7" s="1"/>
  <c r="BF21" i="7"/>
  <c r="BF55" i="7"/>
  <c r="X5" i="7"/>
  <c r="X20" i="7" s="1"/>
  <c r="BH19" i="7"/>
  <c r="S60" i="7"/>
  <c r="S61" i="7" s="1"/>
  <c r="AA60" i="7"/>
  <c r="AA61" i="7" s="1"/>
  <c r="AY60" i="7"/>
  <c r="AY61" i="7" s="1"/>
  <c r="BG60" i="7"/>
  <c r="BG61" i="7" s="1"/>
  <c r="C17" i="7"/>
  <c r="S17" i="7"/>
  <c r="AI17" i="7"/>
  <c r="AY17" i="7"/>
  <c r="BO17" i="7"/>
  <c r="D60" i="7"/>
  <c r="D61" i="7" s="1"/>
  <c r="L60" i="7"/>
  <c r="L61" i="7" s="1"/>
  <c r="T60" i="7"/>
  <c r="T61" i="7" s="1"/>
  <c r="AB60" i="7"/>
  <c r="AB61" i="7" s="1"/>
  <c r="AJ60" i="7"/>
  <c r="AJ61" i="7" s="1"/>
  <c r="AR60" i="7"/>
  <c r="AR61" i="7" s="1"/>
  <c r="AZ60" i="7"/>
  <c r="AZ61" i="7" s="1"/>
  <c r="BH60" i="7"/>
  <c r="BH61" i="7" s="1"/>
  <c r="BP60" i="7"/>
  <c r="BP61" i="7" s="1"/>
  <c r="BX60" i="7"/>
  <c r="BX61" i="7" s="1"/>
  <c r="CN60" i="7"/>
  <c r="CN61" i="7" s="1"/>
  <c r="D17" i="7"/>
  <c r="T17" i="7"/>
  <c r="AJ17" i="7"/>
  <c r="AZ17" i="7"/>
  <c r="BP17" i="7"/>
  <c r="Z19" i="7"/>
  <c r="AX60" i="7"/>
  <c r="AX61" i="7" s="1"/>
  <c r="J19" i="7"/>
  <c r="K17" i="7"/>
  <c r="AA17" i="7"/>
  <c r="AQ17" i="7"/>
  <c r="BG17" i="7"/>
  <c r="AB20" i="7"/>
  <c r="AG22" i="7"/>
  <c r="AG23" i="7" s="1"/>
  <c r="AG21" i="7"/>
  <c r="AF60" i="7"/>
  <c r="AF61" i="7" s="1"/>
  <c r="CJ60" i="7"/>
  <c r="CJ61" i="7" s="1"/>
  <c r="CJ17" i="7"/>
  <c r="CR60" i="7"/>
  <c r="CR61" i="7" s="1"/>
  <c r="CR17" i="7"/>
  <c r="BF19" i="7"/>
  <c r="BX19" i="7"/>
  <c r="F53" i="7"/>
  <c r="N53" i="7"/>
  <c r="V53" i="7"/>
  <c r="V60" i="7" s="1"/>
  <c r="V61" i="7" s="1"/>
  <c r="AT53" i="7"/>
  <c r="BB53" i="7"/>
  <c r="BB60" i="7" s="1"/>
  <c r="BB61" i="7" s="1"/>
  <c r="B60" i="7"/>
  <c r="B61" i="7" s="1"/>
  <c r="Q22" i="7"/>
  <c r="Q23" i="7" s="1"/>
  <c r="Q21" i="7"/>
  <c r="X60" i="7"/>
  <c r="X61" i="7" s="1"/>
  <c r="BT60" i="7"/>
  <c r="BT61" i="7" s="1"/>
  <c r="BT17" i="7"/>
  <c r="AP5" i="7"/>
  <c r="AP20" i="7" s="1"/>
  <c r="Q19" i="7"/>
  <c r="AG19" i="7"/>
  <c r="AW19" i="7"/>
  <c r="BM5" i="7"/>
  <c r="BM20" i="7" s="1"/>
  <c r="P17" i="7"/>
  <c r="AF17" i="7"/>
  <c r="AV17" i="7"/>
  <c r="CM17" i="7"/>
  <c r="AW22" i="7"/>
  <c r="AW23" i="7" s="1"/>
  <c r="AW21" i="7"/>
  <c r="BH5" i="7"/>
  <c r="BH20" i="7" s="1"/>
  <c r="R17" i="7"/>
  <c r="AH17" i="7"/>
  <c r="BN17" i="7"/>
  <c r="CN17" i="7"/>
  <c r="E60" i="7"/>
  <c r="E61" i="7" s="1"/>
  <c r="M60" i="7"/>
  <c r="M61" i="7" s="1"/>
  <c r="U60" i="7"/>
  <c r="U61" i="7" s="1"/>
  <c r="AC60" i="7"/>
  <c r="AC61" i="7" s="1"/>
  <c r="AK60" i="7"/>
  <c r="AK61" i="7" s="1"/>
  <c r="AS60" i="7"/>
  <c r="AS61" i="7" s="1"/>
  <c r="BA60" i="7"/>
  <c r="BA61" i="7" s="1"/>
  <c r="BI60" i="7"/>
  <c r="BI61" i="7" s="1"/>
  <c r="BQ60" i="7"/>
  <c r="BQ61" i="7" s="1"/>
  <c r="BY60" i="7"/>
  <c r="BY61" i="7" s="1"/>
  <c r="CO60" i="7"/>
  <c r="CO61" i="7" s="1"/>
  <c r="E17" i="7"/>
  <c r="M17" i="7"/>
  <c r="U17" i="7"/>
  <c r="AC17" i="7"/>
  <c r="AK17" i="7"/>
  <c r="AS17" i="7"/>
  <c r="BA17" i="7"/>
  <c r="BI17" i="7"/>
  <c r="BQ17" i="7"/>
  <c r="BY17" i="7"/>
  <c r="CO17" i="7"/>
  <c r="F60" i="7"/>
  <c r="F61" i="7" s="1"/>
  <c r="N60" i="7"/>
  <c r="N61" i="7" s="1"/>
  <c r="AD60" i="7"/>
  <c r="AD61" i="7" s="1"/>
  <c r="AL60" i="7"/>
  <c r="AL61" i="7" s="1"/>
  <c r="AT60" i="7"/>
  <c r="AT61" i="7" s="1"/>
  <c r="BJ60" i="7"/>
  <c r="BJ61" i="7" s="1"/>
  <c r="BR60" i="7"/>
  <c r="BR61" i="7" s="1"/>
  <c r="CH60" i="7"/>
  <c r="CH61" i="7" s="1"/>
  <c r="CP60" i="7"/>
  <c r="CP61" i="7" s="1"/>
  <c r="F17" i="7"/>
  <c r="N17" i="7"/>
  <c r="V17" i="7"/>
  <c r="AD17" i="7"/>
  <c r="AL17" i="7"/>
  <c r="AT17" i="7"/>
  <c r="BB17" i="7"/>
  <c r="BJ17" i="7"/>
  <c r="BR17" i="7"/>
  <c r="CH17" i="7"/>
  <c r="CP17" i="7"/>
  <c r="P53" i="7"/>
  <c r="AF53" i="7"/>
  <c r="AV53" i="7"/>
  <c r="AV60" i="7" s="1"/>
  <c r="AV61" i="7" s="1"/>
  <c r="BL53" i="7"/>
  <c r="BL60" i="7" s="1"/>
  <c r="BL61" i="7" s="1"/>
  <c r="G60" i="7"/>
  <c r="G61" i="7" s="1"/>
  <c r="O60" i="7"/>
  <c r="O61" i="7" s="1"/>
  <c r="W60" i="7"/>
  <c r="W61" i="7" s="1"/>
  <c r="AM60" i="7"/>
  <c r="AM61" i="7" s="1"/>
  <c r="AU60" i="7"/>
  <c r="AU61" i="7" s="1"/>
  <c r="BC60" i="7"/>
  <c r="BC61" i="7" s="1"/>
  <c r="BS60" i="7"/>
  <c r="BS61" i="7" s="1"/>
  <c r="G17" i="7"/>
  <c r="O17" i="7"/>
  <c r="W17" i="7"/>
  <c r="AE17" i="7"/>
  <c r="AM17" i="7"/>
  <c r="AU17" i="7"/>
  <c r="BC17" i="7"/>
  <c r="BK17" i="7"/>
  <c r="BS17" i="7"/>
  <c r="CI17" i="7"/>
  <c r="CQ17" i="7"/>
  <c r="Q53" i="7"/>
  <c r="Q55" i="7" s="1"/>
  <c r="AG53" i="7"/>
  <c r="AG55" i="7" s="1"/>
  <c r="AW53" i="7"/>
  <c r="AW60" i="7" s="1"/>
  <c r="AW61" i="7" s="1"/>
  <c r="BM53" i="7"/>
  <c r="BM60" i="7" s="1"/>
  <c r="BM61" i="7" s="1"/>
  <c r="I60" i="7"/>
  <c r="I61" i="7" s="1"/>
  <c r="Y60" i="7"/>
  <c r="Y61" i="7" s="1"/>
  <c r="AO60" i="7"/>
  <c r="AO61" i="7" s="1"/>
  <c r="BE60" i="7"/>
  <c r="BE61" i="7" s="1"/>
  <c r="BU60" i="7"/>
  <c r="BU61" i="7" s="1"/>
  <c r="I17" i="7"/>
  <c r="Y17" i="7"/>
  <c r="AO17" i="7"/>
  <c r="BE17" i="7"/>
  <c r="BU17" i="7"/>
  <c r="CK17" i="7"/>
  <c r="CS17" i="7"/>
  <c r="C53" i="7"/>
  <c r="C60" i="7" s="1"/>
  <c r="C61" i="7" s="1"/>
  <c r="K53" i="7"/>
  <c r="K60" i="7" s="1"/>
  <c r="K61" i="7" s="1"/>
  <c r="S53" i="7"/>
  <c r="AA53" i="7"/>
  <c r="AI53" i="7"/>
  <c r="AI60" i="7" s="1"/>
  <c r="AI61" i="7" s="1"/>
  <c r="AQ53" i="7"/>
  <c r="AQ60" i="7" s="1"/>
  <c r="AQ61" i="7" s="1"/>
  <c r="AY53" i="7"/>
  <c r="BG53" i="7"/>
  <c r="BO53" i="7"/>
  <c r="BO60" i="7" s="1"/>
  <c r="BO61" i="7" s="1"/>
  <c r="BW53" i="7"/>
  <c r="BW60" i="7" s="1"/>
  <c r="BW61" i="7" s="1"/>
  <c r="G53" i="7"/>
  <c r="O53" i="7"/>
  <c r="W53" i="7"/>
  <c r="AE53" i="7"/>
  <c r="AE60" i="7" s="1"/>
  <c r="AE61" i="7" s="1"/>
  <c r="AM53" i="7"/>
  <c r="AU53" i="7"/>
  <c r="BC53" i="7"/>
  <c r="BK53" i="7"/>
  <c r="BK60" i="7" s="1"/>
  <c r="BK61" i="7" s="1"/>
  <c r="BS53" i="7"/>
  <c r="Q53" i="6"/>
  <c r="CP60" i="6"/>
  <c r="CP61" i="6" s="1"/>
  <c r="CL47" i="6"/>
  <c r="CL53" i="6" s="1"/>
  <c r="CM47" i="6"/>
  <c r="CM53" i="6" s="1"/>
  <c r="CN47" i="6"/>
  <c r="CN53" i="6" s="1"/>
  <c r="CN60" i="6" s="1"/>
  <c r="CN61" i="6" s="1"/>
  <c r="CO47" i="6"/>
  <c r="CO53" i="6" s="1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AG56" i="7" l="1"/>
  <c r="AG57" i="7"/>
  <c r="AG58" i="7" s="1"/>
  <c r="Q56" i="7"/>
  <c r="Q57" i="7"/>
  <c r="Q58" i="7" s="1"/>
  <c r="AU5" i="7"/>
  <c r="AU20" i="7" s="1"/>
  <c r="BU5" i="7"/>
  <c r="BU20" i="7" s="1"/>
  <c r="CI5" i="7"/>
  <c r="CI20" i="7" s="1"/>
  <c r="O5" i="7"/>
  <c r="O20" i="7" s="1"/>
  <c r="CP5" i="7"/>
  <c r="CP20" i="7" s="1"/>
  <c r="V5" i="7"/>
  <c r="V20" i="7" s="1"/>
  <c r="BY5" i="7"/>
  <c r="BY20" i="7" s="1"/>
  <c r="M5" i="7"/>
  <c r="M20" i="7" s="1"/>
  <c r="R5" i="7"/>
  <c r="R20" i="7" s="1"/>
  <c r="AF5" i="7"/>
  <c r="AF20" i="7" s="1"/>
  <c r="BT5" i="7"/>
  <c r="BT20" i="7" s="1"/>
  <c r="AA5" i="7"/>
  <c r="AA20" i="7" s="1"/>
  <c r="AA19" i="7"/>
  <c r="T5" i="7"/>
  <c r="T20" i="7" s="1"/>
  <c r="S5" i="7"/>
  <c r="S20" i="7" s="1"/>
  <c r="BF57" i="7"/>
  <c r="BF58" i="7" s="1"/>
  <c r="BF56" i="7"/>
  <c r="J57" i="7"/>
  <c r="J58" i="7" s="1"/>
  <c r="J56" i="7"/>
  <c r="BX57" i="7"/>
  <c r="BX58" i="7" s="1"/>
  <c r="BX56" i="7"/>
  <c r="BE5" i="7"/>
  <c r="BE20" i="7" s="1"/>
  <c r="BS5" i="7"/>
  <c r="BS20" i="7" s="1"/>
  <c r="G5" i="7"/>
  <c r="G20" i="7" s="1"/>
  <c r="CH5" i="7"/>
  <c r="CH20" i="7" s="1"/>
  <c r="N5" i="7"/>
  <c r="N20" i="7" s="1"/>
  <c r="BQ5" i="7"/>
  <c r="BQ20" i="7" s="1"/>
  <c r="E5" i="7"/>
  <c r="E20" i="7" s="1"/>
  <c r="BH55" i="7"/>
  <c r="BH22" i="7"/>
  <c r="BH23" i="7" s="1"/>
  <c r="BH21" i="7"/>
  <c r="P19" i="7"/>
  <c r="P5" i="7"/>
  <c r="P20" i="7" s="1"/>
  <c r="K5" i="7"/>
  <c r="K20" i="7" s="1"/>
  <c r="K19" i="7"/>
  <c r="D5" i="7"/>
  <c r="D20" i="7" s="1"/>
  <c r="C5" i="7"/>
  <c r="C20" i="7" s="1"/>
  <c r="H22" i="7"/>
  <c r="H23" i="7" s="1"/>
  <c r="H55" i="7"/>
  <c r="H21" i="7"/>
  <c r="AO5" i="7"/>
  <c r="AO20" i="7" s="1"/>
  <c r="AG60" i="7"/>
  <c r="AG61" i="7" s="1"/>
  <c r="BK19" i="7"/>
  <c r="BK5" i="7"/>
  <c r="BK20" i="7" s="1"/>
  <c r="BR19" i="7"/>
  <c r="BR5" i="7"/>
  <c r="BR20" i="7" s="1"/>
  <c r="F5" i="7"/>
  <c r="F20" i="7" s="1"/>
  <c r="BI5" i="7"/>
  <c r="BI20" i="7" s="1"/>
  <c r="BM22" i="7"/>
  <c r="BM23" i="7" s="1"/>
  <c r="BM21" i="7"/>
  <c r="BM55" i="7"/>
  <c r="H19" i="7"/>
  <c r="L57" i="7"/>
  <c r="L58" i="7" s="1"/>
  <c r="L56" i="7"/>
  <c r="Y5" i="7"/>
  <c r="Y20" i="7" s="1"/>
  <c r="BC19" i="7"/>
  <c r="BC5" i="7"/>
  <c r="BC20" i="7" s="1"/>
  <c r="BJ19" i="7"/>
  <c r="BJ5" i="7"/>
  <c r="BJ20" i="7" s="1"/>
  <c r="BA5" i="7"/>
  <c r="BA20" i="7" s="1"/>
  <c r="BM19" i="7"/>
  <c r="AN22" i="7"/>
  <c r="AN23" i="7" s="1"/>
  <c r="AN21" i="7"/>
  <c r="AN55" i="7"/>
  <c r="AX56" i="7"/>
  <c r="AX57" i="7"/>
  <c r="AX58" i="7" s="1"/>
  <c r="BW55" i="7"/>
  <c r="BW22" i="7"/>
  <c r="BW23" i="7" s="1"/>
  <c r="BW21" i="7"/>
  <c r="I5" i="7"/>
  <c r="I20" i="7" s="1"/>
  <c r="CL56" i="7"/>
  <c r="CL57" i="7"/>
  <c r="CL58" i="7" s="1"/>
  <c r="BB5" i="7"/>
  <c r="BB20" i="7" s="1"/>
  <c r="AS5" i="7"/>
  <c r="AS20" i="7" s="1"/>
  <c r="AM5" i="7"/>
  <c r="AM20" i="7" s="1"/>
  <c r="AT5" i="7"/>
  <c r="AT20" i="7" s="1"/>
  <c r="AK5" i="7"/>
  <c r="AK20" i="7" s="1"/>
  <c r="CN5" i="7"/>
  <c r="CN20" i="7" s="1"/>
  <c r="CN19" i="7"/>
  <c r="AW55" i="7"/>
  <c r="CR19" i="7"/>
  <c r="CR5" i="7"/>
  <c r="CR20" i="7" s="1"/>
  <c r="AB55" i="7"/>
  <c r="AB22" i="7"/>
  <c r="AB23" i="7" s="1"/>
  <c r="AB21" i="7"/>
  <c r="BP5" i="7"/>
  <c r="BP20" i="7" s="1"/>
  <c r="BP19" i="7"/>
  <c r="BO5" i="7"/>
  <c r="BO20" i="7" s="1"/>
  <c r="BO19" i="7"/>
  <c r="X22" i="7"/>
  <c r="X23" i="7" s="1"/>
  <c r="X55" i="7"/>
  <c r="X21" i="7"/>
  <c r="BD22" i="7"/>
  <c r="BD23" i="7" s="1"/>
  <c r="BD21" i="7"/>
  <c r="BD55" i="7"/>
  <c r="AR57" i="7"/>
  <c r="AR58" i="7" s="1"/>
  <c r="AR56" i="7"/>
  <c r="CS5" i="7"/>
  <c r="CS20" i="7" s="1"/>
  <c r="AE5" i="7"/>
  <c r="AE20" i="7" s="1"/>
  <c r="AL5" i="7"/>
  <c r="AL20" i="7" s="1"/>
  <c r="Q60" i="7"/>
  <c r="Q61" i="7" s="1"/>
  <c r="AC19" i="7"/>
  <c r="AC5" i="7"/>
  <c r="AC20" i="7" s="1"/>
  <c r="BN5" i="7"/>
  <c r="BN20" i="7" s="1"/>
  <c r="CM5" i="7"/>
  <c r="CM20" i="7" s="1"/>
  <c r="BG5" i="7"/>
  <c r="BG20" i="7" s="1"/>
  <c r="AZ19" i="7"/>
  <c r="AZ5" i="7"/>
  <c r="AZ20" i="7" s="1"/>
  <c r="AY5" i="7"/>
  <c r="AY20" i="7" s="1"/>
  <c r="X19" i="7"/>
  <c r="BD19" i="7"/>
  <c r="BV22" i="7"/>
  <c r="BV23" i="7" s="1"/>
  <c r="BV21" i="7"/>
  <c r="BV55" i="7"/>
  <c r="CK5" i="7"/>
  <c r="CK20" i="7" s="1"/>
  <c r="CQ5" i="7"/>
  <c r="CQ20" i="7" s="1"/>
  <c r="W5" i="7"/>
  <c r="W20" i="7" s="1"/>
  <c r="AD5" i="7"/>
  <c r="AD20" i="7" s="1"/>
  <c r="CO5" i="7"/>
  <c r="CO20" i="7" s="1"/>
  <c r="U5" i="7"/>
  <c r="U20" i="7" s="1"/>
  <c r="AH5" i="7"/>
  <c r="AH20" i="7" s="1"/>
  <c r="AH19" i="7"/>
  <c r="AV5" i="7"/>
  <c r="AV20" i="7" s="1"/>
  <c r="AP22" i="7"/>
  <c r="AP23" i="7" s="1"/>
  <c r="AP21" i="7"/>
  <c r="AP55" i="7"/>
  <c r="CJ5" i="7"/>
  <c r="CJ20" i="7" s="1"/>
  <c r="AQ5" i="7"/>
  <c r="AQ20" i="7" s="1"/>
  <c r="AQ19" i="7"/>
  <c r="AJ19" i="7"/>
  <c r="AJ5" i="7"/>
  <c r="AJ20" i="7" s="1"/>
  <c r="AI5" i="7"/>
  <c r="AI20" i="7" s="1"/>
  <c r="B22" i="7"/>
  <c r="B23" i="7" s="1"/>
  <c r="B55" i="7"/>
  <c r="B21" i="7"/>
  <c r="BL22" i="7"/>
  <c r="BL23" i="7" s="1"/>
  <c r="BL21" i="7"/>
  <c r="BL55" i="7"/>
  <c r="Z57" i="7"/>
  <c r="Z58" i="7" s="1"/>
  <c r="Z56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AV22" i="7" l="1"/>
  <c r="AV23" i="7" s="1"/>
  <c r="AV21" i="7"/>
  <c r="AV55" i="7"/>
  <c r="AM55" i="7"/>
  <c r="AM22" i="7"/>
  <c r="AM23" i="7" s="1"/>
  <c r="AM21" i="7"/>
  <c r="AU55" i="7"/>
  <c r="AU22" i="7"/>
  <c r="AU23" i="7" s="1"/>
  <c r="AU21" i="7"/>
  <c r="BG55" i="7"/>
  <c r="BG22" i="7"/>
  <c r="BG23" i="7" s="1"/>
  <c r="BG21" i="7"/>
  <c r="AI55" i="7"/>
  <c r="AI21" i="7"/>
  <c r="AI22" i="7"/>
  <c r="AI23" i="7" s="1"/>
  <c r="CO55" i="7"/>
  <c r="CO22" i="7"/>
  <c r="CO23" i="7" s="1"/>
  <c r="CO21" i="7"/>
  <c r="CK22" i="7"/>
  <c r="CK23" i="7" s="1"/>
  <c r="CK55" i="7"/>
  <c r="CK21" i="7"/>
  <c r="AY55" i="7"/>
  <c r="AY21" i="7"/>
  <c r="AY22" i="7"/>
  <c r="AY23" i="7" s="1"/>
  <c r="BN22" i="7"/>
  <c r="BN23" i="7" s="1"/>
  <c r="BN21" i="7"/>
  <c r="BN55" i="7"/>
  <c r="CS22" i="7"/>
  <c r="CS23" i="7" s="1"/>
  <c r="CS55" i="7"/>
  <c r="CS21" i="7"/>
  <c r="X57" i="7"/>
  <c r="X58" i="7" s="1"/>
  <c r="X56" i="7"/>
  <c r="AB57" i="7"/>
  <c r="AB58" i="7" s="1"/>
  <c r="AB56" i="7"/>
  <c r="AT55" i="7"/>
  <c r="AT22" i="7"/>
  <c r="AT23" i="7" s="1"/>
  <c r="AT21" i="7"/>
  <c r="BM56" i="7"/>
  <c r="BM57" i="7"/>
  <c r="BM58" i="7" s="1"/>
  <c r="N55" i="7"/>
  <c r="N22" i="7"/>
  <c r="N23" i="7" s="1"/>
  <c r="N21" i="7"/>
  <c r="BE22" i="7"/>
  <c r="BE23" i="7" s="1"/>
  <c r="BE55" i="7"/>
  <c r="BE21" i="7"/>
  <c r="S55" i="7"/>
  <c r="S21" i="7"/>
  <c r="S22" i="7"/>
  <c r="S23" i="7" s="1"/>
  <c r="AF22" i="7"/>
  <c r="AF23" i="7" s="1"/>
  <c r="AF21" i="7"/>
  <c r="AF55" i="7"/>
  <c r="V55" i="7"/>
  <c r="V22" i="7"/>
  <c r="V23" i="7" s="1"/>
  <c r="V21" i="7"/>
  <c r="BU22" i="7"/>
  <c r="BU23" i="7" s="1"/>
  <c r="BU55" i="7"/>
  <c r="BU21" i="7"/>
  <c r="BL56" i="7"/>
  <c r="BL57" i="7"/>
  <c r="BL58" i="7" s="1"/>
  <c r="AJ55" i="7"/>
  <c r="AJ21" i="7"/>
  <c r="AJ22" i="7"/>
  <c r="AJ23" i="7" s="1"/>
  <c r="CO19" i="7"/>
  <c r="CK19" i="7"/>
  <c r="AZ55" i="7"/>
  <c r="AZ21" i="7"/>
  <c r="AZ22" i="7"/>
  <c r="AZ23" i="7" s="1"/>
  <c r="AC55" i="7"/>
  <c r="AC22" i="7"/>
  <c r="AC23" i="7" s="1"/>
  <c r="AC21" i="7"/>
  <c r="CS19" i="7"/>
  <c r="CR22" i="7"/>
  <c r="CR23" i="7" s="1"/>
  <c r="CR21" i="7"/>
  <c r="CR55" i="7"/>
  <c r="AT19" i="7"/>
  <c r="AN57" i="7"/>
  <c r="AN58" i="7" s="1"/>
  <c r="AN56" i="7"/>
  <c r="BC55" i="7"/>
  <c r="BC22" i="7"/>
  <c r="BC23" i="7" s="1"/>
  <c r="BC21" i="7"/>
  <c r="BK55" i="7"/>
  <c r="BK22" i="7"/>
  <c r="BK23" i="7" s="1"/>
  <c r="BK21" i="7"/>
  <c r="C19" i="7"/>
  <c r="N19" i="7"/>
  <c r="BE19" i="7"/>
  <c r="S19" i="7"/>
  <c r="AF19" i="7"/>
  <c r="V19" i="7"/>
  <c r="BU19" i="7"/>
  <c r="T55" i="7"/>
  <c r="T22" i="7"/>
  <c r="T23" i="7" s="1"/>
  <c r="T21" i="7"/>
  <c r="AD19" i="7"/>
  <c r="AW56" i="7"/>
  <c r="AW57" i="7"/>
  <c r="AW58" i="7" s="1"/>
  <c r="I19" i="7"/>
  <c r="Y55" i="7"/>
  <c r="Y21" i="7"/>
  <c r="Y22" i="7"/>
  <c r="Y23" i="7" s="1"/>
  <c r="D55" i="7"/>
  <c r="D21" i="7"/>
  <c r="D22" i="7"/>
  <c r="D23" i="7" s="1"/>
  <c r="CH19" i="7"/>
  <c r="R19" i="7"/>
  <c r="AQ55" i="7"/>
  <c r="AQ22" i="7"/>
  <c r="AQ23" i="7" s="1"/>
  <c r="AQ21" i="7"/>
  <c r="BD57" i="7"/>
  <c r="BD58" i="7" s="1"/>
  <c r="BD56" i="7"/>
  <c r="Y19" i="7"/>
  <c r="BI19" i="7"/>
  <c r="AO55" i="7"/>
  <c r="AO21" i="7"/>
  <c r="AO22" i="7"/>
  <c r="AO23" i="7" s="1"/>
  <c r="D19" i="7"/>
  <c r="E55" i="7"/>
  <c r="E21" i="7"/>
  <c r="E22" i="7"/>
  <c r="E23" i="7" s="1"/>
  <c r="G55" i="7"/>
  <c r="G22" i="7"/>
  <c r="G23" i="7" s="1"/>
  <c r="G21" i="7"/>
  <c r="M55" i="7"/>
  <c r="M22" i="7"/>
  <c r="M23" i="7" s="1"/>
  <c r="M21" i="7"/>
  <c r="O55" i="7"/>
  <c r="O22" i="7"/>
  <c r="O23" i="7" s="1"/>
  <c r="O21" i="7"/>
  <c r="AD55" i="7"/>
  <c r="AD22" i="7"/>
  <c r="AD23" i="7" s="1"/>
  <c r="AD21" i="7"/>
  <c r="I55" i="7"/>
  <c r="I21" i="7"/>
  <c r="I22" i="7"/>
  <c r="I23" i="7" s="1"/>
  <c r="C55" i="7"/>
  <c r="C22" i="7"/>
  <c r="C23" i="7" s="1"/>
  <c r="C21" i="7"/>
  <c r="CP55" i="7"/>
  <c r="CP22" i="7"/>
  <c r="CP23" i="7" s="1"/>
  <c r="CP21" i="7"/>
  <c r="BO55" i="7"/>
  <c r="BO22" i="7"/>
  <c r="BO23" i="7" s="1"/>
  <c r="BO21" i="7"/>
  <c r="BH57" i="7"/>
  <c r="BH58" i="7" s="1"/>
  <c r="BH56" i="7"/>
  <c r="CP19" i="7"/>
  <c r="AL55" i="7"/>
  <c r="AL22" i="7"/>
  <c r="AL23" i="7" s="1"/>
  <c r="AL21" i="7"/>
  <c r="CJ22" i="7"/>
  <c r="CJ23" i="7" s="1"/>
  <c r="CJ21" i="7"/>
  <c r="CJ55" i="7"/>
  <c r="AS19" i="7"/>
  <c r="BA55" i="7"/>
  <c r="BA21" i="7"/>
  <c r="BA22" i="7"/>
  <c r="BA23" i="7" s="1"/>
  <c r="AO19" i="7"/>
  <c r="G19" i="7"/>
  <c r="AA55" i="7"/>
  <c r="AA22" i="7"/>
  <c r="AA23" i="7" s="1"/>
  <c r="AA21" i="7"/>
  <c r="M19" i="7"/>
  <c r="O19" i="7"/>
  <c r="BV57" i="7"/>
  <c r="BV58" i="7" s="1"/>
  <c r="BV56" i="7"/>
  <c r="CH55" i="7"/>
  <c r="CH22" i="7"/>
  <c r="CH23" i="7" s="1"/>
  <c r="CH21" i="7"/>
  <c r="R22" i="7"/>
  <c r="R23" i="7" s="1"/>
  <c r="R55" i="7"/>
  <c r="R21" i="7"/>
  <c r="AV19" i="7"/>
  <c r="AM19" i="7"/>
  <c r="BI55" i="7"/>
  <c r="BI22" i="7"/>
  <c r="BI23" i="7" s="1"/>
  <c r="BI21" i="7"/>
  <c r="T19" i="7"/>
  <c r="AU19" i="7"/>
  <c r="W55" i="7"/>
  <c r="W22" i="7"/>
  <c r="W23" i="7" s="1"/>
  <c r="W21" i="7"/>
  <c r="BG19" i="7"/>
  <c r="AS55" i="7"/>
  <c r="AS22" i="7"/>
  <c r="AS23" i="7" s="1"/>
  <c r="AS21" i="7"/>
  <c r="B56" i="7"/>
  <c r="B57" i="7"/>
  <c r="B58" i="7" s="1"/>
  <c r="AH22" i="7"/>
  <c r="AH23" i="7" s="1"/>
  <c r="AH21" i="7"/>
  <c r="AH55" i="7"/>
  <c r="W19" i="7"/>
  <c r="CM55" i="7"/>
  <c r="CM22" i="7"/>
  <c r="CM23" i="7" s="1"/>
  <c r="CM21" i="7"/>
  <c r="AL19" i="7"/>
  <c r="BP55" i="7"/>
  <c r="BP22" i="7"/>
  <c r="BP23" i="7" s="1"/>
  <c r="BP21" i="7"/>
  <c r="CN55" i="7"/>
  <c r="CN22" i="7"/>
  <c r="CN23" i="7" s="1"/>
  <c r="CN21" i="7"/>
  <c r="F55" i="7"/>
  <c r="F22" i="7"/>
  <c r="F23" i="7" s="1"/>
  <c r="F21" i="7"/>
  <c r="E19" i="7"/>
  <c r="CJ19" i="7"/>
  <c r="U55" i="7"/>
  <c r="U21" i="7"/>
  <c r="U22" i="7"/>
  <c r="U23" i="7" s="1"/>
  <c r="CQ55" i="7"/>
  <c r="CQ22" i="7"/>
  <c r="CQ23" i="7" s="1"/>
  <c r="CQ21" i="7"/>
  <c r="CM19" i="7"/>
  <c r="AE55" i="7"/>
  <c r="AE22" i="7"/>
  <c r="AE23" i="7" s="1"/>
  <c r="AE21" i="7"/>
  <c r="AK55" i="7"/>
  <c r="AK21" i="7"/>
  <c r="AK22" i="7"/>
  <c r="AK23" i="7" s="1"/>
  <c r="BB55" i="7"/>
  <c r="BB22" i="7"/>
  <c r="BB23" i="7" s="1"/>
  <c r="BB21" i="7"/>
  <c r="BW57" i="7"/>
  <c r="BW58" i="7" s="1"/>
  <c r="BW56" i="7"/>
  <c r="BA19" i="7"/>
  <c r="F19" i="7"/>
  <c r="K55" i="7"/>
  <c r="K22" i="7"/>
  <c r="K23" i="7" s="1"/>
  <c r="K21" i="7"/>
  <c r="BQ55" i="7"/>
  <c r="BQ21" i="7"/>
  <c r="BQ22" i="7"/>
  <c r="BQ23" i="7" s="1"/>
  <c r="BS55" i="7"/>
  <c r="BS22" i="7"/>
  <c r="BS23" i="7" s="1"/>
  <c r="BS21" i="7"/>
  <c r="BT22" i="7"/>
  <c r="BT23" i="7" s="1"/>
  <c r="BT21" i="7"/>
  <c r="BT55" i="7"/>
  <c r="BY55" i="7"/>
  <c r="BY22" i="7"/>
  <c r="BY23" i="7" s="1"/>
  <c r="BY21" i="7"/>
  <c r="CI55" i="7"/>
  <c r="CI22" i="7"/>
  <c r="CI23" i="7" s="1"/>
  <c r="CI21" i="7"/>
  <c r="AI19" i="7"/>
  <c r="AP57" i="7"/>
  <c r="AP58" i="7" s="1"/>
  <c r="AP56" i="7"/>
  <c r="U19" i="7"/>
  <c r="CQ19" i="7"/>
  <c r="AY19" i="7"/>
  <c r="BN19" i="7"/>
  <c r="AE19" i="7"/>
  <c r="AK19" i="7"/>
  <c r="BB19" i="7"/>
  <c r="BJ55" i="7"/>
  <c r="BJ22" i="7"/>
  <c r="BJ23" i="7" s="1"/>
  <c r="BJ21" i="7"/>
  <c r="BR55" i="7"/>
  <c r="BR22" i="7"/>
  <c r="BR23" i="7" s="1"/>
  <c r="BR21" i="7"/>
  <c r="H57" i="7"/>
  <c r="H58" i="7" s="1"/>
  <c r="H56" i="7"/>
  <c r="P22" i="7"/>
  <c r="P23" i="7" s="1"/>
  <c r="P21" i="7"/>
  <c r="P55" i="7"/>
  <c r="BQ19" i="7"/>
  <c r="BS19" i="7"/>
  <c r="BT19" i="7"/>
  <c r="BY19" i="7"/>
  <c r="CI19" i="7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7" i="6"/>
  <c r="BL58" i="6" s="1"/>
  <c r="BL56" i="6"/>
  <c r="AP21" i="6"/>
  <c r="AP22" i="6"/>
  <c r="AP23" i="6" s="1"/>
  <c r="AP55" i="6"/>
  <c r="BN19" i="6"/>
  <c r="E55" i="6"/>
  <c r="E21" i="6"/>
  <c r="E22" i="6"/>
  <c r="E23" i="6" s="1"/>
  <c r="Q57" i="6"/>
  <c r="Q58" i="6" s="1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7" i="6"/>
  <c r="BR58" i="6" s="1"/>
  <c r="BR56" i="6"/>
  <c r="BH55" i="6"/>
  <c r="BH21" i="6"/>
  <c r="BH22" i="6"/>
  <c r="BH23" i="6" s="1"/>
  <c r="AL57" i="6"/>
  <c r="AL58" i="6" s="1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7" i="6"/>
  <c r="AY58" i="6" s="1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7" i="6"/>
  <c r="BM58" i="6" s="1"/>
  <c r="BM56" i="6"/>
  <c r="BX55" i="6"/>
  <c r="BX21" i="6"/>
  <c r="BX22" i="6"/>
  <c r="BX23" i="6" s="1"/>
  <c r="BU55" i="6"/>
  <c r="BU22" i="6"/>
  <c r="BU23" i="6" s="1"/>
  <c r="BU21" i="6"/>
  <c r="CS19" i="6"/>
  <c r="P57" i="6"/>
  <c r="P58" i="6" s="1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7" i="6"/>
  <c r="I58" i="6" s="1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7" i="6"/>
  <c r="F58" i="6" s="1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7" i="6"/>
  <c r="AV58" i="6" s="1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7" i="6"/>
  <c r="CL58" i="6" s="1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7" i="6"/>
  <c r="AX58" i="6" s="1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7" i="6"/>
  <c r="AW58" i="6" s="1"/>
  <c r="AW56" i="6"/>
  <c r="AJ19" i="6"/>
  <c r="CK19" i="6"/>
  <c r="H19" i="6"/>
  <c r="BK55" i="6"/>
  <c r="BK22" i="6"/>
  <c r="BK23" i="6" s="1"/>
  <c r="BK21" i="6"/>
  <c r="O19" i="6"/>
  <c r="N56" i="6"/>
  <c r="N57" i="6"/>
  <c r="N58" i="6" s="1"/>
  <c r="BX19" i="6"/>
  <c r="BS19" i="6"/>
  <c r="AF57" i="6"/>
  <c r="AF58" i="6" s="1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CJ56" i="7" l="1"/>
  <c r="CJ57" i="7"/>
  <c r="CJ58" i="7" s="1"/>
  <c r="G57" i="7"/>
  <c r="G58" i="7" s="1"/>
  <c r="G56" i="7"/>
  <c r="U57" i="7"/>
  <c r="U58" i="7" s="1"/>
  <c r="U56" i="7"/>
  <c r="AA57" i="7"/>
  <c r="AA58" i="7" s="1"/>
  <c r="AA56" i="7"/>
  <c r="BQ57" i="7"/>
  <c r="BQ58" i="7" s="1"/>
  <c r="BQ56" i="7"/>
  <c r="AE57" i="7"/>
  <c r="AE58" i="7" s="1"/>
  <c r="AE56" i="7"/>
  <c r="AH56" i="7"/>
  <c r="AH57" i="7"/>
  <c r="AH58" i="7" s="1"/>
  <c r="BI57" i="7"/>
  <c r="BI58" i="7" s="1"/>
  <c r="BI56" i="7"/>
  <c r="O57" i="7"/>
  <c r="O58" i="7" s="1"/>
  <c r="O56" i="7"/>
  <c r="BC57" i="7"/>
  <c r="BC58" i="7" s="1"/>
  <c r="BC56" i="7"/>
  <c r="BO56" i="7"/>
  <c r="BO57" i="7"/>
  <c r="BO58" i="7" s="1"/>
  <c r="E57" i="7"/>
  <c r="E58" i="7" s="1"/>
  <c r="E56" i="7"/>
  <c r="D57" i="7"/>
  <c r="D58" i="7" s="1"/>
  <c r="D56" i="7"/>
  <c r="CS57" i="7"/>
  <c r="CS58" i="7" s="1"/>
  <c r="CS56" i="7"/>
  <c r="BB57" i="7"/>
  <c r="BB58" i="7" s="1"/>
  <c r="BB56" i="7"/>
  <c r="BP57" i="7"/>
  <c r="BP58" i="7" s="1"/>
  <c r="BP56" i="7"/>
  <c r="I57" i="7"/>
  <c r="I58" i="7" s="1"/>
  <c r="I56" i="7"/>
  <c r="AC57" i="7"/>
  <c r="AC58" i="7" s="1"/>
  <c r="AC56" i="7"/>
  <c r="AJ57" i="7"/>
  <c r="AJ58" i="7" s="1"/>
  <c r="AJ56" i="7"/>
  <c r="V57" i="7"/>
  <c r="V58" i="7" s="1"/>
  <c r="V56" i="7"/>
  <c r="BE57" i="7"/>
  <c r="BE58" i="7" s="1"/>
  <c r="BE56" i="7"/>
  <c r="CK56" i="7"/>
  <c r="CK57" i="7"/>
  <c r="CK58" i="7" s="1"/>
  <c r="AM57" i="7"/>
  <c r="AM58" i="7" s="1"/>
  <c r="AM56" i="7"/>
  <c r="CM56" i="7"/>
  <c r="CM57" i="7"/>
  <c r="CM58" i="7" s="1"/>
  <c r="BU57" i="7"/>
  <c r="BU58" i="7" s="1"/>
  <c r="BU56" i="7"/>
  <c r="N57" i="7"/>
  <c r="N58" i="7" s="1"/>
  <c r="N56" i="7"/>
  <c r="CO57" i="7"/>
  <c r="CO58" i="7" s="1"/>
  <c r="CO56" i="7"/>
  <c r="BJ57" i="7"/>
  <c r="BJ58" i="7" s="1"/>
  <c r="BJ56" i="7"/>
  <c r="BY57" i="7"/>
  <c r="BY58" i="7" s="1"/>
  <c r="BY56" i="7"/>
  <c r="CN57" i="7"/>
  <c r="CN58" i="7" s="1"/>
  <c r="CN56" i="7"/>
  <c r="AS57" i="7"/>
  <c r="AS58" i="7" s="1"/>
  <c r="AS56" i="7"/>
  <c r="C56" i="7"/>
  <c r="C57" i="7"/>
  <c r="C58" i="7" s="1"/>
  <c r="AU57" i="7"/>
  <c r="AU58" i="7" s="1"/>
  <c r="AU56" i="7"/>
  <c r="BT57" i="7"/>
  <c r="BT58" i="7" s="1"/>
  <c r="BT56" i="7"/>
  <c r="CH57" i="7"/>
  <c r="CH58" i="7" s="1"/>
  <c r="CH56" i="7"/>
  <c r="S56" i="7"/>
  <c r="S57" i="7"/>
  <c r="S58" i="7" s="1"/>
  <c r="AY56" i="7"/>
  <c r="AY57" i="7"/>
  <c r="AY58" i="7" s="1"/>
  <c r="AI56" i="7"/>
  <c r="AI57" i="7"/>
  <c r="AI58" i="7" s="1"/>
  <c r="K57" i="7"/>
  <c r="K58" i="7" s="1"/>
  <c r="K56" i="7"/>
  <c r="W57" i="7"/>
  <c r="W58" i="7" s="1"/>
  <c r="W56" i="7"/>
  <c r="AL57" i="7"/>
  <c r="AL58" i="7" s="1"/>
  <c r="AL56" i="7"/>
  <c r="M57" i="7"/>
  <c r="M58" i="7" s="1"/>
  <c r="M56" i="7"/>
  <c r="T57" i="7"/>
  <c r="T58" i="7" s="1"/>
  <c r="T56" i="7"/>
  <c r="AF56" i="7"/>
  <c r="AF57" i="7"/>
  <c r="AF58" i="7" s="1"/>
  <c r="AT57" i="7"/>
  <c r="AT58" i="7" s="1"/>
  <c r="AT56" i="7"/>
  <c r="BN56" i="7"/>
  <c r="BN57" i="7"/>
  <c r="BN58" i="7" s="1"/>
  <c r="AV56" i="7"/>
  <c r="AV57" i="7"/>
  <c r="AV58" i="7" s="1"/>
  <c r="BR57" i="7"/>
  <c r="BR58" i="7" s="1"/>
  <c r="BR56" i="7"/>
  <c r="CI57" i="7"/>
  <c r="CI58" i="7" s="1"/>
  <c r="CI56" i="7"/>
  <c r="CQ57" i="7"/>
  <c r="CQ58" i="7" s="1"/>
  <c r="CQ56" i="7"/>
  <c r="F57" i="7"/>
  <c r="F58" i="7" s="1"/>
  <c r="F56" i="7"/>
  <c r="R56" i="7"/>
  <c r="R57" i="7"/>
  <c r="R58" i="7" s="1"/>
  <c r="BA57" i="7"/>
  <c r="BA58" i="7" s="1"/>
  <c r="BA56" i="7"/>
  <c r="CP57" i="7"/>
  <c r="CP58" i="7" s="1"/>
  <c r="CP56" i="7"/>
  <c r="AQ57" i="7"/>
  <c r="AQ58" i="7" s="1"/>
  <c r="AQ56" i="7"/>
  <c r="Y57" i="7"/>
  <c r="Y58" i="7" s="1"/>
  <c r="Y56" i="7"/>
  <c r="CR57" i="7"/>
  <c r="CR58" i="7" s="1"/>
  <c r="CR56" i="7"/>
  <c r="BG57" i="7"/>
  <c r="BG58" i="7" s="1"/>
  <c r="BG56" i="7"/>
  <c r="P56" i="7"/>
  <c r="P57" i="7"/>
  <c r="P58" i="7" s="1"/>
  <c r="BS57" i="7"/>
  <c r="BS58" i="7" s="1"/>
  <c r="BS56" i="7"/>
  <c r="AK57" i="7"/>
  <c r="AK58" i="7" s="1"/>
  <c r="AK56" i="7"/>
  <c r="AD57" i="7"/>
  <c r="AD58" i="7" s="1"/>
  <c r="AD56" i="7"/>
  <c r="AO57" i="7"/>
  <c r="AO58" i="7" s="1"/>
  <c r="AO56" i="7"/>
  <c r="BK57" i="7"/>
  <c r="BK58" i="7" s="1"/>
  <c r="BK56" i="7"/>
  <c r="AZ57" i="7"/>
  <c r="AZ58" i="7" s="1"/>
  <c r="AZ56" i="7"/>
  <c r="BE57" i="6"/>
  <c r="BE58" i="6" s="1"/>
  <c r="BE56" i="6"/>
  <c r="BJ56" i="6"/>
  <c r="BJ57" i="6"/>
  <c r="BJ58" i="6" s="1"/>
  <c r="AH56" i="6"/>
  <c r="AH57" i="6"/>
  <c r="AH58" i="6" s="1"/>
  <c r="AC57" i="6"/>
  <c r="AC58" i="6" s="1"/>
  <c r="AC56" i="6"/>
  <c r="CS57" i="6"/>
  <c r="CS58" i="6" s="1"/>
  <c r="CS56" i="6"/>
  <c r="AA57" i="6"/>
  <c r="AA58" i="6" s="1"/>
  <c r="AA56" i="6"/>
  <c r="K56" i="6"/>
  <c r="K57" i="6"/>
  <c r="K58" i="6" s="1"/>
  <c r="BC57" i="6"/>
  <c r="BC58" i="6" s="1"/>
  <c r="BC56" i="6"/>
  <c r="BH57" i="6"/>
  <c r="BH58" i="6" s="1"/>
  <c r="BH56" i="6"/>
  <c r="BT57" i="6"/>
  <c r="BT58" i="6" s="1"/>
  <c r="BT56" i="6"/>
  <c r="L57" i="6"/>
  <c r="L58" i="6" s="1"/>
  <c r="L56" i="6"/>
  <c r="Y57" i="6"/>
  <c r="Y58" i="6" s="1"/>
  <c r="Y56" i="6"/>
  <c r="CK57" i="6"/>
  <c r="CK58" i="6" s="1"/>
  <c r="CK56" i="6"/>
  <c r="CP56" i="6"/>
  <c r="CP57" i="6"/>
  <c r="CP58" i="6" s="1"/>
  <c r="C57" i="6"/>
  <c r="C58" i="6" s="1"/>
  <c r="C56" i="6"/>
  <c r="S57" i="6"/>
  <c r="S58" i="6" s="1"/>
  <c r="S56" i="6"/>
  <c r="Z57" i="6"/>
  <c r="Z58" i="6" s="1"/>
  <c r="Z56" i="6"/>
  <c r="BO57" i="6"/>
  <c r="BO58" i="6" s="1"/>
  <c r="BO56" i="6"/>
  <c r="G57" i="6"/>
  <c r="G58" i="6" s="1"/>
  <c r="G56" i="6"/>
  <c r="AN57" i="6"/>
  <c r="AN58" i="6" s="1"/>
  <c r="AN56" i="6"/>
  <c r="AM57" i="6"/>
  <c r="AM58" i="6" s="1"/>
  <c r="AM56" i="6"/>
  <c r="BB56" i="6"/>
  <c r="BB57" i="6"/>
  <c r="BB58" i="6" s="1"/>
  <c r="CM56" i="6"/>
  <c r="CM57" i="6"/>
  <c r="CM58" i="6" s="1"/>
  <c r="U57" i="6"/>
  <c r="U58" i="6" s="1"/>
  <c r="U56" i="6"/>
  <c r="AG57" i="6"/>
  <c r="AG58" i="6" s="1"/>
  <c r="AG56" i="6"/>
  <c r="AQ56" i="6"/>
  <c r="AQ57" i="6"/>
  <c r="AQ58" i="6" s="1"/>
  <c r="BV57" i="6"/>
  <c r="BV58" i="6" s="1"/>
  <c r="BV56" i="6"/>
  <c r="AO57" i="6"/>
  <c r="AO58" i="6" s="1"/>
  <c r="AO56" i="6"/>
  <c r="AD57" i="6"/>
  <c r="AD58" i="6" s="1"/>
  <c r="AD56" i="6"/>
  <c r="X57" i="6"/>
  <c r="X58" i="6" s="1"/>
  <c r="X56" i="6"/>
  <c r="BX57" i="6"/>
  <c r="BX58" i="6" s="1"/>
  <c r="BX56" i="6"/>
  <c r="AE57" i="6"/>
  <c r="AE58" i="6" s="1"/>
  <c r="AE56" i="6"/>
  <c r="M57" i="6"/>
  <c r="M58" i="6" s="1"/>
  <c r="M56" i="6"/>
  <c r="AI57" i="6"/>
  <c r="AI58" i="6" s="1"/>
  <c r="AI56" i="6"/>
  <c r="CQ57" i="6"/>
  <c r="CQ58" i="6" s="1"/>
  <c r="CQ56" i="6"/>
  <c r="AB57" i="6"/>
  <c r="AB58" i="6" s="1"/>
  <c r="AB56" i="6"/>
  <c r="BF56" i="6"/>
  <c r="BF57" i="6"/>
  <c r="BF58" i="6" s="1"/>
  <c r="H57" i="6"/>
  <c r="H58" i="6" s="1"/>
  <c r="H56" i="6"/>
  <c r="AJ57" i="6"/>
  <c r="AJ58" i="6" s="1"/>
  <c r="AJ56" i="6"/>
  <c r="BW56" i="6"/>
  <c r="BW57" i="6"/>
  <c r="BW58" i="6" s="1"/>
  <c r="T57" i="6"/>
  <c r="T58" i="6" s="1"/>
  <c r="T56" i="6"/>
  <c r="R57" i="6"/>
  <c r="R58" i="6" s="1"/>
  <c r="R56" i="6"/>
  <c r="B56" i="6"/>
  <c r="B57" i="6"/>
  <c r="B58" i="6" s="1"/>
  <c r="BK57" i="6"/>
  <c r="BK58" i="6" s="1"/>
  <c r="BK56" i="6"/>
  <c r="BD57" i="6"/>
  <c r="BD58" i="6" s="1"/>
  <c r="BD56" i="6"/>
  <c r="BG57" i="6"/>
  <c r="BG58" i="6" s="1"/>
  <c r="BG56" i="6"/>
  <c r="AR57" i="6"/>
  <c r="AR58" i="6" s="1"/>
  <c r="AR56" i="6"/>
  <c r="BU57" i="6"/>
  <c r="BU58" i="6" s="1"/>
  <c r="BU56" i="6"/>
  <c r="BI57" i="6"/>
  <c r="BI58" i="6" s="1"/>
  <c r="BI56" i="6"/>
  <c r="CN57" i="6"/>
  <c r="CN58" i="6" s="1"/>
  <c r="CN56" i="6"/>
  <c r="CO57" i="6"/>
  <c r="CO58" i="6" s="1"/>
  <c r="CO56" i="6"/>
  <c r="AZ57" i="6"/>
  <c r="AZ58" i="6" s="1"/>
  <c r="AZ56" i="6"/>
  <c r="D57" i="6"/>
  <c r="D58" i="6" s="1"/>
  <c r="D56" i="6"/>
  <c r="AS57" i="6"/>
  <c r="AS58" i="6" s="1"/>
  <c r="AS56" i="6"/>
  <c r="CH57" i="6"/>
  <c r="CH58" i="6" s="1"/>
  <c r="CH56" i="6"/>
  <c r="BY57" i="6"/>
  <c r="BY58" i="6" s="1"/>
  <c r="BY56" i="6"/>
  <c r="O57" i="6"/>
  <c r="O58" i="6" s="1"/>
  <c r="O56" i="6"/>
  <c r="V57" i="6"/>
  <c r="V58" i="6" s="1"/>
  <c r="V56" i="6"/>
  <c r="AK57" i="6"/>
  <c r="AK58" i="6" s="1"/>
  <c r="AK56" i="6"/>
  <c r="E57" i="6"/>
  <c r="E58" i="6" s="1"/>
  <c r="E56" i="6"/>
  <c r="AP56" i="6"/>
  <c r="AP57" i="6"/>
  <c r="AP58" i="6" s="1"/>
  <c r="CJ57" i="6"/>
  <c r="CJ58" i="6" s="1"/>
  <c r="CJ56" i="6"/>
  <c r="J57" i="6"/>
  <c r="J58" i="6" s="1"/>
  <c r="J56" i="6"/>
  <c r="BQ57" i="6"/>
  <c r="BQ58" i="6" s="1"/>
  <c r="BQ56" i="6"/>
  <c r="BS57" i="6"/>
  <c r="BS58" i="6" s="1"/>
  <c r="BS56" i="6"/>
  <c r="AT57" i="6"/>
  <c r="AT58" i="6" s="1"/>
  <c r="AT56" i="6"/>
  <c r="BA57" i="6"/>
  <c r="BA58" i="6" s="1"/>
  <c r="BA56" i="6"/>
  <c r="CI57" i="6"/>
  <c r="CI58" i="6" s="1"/>
  <c r="CI56" i="6"/>
  <c r="W57" i="6"/>
  <c r="W58" i="6" s="1"/>
  <c r="W56" i="6"/>
  <c r="BP57" i="6"/>
  <c r="BP58" i="6" s="1"/>
  <c r="BP56" i="6"/>
  <c r="AU57" i="6"/>
  <c r="AU58" i="6" s="1"/>
  <c r="AU56" i="6"/>
  <c r="CR57" i="6"/>
  <c r="CR58" i="6" s="1"/>
  <c r="CR56" i="6"/>
  <c r="BN57" i="6"/>
  <c r="BN58" i="6" s="1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S60" i="1"/>
  <c r="CS61" i="1" s="1"/>
  <c r="CS55" i="1"/>
  <c r="CS56" i="1" s="1"/>
  <c r="CI39" i="1"/>
  <c r="CJ39" i="1"/>
  <c r="CK39" i="1"/>
  <c r="CL39" i="1"/>
  <c r="CM39" i="1"/>
  <c r="CN39" i="1"/>
  <c r="CO39" i="1"/>
  <c r="CP39" i="1"/>
  <c r="CQ39" i="1"/>
  <c r="CR39" i="1"/>
  <c r="CS39" i="1"/>
  <c r="CK55" i="1"/>
  <c r="CK56" i="1" s="1"/>
  <c r="CN55" i="1"/>
  <c r="CN56" i="1" s="1"/>
  <c r="CL47" i="1"/>
  <c r="CI47" i="1"/>
  <c r="CN47" i="1"/>
  <c r="CO47" i="1"/>
  <c r="CP47" i="1"/>
  <c r="CQ47" i="1"/>
  <c r="CM47" i="1"/>
  <c r="CJ47" i="1"/>
  <c r="CK47" i="1"/>
  <c r="CR47" i="1"/>
  <c r="CS47" i="1"/>
  <c r="CH15" i="1"/>
  <c r="CI60" i="5" l="1"/>
  <c r="CI61" i="5" s="1"/>
  <c r="CK60" i="5"/>
  <c r="CK61" i="5" s="1"/>
  <c r="CS60" i="5"/>
  <c r="CS61" i="5" s="1"/>
  <c r="CO60" i="5"/>
  <c r="CO61" i="5" s="1"/>
  <c r="CQ60" i="5"/>
  <c r="CQ61" i="5" s="1"/>
  <c r="CJ60" i="5"/>
  <c r="CJ61" i="5" s="1"/>
  <c r="CR60" i="5"/>
  <c r="CR61" i="5" s="1"/>
  <c r="CN60" i="5"/>
  <c r="CN61" i="5" s="1"/>
  <c r="CP60" i="5"/>
  <c r="CP61" i="5" s="1"/>
  <c r="CH61" i="5"/>
  <c r="J60" i="5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CL60" i="5"/>
  <c r="CL61" i="5" s="1"/>
  <c r="BO60" i="5"/>
  <c r="BO61" i="5" s="1"/>
  <c r="AA17" i="5"/>
  <c r="AA5" i="5" s="1"/>
  <c r="AA20" i="5" s="1"/>
  <c r="CM60" i="5"/>
  <c r="CM61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CR55" i="1"/>
  <c r="CR60" i="1"/>
  <c r="CR61" i="1" s="1"/>
  <c r="CI55" i="1"/>
  <c r="CI60" i="1"/>
  <c r="CI61" i="1" s="1"/>
  <c r="CM55" i="1"/>
  <c r="CM57" i="1" s="1"/>
  <c r="CM58" i="1" s="1"/>
  <c r="CM60" i="1"/>
  <c r="CM61" i="1" s="1"/>
  <c r="CJ55" i="1"/>
  <c r="CJ60" i="1"/>
  <c r="CJ61" i="1" s="1"/>
  <c r="CQ60" i="1"/>
  <c r="CQ61" i="1" s="1"/>
  <c r="CQ55" i="1"/>
  <c r="CP55" i="1"/>
  <c r="CP56" i="1" s="1"/>
  <c r="CP60" i="1"/>
  <c r="CP61" i="1" s="1"/>
  <c r="CO55" i="1"/>
  <c r="CO56" i="1" s="1"/>
  <c r="CO60" i="1"/>
  <c r="CO61" i="1" s="1"/>
  <c r="CL55" i="1"/>
  <c r="CL57" i="1" s="1"/>
  <c r="CL58" i="1" s="1"/>
  <c r="CL60" i="1"/>
  <c r="CL61" i="1" s="1"/>
  <c r="CK60" i="1"/>
  <c r="CK61" i="1" s="1"/>
  <c r="CN60" i="1"/>
  <c r="CN61" i="1" s="1"/>
  <c r="CS57" i="1"/>
  <c r="CS58" i="1" s="1"/>
  <c r="CK57" i="1"/>
  <c r="CK58" i="1" s="1"/>
  <c r="CN57" i="1"/>
  <c r="CN58" i="1" s="1"/>
  <c r="CP57" i="1"/>
  <c r="CP58" i="1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7" i="5" s="1"/>
  <c r="AP58" i="5" s="1"/>
  <c r="AQ55" i="5"/>
  <c r="AQ57" i="5" s="1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CH55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55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55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O57" i="1"/>
  <c r="CO58" i="1" s="1"/>
  <c r="CL56" i="1"/>
  <c r="CJ56" i="1"/>
  <c r="CJ57" i="1"/>
  <c r="CJ58" i="1" s="1"/>
  <c r="CR56" i="1"/>
  <c r="CR57" i="1"/>
  <c r="CR58" i="1" s="1"/>
  <c r="CM56" i="1"/>
  <c r="CI56" i="1"/>
  <c r="CI57" i="1"/>
  <c r="CI58" i="1" s="1"/>
  <c r="CQ57" i="1"/>
  <c r="CQ58" i="1" s="1"/>
  <c r="CQ56" i="1"/>
  <c r="CH19" i="5" l="1"/>
  <c r="BV57" i="5"/>
  <c r="BV58" i="5" s="1"/>
  <c r="AQ56" i="5"/>
  <c r="C19" i="5"/>
  <c r="M19" i="5"/>
  <c r="BW57" i="5"/>
  <c r="BW58" i="5" s="1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7" i="5"/>
  <c r="BH58" i="5" s="1"/>
  <c r="BH56" i="5"/>
  <c r="CI55" i="5"/>
  <c r="CI22" i="5"/>
  <c r="CI23" i="5" s="1"/>
  <c r="CI21" i="5"/>
  <c r="CM56" i="5"/>
  <c r="CM57" i="5"/>
  <c r="CM58" i="5" s="1"/>
  <c r="CQ55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7" i="5"/>
  <c r="BX58" i="5" s="1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7" i="5"/>
  <c r="S58" i="5" s="1"/>
  <c r="S56" i="5"/>
  <c r="W55" i="5"/>
  <c r="W22" i="5"/>
  <c r="W23" i="5" s="1"/>
  <c r="W21" i="5"/>
  <c r="AC57" i="5"/>
  <c r="AC58" i="5" s="1"/>
  <c r="AC56" i="5"/>
  <c r="CI19" i="5"/>
  <c r="CQ19" i="5"/>
  <c r="BO55" i="5"/>
  <c r="BO21" i="5"/>
  <c r="BO22" i="5"/>
  <c r="BO23" i="5" s="1"/>
  <c r="BP57" i="5"/>
  <c r="BP58" i="5" s="1"/>
  <c r="BP56" i="5"/>
  <c r="BY19" i="5"/>
  <c r="BA19" i="5"/>
  <c r="AM19" i="5"/>
  <c r="BT55" i="5"/>
  <c r="BT22" i="5"/>
  <c r="BT23" i="5" s="1"/>
  <c r="BT21" i="5"/>
  <c r="AX57" i="5"/>
  <c r="AX58" i="5" s="1"/>
  <c r="AX56" i="5"/>
  <c r="AS21" i="5"/>
  <c r="AS55" i="5"/>
  <c r="AS22" i="5"/>
  <c r="AS23" i="5" s="1"/>
  <c r="CJ55" i="5"/>
  <c r="CJ22" i="5"/>
  <c r="CJ23" i="5" s="1"/>
  <c r="CJ21" i="5"/>
  <c r="BK55" i="5"/>
  <c r="BK22" i="5"/>
  <c r="BK23" i="5" s="1"/>
  <c r="BK21" i="5"/>
  <c r="I55" i="5"/>
  <c r="I22" i="5"/>
  <c r="I23" i="5" s="1"/>
  <c r="I21" i="5"/>
  <c r="CN55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7" i="5"/>
  <c r="E58" i="5" s="1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7" i="5"/>
  <c r="Z58" i="5" s="1"/>
  <c r="Z56" i="5"/>
  <c r="BF57" i="5"/>
  <c r="BF58" i="5" s="1"/>
  <c r="BF56" i="5"/>
  <c r="CO55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7" i="5"/>
  <c r="U58" i="5" s="1"/>
  <c r="U56" i="5"/>
  <c r="AY57" i="5"/>
  <c r="AY58" i="5" s="1"/>
  <c r="AY56" i="5"/>
  <c r="Y55" i="5"/>
  <c r="Y22" i="5"/>
  <c r="Y23" i="5" s="1"/>
  <c r="Y21" i="5"/>
  <c r="CR19" i="5"/>
  <c r="BS55" i="5"/>
  <c r="BS22" i="5"/>
  <c r="BS23" i="5" s="1"/>
  <c r="BS21" i="5"/>
  <c r="CK55" i="5"/>
  <c r="CK22" i="5"/>
  <c r="CK23" i="5" s="1"/>
  <c r="CK21" i="5"/>
  <c r="Y19" i="5"/>
  <c r="CL56" i="5"/>
  <c r="CL57" i="5"/>
  <c r="CL58" i="5" s="1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7" i="5"/>
  <c r="AR58" i="5" s="1"/>
  <c r="AR56" i="5"/>
  <c r="BQ57" i="5"/>
  <c r="BQ58" i="5" s="1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7" i="5"/>
  <c r="L58" i="5" s="1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7" i="5"/>
  <c r="BG58" i="5" s="1"/>
  <c r="BG56" i="5"/>
  <c r="X19" i="5"/>
  <c r="CR55" i="5"/>
  <c r="CR22" i="5"/>
  <c r="CR23" i="5" s="1"/>
  <c r="CR21" i="5"/>
  <c r="BU19" i="5"/>
  <c r="V55" i="5"/>
  <c r="V22" i="5"/>
  <c r="V23" i="5" s="1"/>
  <c r="V21" i="5"/>
  <c r="CP55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55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7" i="5"/>
  <c r="AA58" i="5" s="1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J56" i="5" l="1"/>
  <c r="J57" i="5"/>
  <c r="J58" i="5" s="1"/>
  <c r="K56" i="5"/>
  <c r="K57" i="5"/>
  <c r="K58" i="5" s="1"/>
  <c r="R57" i="5"/>
  <c r="R58" i="5" s="1"/>
  <c r="R56" i="5"/>
  <c r="BB57" i="5"/>
  <c r="BB58" i="5" s="1"/>
  <c r="BB56" i="5"/>
  <c r="BT57" i="5"/>
  <c r="BT58" i="5" s="1"/>
  <c r="BT56" i="5"/>
  <c r="CK57" i="5"/>
  <c r="CK58" i="5" s="1"/>
  <c r="CK56" i="5"/>
  <c r="AN57" i="5"/>
  <c r="AN58" i="5" s="1"/>
  <c r="AN56" i="5"/>
  <c r="AT57" i="5"/>
  <c r="AT58" i="5" s="1"/>
  <c r="AT56" i="5"/>
  <c r="AI57" i="5"/>
  <c r="AI58" i="5" s="1"/>
  <c r="AI56" i="5"/>
  <c r="AB57" i="5"/>
  <c r="AB58" i="5" s="1"/>
  <c r="AB56" i="5"/>
  <c r="I57" i="5"/>
  <c r="I58" i="5" s="1"/>
  <c r="I56" i="5"/>
  <c r="AS57" i="5"/>
  <c r="AS58" i="5" s="1"/>
  <c r="AS56" i="5"/>
  <c r="AL57" i="5"/>
  <c r="AL58" i="5" s="1"/>
  <c r="AL56" i="5"/>
  <c r="CO57" i="5"/>
  <c r="CO58" i="5" s="1"/>
  <c r="CO56" i="5"/>
  <c r="CJ57" i="5"/>
  <c r="CJ58" i="5" s="1"/>
  <c r="CJ56" i="5"/>
  <c r="BO57" i="5"/>
  <c r="BO58" i="5" s="1"/>
  <c r="BO56" i="5"/>
  <c r="AK57" i="5"/>
  <c r="AK58" i="5" s="1"/>
  <c r="AK56" i="5"/>
  <c r="AD57" i="5"/>
  <c r="AD58" i="5" s="1"/>
  <c r="AD56" i="5"/>
  <c r="CI57" i="5"/>
  <c r="CI58" i="5" s="1"/>
  <c r="CI56" i="5"/>
  <c r="B57" i="5"/>
  <c r="B58" i="5" s="1"/>
  <c r="B56" i="5"/>
  <c r="BE57" i="5"/>
  <c r="BE58" i="5" s="1"/>
  <c r="BE56" i="5"/>
  <c r="AF57" i="5"/>
  <c r="AF58" i="5" s="1"/>
  <c r="AF56" i="5"/>
  <c r="AU57" i="5"/>
  <c r="AU58" i="5" s="1"/>
  <c r="AU56" i="5"/>
  <c r="C57" i="5"/>
  <c r="C58" i="5" s="1"/>
  <c r="C56" i="5"/>
  <c r="BJ57" i="5"/>
  <c r="BJ58" i="5" s="1"/>
  <c r="BJ56" i="5"/>
  <c r="Q57" i="5"/>
  <c r="Q58" i="5" s="1"/>
  <c r="Q56" i="5"/>
  <c r="BN57" i="5"/>
  <c r="BN58" i="5" s="1"/>
  <c r="BN56" i="5"/>
  <c r="BL57" i="5"/>
  <c r="BL58" i="5" s="1"/>
  <c r="BL56" i="5"/>
  <c r="AM57" i="5"/>
  <c r="AM58" i="5" s="1"/>
  <c r="AM56" i="5"/>
  <c r="AE57" i="5"/>
  <c r="AE58" i="5" s="1"/>
  <c r="AE56" i="5"/>
  <c r="AW57" i="5"/>
  <c r="AW58" i="5" s="1"/>
  <c r="AW56" i="5"/>
  <c r="D57" i="5"/>
  <c r="D58" i="5" s="1"/>
  <c r="D56" i="5"/>
  <c r="O57" i="5"/>
  <c r="O58" i="5" s="1"/>
  <c r="O56" i="5"/>
  <c r="CR57" i="5"/>
  <c r="CR58" i="5" s="1"/>
  <c r="CR56" i="5"/>
  <c r="BR57" i="5"/>
  <c r="BR58" i="5" s="1"/>
  <c r="BR56" i="5"/>
  <c r="BS57" i="5"/>
  <c r="BS58" i="5" s="1"/>
  <c r="BS56" i="5"/>
  <c r="AZ57" i="5"/>
  <c r="AZ58" i="5" s="1"/>
  <c r="AZ56" i="5"/>
  <c r="F57" i="5"/>
  <c r="F58" i="5" s="1"/>
  <c r="F56" i="5"/>
  <c r="M57" i="5"/>
  <c r="M58" i="5" s="1"/>
  <c r="M56" i="5"/>
  <c r="BU57" i="5"/>
  <c r="BU58" i="5" s="1"/>
  <c r="BU56" i="5"/>
  <c r="CQ57" i="5"/>
  <c r="CQ58" i="5" s="1"/>
  <c r="CQ56" i="5"/>
  <c r="Y57" i="5"/>
  <c r="Y58" i="5" s="1"/>
  <c r="Y56" i="5"/>
  <c r="AG57" i="5"/>
  <c r="AG58" i="5" s="1"/>
  <c r="AG56" i="5"/>
  <c r="AO57" i="5"/>
  <c r="AO58" i="5" s="1"/>
  <c r="AO56" i="5"/>
  <c r="CP57" i="5"/>
  <c r="CP58" i="5" s="1"/>
  <c r="CP56" i="5"/>
  <c r="AJ57" i="5"/>
  <c r="AJ58" i="5" s="1"/>
  <c r="AJ56" i="5"/>
  <c r="AV57" i="5"/>
  <c r="AV58" i="5" s="1"/>
  <c r="AV56" i="5"/>
  <c r="BC57" i="5"/>
  <c r="BC58" i="5" s="1"/>
  <c r="BC56" i="5"/>
  <c r="BK57" i="5"/>
  <c r="BK58" i="5" s="1"/>
  <c r="BK56" i="5"/>
  <c r="CH57" i="5"/>
  <c r="CH58" i="5" s="1"/>
  <c r="CH56" i="5"/>
  <c r="V57" i="5"/>
  <c r="V58" i="5" s="1"/>
  <c r="V56" i="5"/>
  <c r="N57" i="5"/>
  <c r="N58" i="5" s="1"/>
  <c r="N56" i="5"/>
  <c r="X57" i="5"/>
  <c r="X58" i="5" s="1"/>
  <c r="X56" i="5"/>
  <c r="P57" i="5"/>
  <c r="P58" i="5" s="1"/>
  <c r="P56" i="5"/>
  <c r="BA57" i="5"/>
  <c r="BA58" i="5" s="1"/>
  <c r="BA56" i="5"/>
  <c r="CS57" i="5"/>
  <c r="CS58" i="5" s="1"/>
  <c r="CS56" i="5"/>
  <c r="BI57" i="5"/>
  <c r="BI58" i="5" s="1"/>
  <c r="BI56" i="5"/>
  <c r="BM57" i="5"/>
  <c r="BM58" i="5" s="1"/>
  <c r="BM56" i="5"/>
  <c r="G57" i="5"/>
  <c r="G58" i="5" s="1"/>
  <c r="G56" i="5"/>
  <c r="T57" i="5"/>
  <c r="T58" i="5" s="1"/>
  <c r="T56" i="5"/>
  <c r="H57" i="5"/>
  <c r="H58" i="5" s="1"/>
  <c r="H56" i="5"/>
  <c r="BD57" i="5"/>
  <c r="BD58" i="5" s="1"/>
  <c r="BD56" i="5"/>
  <c r="CN57" i="5"/>
  <c r="CN58" i="5" s="1"/>
  <c r="CN56" i="5"/>
  <c r="W57" i="5"/>
  <c r="W58" i="5" s="1"/>
  <c r="W56" i="5"/>
  <c r="BY57" i="5"/>
  <c r="BY58" i="5" s="1"/>
  <c r="BY56" i="5"/>
  <c r="AH57" i="5"/>
  <c r="AH58" i="5" s="1"/>
  <c r="AH56" i="5"/>
  <c r="BY60" i="1"/>
  <c r="BY61" i="1" s="1"/>
  <c r="BY17" i="1"/>
  <c r="BY5" i="1" s="1"/>
  <c r="BY20" i="1" s="1"/>
  <c r="BY55" i="1" l="1"/>
  <c r="BY21" i="1"/>
  <c r="BY19" i="1" l="1"/>
  <c r="BY22" i="1"/>
  <c r="BY23" i="1" s="1"/>
  <c r="BY56" i="1" l="1"/>
  <c r="BY57" i="1"/>
  <c r="BY58" i="1" s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H60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CH61" i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55" i="1"/>
  <c r="CH21" i="1"/>
  <c r="BW5" i="1"/>
  <c r="BW20" i="1" s="1"/>
  <c r="BW21" i="1" s="1"/>
  <c r="BV5" i="1"/>
  <c r="BV20" i="1" s="1"/>
  <c r="BV21" i="1" s="1"/>
  <c r="AQ19" i="1"/>
  <c r="BF55" i="1"/>
  <c r="P55" i="1"/>
  <c r="P57" i="1" s="1"/>
  <c r="P58" i="1" s="1"/>
  <c r="BO60" i="1"/>
  <c r="BO61" i="1" s="1"/>
  <c r="BB19" i="1"/>
  <c r="BC55" i="1"/>
  <c r="BC57" i="1" s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7" i="1" s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AF56" i="1"/>
  <c r="AF57" i="1"/>
  <c r="AF58" i="1" s="1"/>
  <c r="U56" i="1"/>
  <c r="U57" i="1"/>
  <c r="U58" i="1" s="1"/>
  <c r="V56" i="1"/>
  <c r="V57" i="1"/>
  <c r="V58" i="1" s="1"/>
  <c r="J55" i="1"/>
  <c r="U19" i="1"/>
  <c r="AC56" i="1"/>
  <c r="AC57" i="1"/>
  <c r="AC58" i="1" s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P56" i="1"/>
  <c r="BR56" i="1"/>
  <c r="BR57" i="1"/>
  <c r="BR58" i="1" s="1"/>
  <c r="Z56" i="1"/>
  <c r="Z57" i="1"/>
  <c r="Z58" i="1" s="1"/>
  <c r="BF56" i="1"/>
  <c r="BF57" i="1"/>
  <c r="BF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7" i="1"/>
  <c r="AL58" i="1" s="1"/>
  <c r="W19" i="1"/>
  <c r="BK56" i="1"/>
  <c r="BK57" i="1"/>
  <c r="BK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G57" i="1" l="1"/>
  <c r="BG58" i="1" s="1"/>
  <c r="AM57" i="1"/>
  <c r="AM58" i="1" s="1"/>
  <c r="CH57" i="1"/>
  <c r="CH58" i="1" s="1"/>
  <c r="CH56" i="1"/>
  <c r="BV55" i="1"/>
  <c r="BV22" i="1"/>
  <c r="BV23" i="1" s="1"/>
  <c r="BW22" i="1"/>
  <c r="BW23" i="1" s="1"/>
  <c r="BW55" i="1"/>
  <c r="BW56" i="1" s="1"/>
  <c r="S57" i="1"/>
  <c r="S58" i="1" s="1"/>
  <c r="BN56" i="1"/>
  <c r="F57" i="1"/>
  <c r="F58" i="1" s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BT56" i="1"/>
  <c r="BT57" i="1"/>
  <c r="BT58" i="1" s="1"/>
  <c r="E56" i="1"/>
  <c r="E57" i="1"/>
  <c r="E58" i="1" s="1"/>
  <c r="AZ55" i="1"/>
  <c r="BW57" i="1" l="1"/>
  <c r="BW58" i="1" s="1"/>
  <c r="BV56" i="1"/>
  <c r="BV57" i="1"/>
  <c r="BV58" i="1" s="1"/>
  <c r="AZ56" i="1"/>
  <c r="AZ57" i="1"/>
  <c r="AZ58" i="1" s="1"/>
</calcChain>
</file>

<file path=xl/sharedStrings.xml><?xml version="1.0" encoding="utf-8"?>
<sst xmlns="http://schemas.openxmlformats.org/spreadsheetml/2006/main" count="956" uniqueCount="61">
  <si>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</si>
  <si>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</si>
  <si>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</si>
  <si>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</si>
  <si>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</si>
  <si>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</si>
  <si>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</si>
  <si>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</si>
  <si>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</si>
  <si>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</si>
  <si>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</si>
  <si>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</si>
  <si>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</si>
  <si>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Administration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</si>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</sst>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</cellXfs>
  <cellStyles count="5">
    <cellStyle name="Comma" xfId="1" builtinId="3"/>
    <cellStyle name="Comma 2 3" xfId="3" xr:uid="{A47AAC9F-F18A-4B28-B60C-09F9B2084E49}"/>
    <cellStyle name="Normal" xfId="0" builtinId="0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476250</xdr:colOff>
      <xdr:row>22</xdr:row>
      <xdr:rowOff>47625</xdr:rowOff>
    </xdr:from>
    <xdr:to>
      <xdr:col>87</xdr:col>
      <xdr:colOff>483870</xdr:colOff>
      <xdr:row>44</xdr:row>
      <xdr:rowOff>112395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477CE-ABCD-0206-0FB0-477FE9906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42475" y="4200525"/>
          <a:ext cx="836295" cy="404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476250</xdr:colOff>
      <xdr:row>22</xdr:row>
      <xdr:rowOff>47625</xdr:rowOff>
    </xdr:from>
    <xdr:to>
      <xdr:col>87</xdr:col>
      <xdr:colOff>483870</xdr:colOff>
      <xdr:row>44</xdr:row>
      <xdr:rowOff>112395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25D0B-F353-4303-AD5D-D34265CDF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32010" y="4238625"/>
          <a:ext cx="838200" cy="408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tabSelected="1" zoomScaleNormal="100" workbookViewId="0">
      <pane xSplit="1" ySplit="2" topLeftCell="CE3" activePane="bottomRight" state="frozen"/>
      <selection pane="topRight" activeCell="B1" sqref="B1"/>
      <selection pane="bottomLeft" activeCell="A3" sqref="A3"/>
      <selection pane="bottomRight" activeCell="CV13" sqref="CV13"/>
    </sheetView>
  </sheetViews>
  <sheetFormatPr defaultRowHeight="15" x14ac:dyDescent="0.25"/>
  <cols>
    <col min="1" max="1" width="38.140625" bestFit="1" customWidth="1"/>
    <col min="2" max="4" width="11.5703125" bestFit="1" customWidth="1"/>
    <col min="5" max="5" width="10.7109375" bestFit="1" customWidth="1"/>
    <col min="6" max="15" width="11.5703125" bestFit="1" customWidth="1"/>
    <col min="16" max="16" width="10.7109375" bestFit="1" customWidth="1"/>
    <col min="17" max="18" width="11.5703125" bestFit="1" customWidth="1"/>
    <col min="19" max="20" width="10.7109375" bestFit="1" customWidth="1"/>
    <col min="21" max="24" width="11.5703125" bestFit="1" customWidth="1"/>
    <col min="25" max="25" width="13.28515625" bestFit="1" customWidth="1"/>
    <col min="26" max="26" width="10.7109375" bestFit="1" customWidth="1"/>
    <col min="27" max="31" width="11.5703125" bestFit="1" customWidth="1"/>
    <col min="32" max="35" width="13.28515625" bestFit="1" customWidth="1"/>
    <col min="36" max="48" width="11.5703125" bestFit="1" customWidth="1"/>
    <col min="49" max="49" width="10.7109375" bestFit="1" customWidth="1"/>
    <col min="50" max="54" width="11.5703125" bestFit="1" customWidth="1"/>
    <col min="55" max="57" width="10.7109375" bestFit="1" customWidth="1"/>
    <col min="58" max="58" width="11" bestFit="1" customWidth="1"/>
    <col min="59" max="59" width="10.7109375" bestFit="1" customWidth="1"/>
    <col min="60" max="67" width="11.5703125" bestFit="1" customWidth="1"/>
    <col min="68" max="73" width="11.7109375" bestFit="1" customWidth="1"/>
    <col min="74" max="74" width="11.5703125" bestFit="1" customWidth="1"/>
    <col min="75" max="75" width="12.5703125" bestFit="1" customWidth="1"/>
    <col min="76" max="76" width="10.5703125" bestFit="1" customWidth="1"/>
    <col min="77" max="78" width="10.5703125" customWidth="1"/>
    <col min="79" max="79" width="12.42578125" customWidth="1"/>
    <col min="80" max="85" width="10.5703125" customWidth="1"/>
    <col min="86" max="96" width="11.5703125" bestFit="1" customWidth="1"/>
    <col min="97" max="97" width="12.85546875" customWidth="1"/>
    <col min="98" max="98" width="11.140625" customWidth="1"/>
    <col min="99" max="99" width="10.5703125" customWidth="1"/>
  </cols>
  <sheetData>
    <row r="1" spans="1:99" x14ac:dyDescent="0.25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25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25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25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/>
      <c r="CA4" s="1"/>
      <c r="CB4" s="1"/>
      <c r="CC4" s="1"/>
      <c r="CD4" s="1"/>
      <c r="CE4" s="1"/>
      <c r="CF4" s="1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25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25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/>
      <c r="CA6" s="1"/>
      <c r="CB6" s="1"/>
      <c r="CC6" s="1"/>
      <c r="CD6" s="1"/>
      <c r="CE6" s="1"/>
      <c r="CF6" s="1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25">
      <c r="A7" s="4" t="s">
        <v>23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/>
      <c r="CA7" s="8"/>
      <c r="CB7" s="8"/>
      <c r="CC7" s="8"/>
      <c r="CD7" s="8"/>
      <c r="CE7" s="8"/>
      <c r="CF7" s="8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25">
      <c r="A8" s="6" t="s">
        <v>24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/>
      <c r="CA8" s="12"/>
      <c r="CB8" s="12"/>
      <c r="CC8" s="12"/>
      <c r="CD8" s="12"/>
      <c r="CE8" s="12"/>
      <c r="CF8" s="12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25">
      <c r="A9" s="4" t="s">
        <v>25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/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25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/>
      <c r="CA10" s="12"/>
      <c r="CB10" s="12"/>
      <c r="CC10" s="12"/>
      <c r="CD10" s="12"/>
      <c r="CE10" s="12"/>
      <c r="CF10" s="1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25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/>
      <c r="CA11" s="12"/>
      <c r="CB11" s="12"/>
      <c r="CC11" s="12"/>
      <c r="CD11" s="12"/>
      <c r="CE11" s="12"/>
      <c r="CF11" s="1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25">
      <c r="A12" s="4"/>
    </row>
    <row r="13" spans="1:99" x14ac:dyDescent="0.25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/>
      <c r="CA13" s="12"/>
      <c r="CB13" s="12"/>
      <c r="CC13" s="12"/>
      <c r="CD13" s="12"/>
      <c r="CE13" s="12"/>
      <c r="CF13" s="1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25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/>
      <c r="CA14" s="12"/>
      <c r="CB14" s="12"/>
      <c r="CC14" s="12"/>
      <c r="CD14" s="12"/>
      <c r="CE14" s="12"/>
      <c r="CF14" s="1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25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25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/>
      <c r="CA16" s="12"/>
      <c r="CB16" s="12"/>
      <c r="CC16" s="12"/>
      <c r="CD16" s="12"/>
      <c r="CE16" s="12"/>
      <c r="CF16" s="12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25">
      <c r="A17" s="4" t="s">
        <v>26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8.5" x14ac:dyDescent="0.25">
      <c r="A18" s="5" t="s">
        <v>27</v>
      </c>
    </row>
    <row r="19" spans="1:97" x14ac:dyDescent="0.25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ref="BY19" si="10">BY17/BY5</f>
        <v>0.23838896312357086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25">
      <c r="A20" s="6" t="s">
        <v>10</v>
      </c>
      <c r="B20" s="10">
        <f>B4-B5</f>
        <v>838786.92000000086</v>
      </c>
      <c r="C20" s="10">
        <f t="shared" ref="C20:BN20" si="11">C4-C5</f>
        <v>723297.87000000104</v>
      </c>
      <c r="D20" s="10">
        <f t="shared" si="11"/>
        <v>687003.08000000007</v>
      </c>
      <c r="E20" s="10">
        <f t="shared" si="11"/>
        <v>1132528.4900000002</v>
      </c>
      <c r="F20" s="10">
        <f t="shared" si="11"/>
        <v>1037265.7800000012</v>
      </c>
      <c r="G20" s="10">
        <f t="shared" si="11"/>
        <v>931468.23000000045</v>
      </c>
      <c r="H20" s="10">
        <f t="shared" si="11"/>
        <v>961410.40000000224</v>
      </c>
      <c r="I20" s="10">
        <f t="shared" si="11"/>
        <v>925875.48999999929</v>
      </c>
      <c r="J20" s="10">
        <f t="shared" si="11"/>
        <v>988083.29999999981</v>
      </c>
      <c r="K20" s="10">
        <f t="shared" si="11"/>
        <v>755703.24000000209</v>
      </c>
      <c r="L20" s="10">
        <f t="shared" si="11"/>
        <v>608347.48000000138</v>
      </c>
      <c r="M20" s="10">
        <f t="shared" si="11"/>
        <v>376722.1400000006</v>
      </c>
      <c r="N20" s="10">
        <f t="shared" si="11"/>
        <v>378780</v>
      </c>
      <c r="O20" s="10">
        <f t="shared" si="11"/>
        <v>673404.30000000075</v>
      </c>
      <c r="P20" s="10">
        <f t="shared" si="11"/>
        <v>1064026.4400000004</v>
      </c>
      <c r="Q20" s="10">
        <f t="shared" si="11"/>
        <v>1211515.589999998</v>
      </c>
      <c r="R20" s="10">
        <f t="shared" si="11"/>
        <v>1140897.8500000015</v>
      </c>
      <c r="S20" s="10">
        <f t="shared" si="11"/>
        <v>1093203.0999999996</v>
      </c>
      <c r="T20" s="10">
        <f t="shared" si="11"/>
        <v>1019185.5899999999</v>
      </c>
      <c r="U20" s="10">
        <f t="shared" si="11"/>
        <v>960528</v>
      </c>
      <c r="V20" s="10">
        <f t="shared" si="11"/>
        <v>747167.73999999929</v>
      </c>
      <c r="W20" s="10">
        <f t="shared" si="11"/>
        <v>683916.29999999981</v>
      </c>
      <c r="X20" s="10">
        <f t="shared" si="11"/>
        <v>542738.31000000052</v>
      </c>
      <c r="Y20" s="10">
        <f t="shared" si="11"/>
        <v>1213275.75</v>
      </c>
      <c r="Z20" s="10">
        <f t="shared" si="11"/>
        <v>900863.43999999948</v>
      </c>
      <c r="AA20" s="10">
        <f t="shared" si="11"/>
        <v>813938.70000000112</v>
      </c>
      <c r="AB20" s="10">
        <f t="shared" si="11"/>
        <v>647467.10000000149</v>
      </c>
      <c r="AC20" s="10">
        <f t="shared" si="11"/>
        <v>435358.22999999672</v>
      </c>
      <c r="AD20" s="10">
        <f t="shared" si="11"/>
        <v>369847.62000000104</v>
      </c>
      <c r="AE20" s="10">
        <f t="shared" si="11"/>
        <v>-29239.149999999441</v>
      </c>
      <c r="AF20" s="10">
        <f t="shared" si="11"/>
        <v>-343917.69000000041</v>
      </c>
      <c r="AG20" s="10">
        <f t="shared" si="11"/>
        <v>-419437.37000000104</v>
      </c>
      <c r="AH20" s="10">
        <f t="shared" si="11"/>
        <v>-257432.75</v>
      </c>
      <c r="AI20" s="10">
        <f t="shared" si="11"/>
        <v>-318346.40999999922</v>
      </c>
      <c r="AJ20" s="10">
        <f t="shared" si="11"/>
        <v>213431.59000000171</v>
      </c>
      <c r="AK20" s="10">
        <f t="shared" si="11"/>
        <v>336784.84000000078</v>
      </c>
      <c r="AL20" s="10">
        <f t="shared" si="11"/>
        <v>377380.49999999907</v>
      </c>
      <c r="AM20" s="10">
        <f t="shared" si="11"/>
        <v>640605.95999999903</v>
      </c>
      <c r="AN20" s="10">
        <f t="shared" si="11"/>
        <v>945552.7799999984</v>
      </c>
      <c r="AO20" s="10">
        <f t="shared" si="11"/>
        <v>626856.04999999981</v>
      </c>
      <c r="AP20" s="10">
        <f t="shared" si="11"/>
        <v>439218.23000000045</v>
      </c>
      <c r="AQ20" s="10">
        <f t="shared" si="11"/>
        <v>351230.99000000022</v>
      </c>
      <c r="AR20" s="10">
        <f t="shared" si="11"/>
        <v>543823.41000000015</v>
      </c>
      <c r="AS20" s="10">
        <f t="shared" si="11"/>
        <v>601666.99000000115</v>
      </c>
      <c r="AT20" s="10">
        <f t="shared" si="11"/>
        <v>794873.65000000037</v>
      </c>
      <c r="AU20" s="10">
        <f t="shared" si="11"/>
        <v>1007030.3499999996</v>
      </c>
      <c r="AV20" s="10">
        <f t="shared" si="11"/>
        <v>1216899.4899999993</v>
      </c>
      <c r="AW20" s="10">
        <f t="shared" si="11"/>
        <v>1142910.3500000006</v>
      </c>
      <c r="AX20" s="10">
        <f t="shared" si="11"/>
        <v>1496825.38</v>
      </c>
      <c r="AY20" s="10">
        <f t="shared" si="11"/>
        <v>1310003.0299999984</v>
      </c>
      <c r="AZ20" s="10">
        <f t="shared" si="11"/>
        <v>1631834.79</v>
      </c>
      <c r="BA20" s="10">
        <f t="shared" si="11"/>
        <v>1338133.1399999997</v>
      </c>
      <c r="BB20" s="10">
        <f t="shared" si="11"/>
        <v>1423042.3200000003</v>
      </c>
      <c r="BC20" s="10">
        <f t="shared" si="11"/>
        <v>1295968.7000000011</v>
      </c>
      <c r="BD20" s="10">
        <f t="shared" si="11"/>
        <v>1385609.4299999988</v>
      </c>
      <c r="BE20" s="10">
        <f t="shared" si="11"/>
        <v>1273952.9700000016</v>
      </c>
      <c r="BF20" s="10">
        <f t="shared" si="11"/>
        <v>1248447.4799999995</v>
      </c>
      <c r="BG20" s="10">
        <f t="shared" si="11"/>
        <v>1308958.7799999993</v>
      </c>
      <c r="BH20" s="10">
        <f t="shared" si="11"/>
        <v>1128941.6099999975</v>
      </c>
      <c r="BI20" s="10">
        <f t="shared" si="11"/>
        <v>955720.54999999888</v>
      </c>
      <c r="BJ20" s="10">
        <f t="shared" si="11"/>
        <v>1516013.0300000003</v>
      </c>
      <c r="BK20" s="10">
        <f t="shared" si="11"/>
        <v>1154346.9900000002</v>
      </c>
      <c r="BL20" s="10">
        <f t="shared" si="11"/>
        <v>1400672.5499999998</v>
      </c>
      <c r="BM20" s="10">
        <f t="shared" si="11"/>
        <v>881423.27999999933</v>
      </c>
      <c r="BN20" s="10">
        <f t="shared" si="11"/>
        <v>1512336.7699999996</v>
      </c>
      <c r="BO20" s="10">
        <f t="shared" ref="BO20:CS20" si="12">BO4-BO5</f>
        <v>1411334.2000000002</v>
      </c>
      <c r="BP20" s="10">
        <f t="shared" si="12"/>
        <v>1106230.6200000001</v>
      </c>
      <c r="BQ20" s="10">
        <f t="shared" si="12"/>
        <v>1452928.5000000009</v>
      </c>
      <c r="BR20" s="10">
        <f t="shared" si="12"/>
        <v>1106298.21</v>
      </c>
      <c r="BS20" s="10">
        <f t="shared" si="12"/>
        <v>1079509.5300000012</v>
      </c>
      <c r="BT20" s="10">
        <f t="shared" si="12"/>
        <v>1102834.1300000008</v>
      </c>
      <c r="BU20" s="10">
        <f t="shared" si="12"/>
        <v>726214.61999999918</v>
      </c>
      <c r="BV20" s="10">
        <f t="shared" si="12"/>
        <v>1696702.3599999985</v>
      </c>
      <c r="BW20" s="10">
        <f t="shared" si="12"/>
        <v>1275902.3200000003</v>
      </c>
      <c r="BX20" s="10">
        <f>BX4-BX5</f>
        <v>1155763.9499999993</v>
      </c>
      <c r="BY20" s="10">
        <f>BY4-BY5</f>
        <v>1385949.7800000012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1403505.2811931251</v>
      </c>
      <c r="CI20" s="10">
        <f t="shared" si="12"/>
        <v>1378505.2811931251</v>
      </c>
      <c r="CJ20" s="10">
        <f t="shared" si="12"/>
        <v>1411655.2811931251</v>
      </c>
      <c r="CK20" s="10">
        <f t="shared" si="12"/>
        <v>1363767.7811931251</v>
      </c>
      <c r="CL20" s="10">
        <f t="shared" si="12"/>
        <v>1572430.2811931251</v>
      </c>
      <c r="CM20" s="10">
        <f t="shared" si="12"/>
        <v>1570880.2811931251</v>
      </c>
      <c r="CN20" s="10">
        <f t="shared" si="12"/>
        <v>1634030.2811931251</v>
      </c>
      <c r="CO20" s="10">
        <f t="shared" si="12"/>
        <v>1589330.2811931251</v>
      </c>
      <c r="CP20" s="10">
        <f t="shared" si="12"/>
        <v>1641092.7811931251</v>
      </c>
      <c r="CQ20" s="10">
        <f t="shared" si="12"/>
        <v>1719374.0311931251</v>
      </c>
      <c r="CR20" s="10">
        <f t="shared" si="12"/>
        <v>1706786.5311931251</v>
      </c>
      <c r="CS20" s="10">
        <f t="shared" si="12"/>
        <v>1728899.0311931251</v>
      </c>
    </row>
    <row r="21" spans="1:97" x14ac:dyDescent="0.25">
      <c r="A21" s="4" t="s">
        <v>28</v>
      </c>
      <c r="B21" s="11">
        <f t="shared" ref="B21:BM21" si="13">B20/(B4)</f>
        <v>0.10755606721195753</v>
      </c>
      <c r="C21" s="11">
        <f t="shared" si="13"/>
        <v>9.3122182978882237E-2</v>
      </c>
      <c r="D21" s="11">
        <f t="shared" si="13"/>
        <v>8.3314456185328289E-2</v>
      </c>
      <c r="E21" s="11">
        <f t="shared" si="13"/>
        <v>0.12874578074312279</v>
      </c>
      <c r="F21" s="11">
        <f t="shared" si="13"/>
        <v>0.12153449299257023</v>
      </c>
      <c r="G21" s="11">
        <f t="shared" si="13"/>
        <v>0.11052598568967523</v>
      </c>
      <c r="H21" s="11">
        <f t="shared" si="13"/>
        <v>0.11262875710793399</v>
      </c>
      <c r="I21" s="11">
        <f t="shared" si="13"/>
        <v>0.11148715632274228</v>
      </c>
      <c r="J21" s="11">
        <f t="shared" si="13"/>
        <v>0.11927175868158145</v>
      </c>
      <c r="K21" s="11">
        <f t="shared" si="13"/>
        <v>9.8874371849013834E-2</v>
      </c>
      <c r="L21" s="11">
        <f t="shared" si="13"/>
        <v>8.5585231224706806E-2</v>
      </c>
      <c r="M21" s="11">
        <f t="shared" si="13"/>
        <v>5.2787934533580438E-2</v>
      </c>
      <c r="N21" s="11">
        <f t="shared" si="13"/>
        <v>5.486373706342397E-2</v>
      </c>
      <c r="O21" s="11">
        <f t="shared" si="13"/>
        <v>9.963732909619849E-2</v>
      </c>
      <c r="P21" s="11">
        <f t="shared" si="13"/>
        <v>0.14298434950074318</v>
      </c>
      <c r="Q21" s="11">
        <f t="shared" si="13"/>
        <v>0.14562081854494199</v>
      </c>
      <c r="R21" s="11">
        <f t="shared" si="13"/>
        <v>0.14252527800314324</v>
      </c>
      <c r="S21" s="11">
        <f t="shared" si="13"/>
        <v>0.14516448524980169</v>
      </c>
      <c r="T21" s="11">
        <f t="shared" si="13"/>
        <v>0.13958586171078902</v>
      </c>
      <c r="U21" s="11">
        <f t="shared" si="13"/>
        <v>0.13438580218130045</v>
      </c>
      <c r="V21" s="11">
        <f t="shared" si="13"/>
        <v>0.10536375713631418</v>
      </c>
      <c r="W21" s="11">
        <f t="shared" si="13"/>
        <v>9.7426085396274856E-2</v>
      </c>
      <c r="X21" s="11">
        <f t="shared" si="13"/>
        <v>7.6879465825518467E-2</v>
      </c>
      <c r="Y21" s="11">
        <f t="shared" si="13"/>
        <v>0.21735613561393544</v>
      </c>
      <c r="Z21" s="11">
        <f t="shared" si="13"/>
        <v>0.12856429540281994</v>
      </c>
      <c r="AA21" s="11">
        <f t="shared" si="13"/>
        <v>0.10976133133487591</v>
      </c>
      <c r="AB21" s="11">
        <f t="shared" si="13"/>
        <v>8.5253057850761482E-2</v>
      </c>
      <c r="AC21" s="11">
        <f t="shared" si="13"/>
        <v>5.79378872688108E-2</v>
      </c>
      <c r="AD21" s="11">
        <f t="shared" si="13"/>
        <v>4.3999991453346807E-2</v>
      </c>
      <c r="AE21" s="11">
        <f t="shared" si="13"/>
        <v>-3.6978290255683488E-3</v>
      </c>
      <c r="AF21" s="11">
        <f t="shared" si="13"/>
        <v>-4.1807162271674865E-2</v>
      </c>
      <c r="AG21" s="11">
        <f t="shared" si="13"/>
        <v>-5.4953737850870522E-2</v>
      </c>
      <c r="AH21" s="11">
        <f t="shared" si="13"/>
        <v>-3.2022177475104836E-2</v>
      </c>
      <c r="AI21" s="11">
        <f t="shared" si="13"/>
        <v>-4.08967189588147E-2</v>
      </c>
      <c r="AJ21" s="11">
        <f t="shared" si="13"/>
        <v>2.9086818563662371E-2</v>
      </c>
      <c r="AK21" s="11">
        <f t="shared" si="13"/>
        <v>5.5448577808131033E-2</v>
      </c>
      <c r="AL21" s="11">
        <f t="shared" si="13"/>
        <v>5.2515111409238938E-2</v>
      </c>
      <c r="AM21" s="11">
        <f t="shared" si="13"/>
        <v>8.6408147279614392E-2</v>
      </c>
      <c r="AN21" s="11">
        <f t="shared" si="13"/>
        <v>0.11864550419382719</v>
      </c>
      <c r="AO21" s="11">
        <f t="shared" si="13"/>
        <v>7.3691753325116197E-2</v>
      </c>
      <c r="AP21" s="11">
        <f t="shared" si="13"/>
        <v>5.4210349035791701E-2</v>
      </c>
      <c r="AQ21" s="11">
        <f t="shared" si="13"/>
        <v>4.3202877841082329E-2</v>
      </c>
      <c r="AR21" s="11">
        <f t="shared" si="13"/>
        <v>6.7582754929244204E-2</v>
      </c>
      <c r="AS21" s="11">
        <f t="shared" si="13"/>
        <v>6.9927874012053165E-2</v>
      </c>
      <c r="AT21" s="11">
        <f t="shared" si="13"/>
        <v>9.0710372906443015E-2</v>
      </c>
      <c r="AU21" s="11">
        <f t="shared" si="13"/>
        <v>0.11214110808621225</v>
      </c>
      <c r="AV21" s="11">
        <f t="shared" si="13"/>
        <v>0.1416528059821002</v>
      </c>
      <c r="AW21" s="11">
        <f t="shared" si="13"/>
        <v>0.16890052646507489</v>
      </c>
      <c r="AX21" s="11">
        <f t="shared" si="13"/>
        <v>0.17812307708462477</v>
      </c>
      <c r="AY21" s="11">
        <f t="shared" si="13"/>
        <v>0.16417350826326887</v>
      </c>
      <c r="AZ21" s="11">
        <f t="shared" si="13"/>
        <v>0.19093306899717799</v>
      </c>
      <c r="BA21" s="11">
        <f t="shared" si="13"/>
        <v>0.1661514658454028</v>
      </c>
      <c r="BB21" s="11">
        <f t="shared" si="13"/>
        <v>0.17594595251427478</v>
      </c>
      <c r="BC21" s="11">
        <f t="shared" si="13"/>
        <v>0.16192369283376645</v>
      </c>
      <c r="BD21" s="11">
        <f t="shared" si="13"/>
        <v>0.17173476010566097</v>
      </c>
      <c r="BE21" s="11">
        <f t="shared" si="13"/>
        <v>0.16082320306999873</v>
      </c>
      <c r="BF21" s="11">
        <f t="shared" si="13"/>
        <v>0.16488289720806601</v>
      </c>
      <c r="BG21" s="11">
        <f t="shared" si="13"/>
        <v>0.16203494521752781</v>
      </c>
      <c r="BH21" s="11">
        <f t="shared" si="13"/>
        <v>0.14081773729077676</v>
      </c>
      <c r="BI21" s="11">
        <f t="shared" si="13"/>
        <v>0.13818919491568205</v>
      </c>
      <c r="BJ21" s="11">
        <f t="shared" si="13"/>
        <v>0.18145147877812198</v>
      </c>
      <c r="BK21" s="11">
        <f t="shared" si="13"/>
        <v>0.15423844524655003</v>
      </c>
      <c r="BL21" s="11">
        <f t="shared" si="13"/>
        <v>0.1745665463663523</v>
      </c>
      <c r="BM21" s="11">
        <f t="shared" si="13"/>
        <v>0.13543681860044737</v>
      </c>
      <c r="BN21" s="11">
        <f t="shared" ref="BN21:BX21" si="14">BN20/(BN4)</f>
        <v>0.18190461702289493</v>
      </c>
      <c r="BO21" s="11">
        <f t="shared" si="14"/>
        <v>0.17530352813233666</v>
      </c>
      <c r="BP21" s="11">
        <f t="shared" si="14"/>
        <v>0.15078920732527326</v>
      </c>
      <c r="BQ21" s="11">
        <f t="shared" si="14"/>
        <v>0.17566700920396558</v>
      </c>
      <c r="BR21" s="11">
        <f t="shared" si="14"/>
        <v>0.15358551575319243</v>
      </c>
      <c r="BS21" s="11">
        <f t="shared" si="14"/>
        <v>0.15389777612306235</v>
      </c>
      <c r="BT21" s="11">
        <f t="shared" si="14"/>
        <v>0.15156254130846458</v>
      </c>
      <c r="BU21" s="11">
        <f t="shared" si="14"/>
        <v>0.13071725316042182</v>
      </c>
      <c r="BV21" s="11">
        <f t="shared" si="14"/>
        <v>0.16909087418867749</v>
      </c>
      <c r="BW21" s="11">
        <f t="shared" si="14"/>
        <v>0.15369326607821074</v>
      </c>
      <c r="BX21" s="11">
        <f t="shared" si="14"/>
        <v>0.13903690290799428</v>
      </c>
      <c r="BY21" s="11">
        <f>BY20/(BY4)</f>
        <v>0.15187602352369151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0.16748273045264023</v>
      </c>
      <c r="CI21" s="11">
        <f t="shared" ref="CI21:CS21" si="15">CI20/(CI4)</f>
        <v>0.1644994368965543</v>
      </c>
      <c r="CJ21" s="11">
        <f t="shared" si="15"/>
        <v>0.16467253207268884</v>
      </c>
      <c r="CK21" s="11">
        <f t="shared" si="15"/>
        <v>0.15679997484255534</v>
      </c>
      <c r="CL21" s="11">
        <f t="shared" si="15"/>
        <v>0.17458838407740243</v>
      </c>
      <c r="CM21" s="11">
        <f t="shared" si="15"/>
        <v>0.17250099173042607</v>
      </c>
      <c r="CN21" s="11">
        <f t="shared" si="15"/>
        <v>0.17572107551275676</v>
      </c>
      <c r="CO21" s="11">
        <f t="shared" si="15"/>
        <v>0.17263132365102102</v>
      </c>
      <c r="CP21" s="11">
        <f t="shared" si="15"/>
        <v>0.17616797608213461</v>
      </c>
      <c r="CQ21" s="11">
        <f t="shared" si="15"/>
        <v>0.17811810123206517</v>
      </c>
      <c r="CR21" s="11">
        <f t="shared" si="15"/>
        <v>0.17622079719096848</v>
      </c>
      <c r="CS21" s="11">
        <f t="shared" si="15"/>
        <v>0.17622945121993019</v>
      </c>
    </row>
    <row r="22" spans="1:97" x14ac:dyDescent="0.25">
      <c r="A22" s="4" t="s">
        <v>29</v>
      </c>
      <c r="B22" s="10">
        <f>B20+B11</f>
        <v>1306973.8800000008</v>
      </c>
      <c r="C22" s="10">
        <f t="shared" ref="C22:BN22" si="16">C20+C11</f>
        <v>1187591.4500000011</v>
      </c>
      <c r="D22" s="10">
        <f t="shared" si="16"/>
        <v>1154455.6400000001</v>
      </c>
      <c r="E22" s="10">
        <f t="shared" si="16"/>
        <v>1601941.1300000001</v>
      </c>
      <c r="F22" s="10">
        <f t="shared" si="16"/>
        <v>1506689.5300000012</v>
      </c>
      <c r="G22" s="10">
        <f t="shared" si="16"/>
        <v>1400413.3600000006</v>
      </c>
      <c r="H22" s="10">
        <f t="shared" si="16"/>
        <v>1470936.9500000023</v>
      </c>
      <c r="I22" s="10">
        <f t="shared" si="16"/>
        <v>1435392.0799999994</v>
      </c>
      <c r="J22" s="10">
        <f t="shared" si="16"/>
        <v>1497973.91</v>
      </c>
      <c r="K22" s="10">
        <f t="shared" si="16"/>
        <v>1265170.5100000021</v>
      </c>
      <c r="L22" s="10">
        <f t="shared" si="16"/>
        <v>1102795.3600000013</v>
      </c>
      <c r="M22" s="10">
        <f t="shared" si="16"/>
        <v>877083.95000000065</v>
      </c>
      <c r="N22" s="10">
        <f t="shared" si="16"/>
        <v>843254.27</v>
      </c>
      <c r="O22" s="10">
        <f t="shared" si="16"/>
        <v>1145282.5800000008</v>
      </c>
      <c r="P22" s="10">
        <f t="shared" si="16"/>
        <v>1538401.1900000004</v>
      </c>
      <c r="Q22" s="10">
        <f t="shared" si="16"/>
        <v>1683786.639999998</v>
      </c>
      <c r="R22" s="10">
        <f t="shared" si="16"/>
        <v>1612918.2000000016</v>
      </c>
      <c r="S22" s="10">
        <f t="shared" si="16"/>
        <v>1906802.8599999994</v>
      </c>
      <c r="T22" s="10">
        <f t="shared" si="16"/>
        <v>1548093.0299999998</v>
      </c>
      <c r="U22" s="10">
        <f t="shared" si="16"/>
        <v>1488548.75</v>
      </c>
      <c r="V22" s="10">
        <f t="shared" si="16"/>
        <v>1388581.2199999993</v>
      </c>
      <c r="W22" s="10">
        <f t="shared" si="16"/>
        <v>1216683.6999999997</v>
      </c>
      <c r="X22" s="10">
        <f t="shared" si="16"/>
        <v>1080254.9900000005</v>
      </c>
      <c r="Y22" s="10">
        <f t="shared" si="16"/>
        <v>1716983.62</v>
      </c>
      <c r="Z22" s="10">
        <f t="shared" si="16"/>
        <v>1427890.5399999996</v>
      </c>
      <c r="AA22" s="10">
        <f t="shared" si="16"/>
        <v>1339478.4600000011</v>
      </c>
      <c r="AB22" s="10">
        <f t="shared" si="16"/>
        <v>1169648.7800000017</v>
      </c>
      <c r="AC22" s="10">
        <f t="shared" si="16"/>
        <v>956502.28999999678</v>
      </c>
      <c r="AD22" s="10">
        <f t="shared" si="16"/>
        <v>887059.45000000112</v>
      </c>
      <c r="AE22" s="10">
        <f t="shared" si="16"/>
        <v>486632.86000000063</v>
      </c>
      <c r="AF22" s="10">
        <f t="shared" si="16"/>
        <v>168635.34999999963</v>
      </c>
      <c r="AG22" s="10">
        <f t="shared" si="16"/>
        <v>92403.099999999045</v>
      </c>
      <c r="AH22" s="10">
        <f t="shared" si="16"/>
        <v>256123.19</v>
      </c>
      <c r="AI22" s="10">
        <f t="shared" si="16"/>
        <v>200018.39000000083</v>
      </c>
      <c r="AJ22" s="10">
        <f t="shared" si="16"/>
        <v>725291.50000000175</v>
      </c>
      <c r="AK22" s="10">
        <f t="shared" si="16"/>
        <v>902485.54000000085</v>
      </c>
      <c r="AL22" s="10">
        <f t="shared" si="16"/>
        <v>910937.78999999899</v>
      </c>
      <c r="AM22" s="10">
        <f t="shared" si="16"/>
        <v>1175922.4899999991</v>
      </c>
      <c r="AN22" s="10">
        <f t="shared" si="16"/>
        <v>1508338.2099999986</v>
      </c>
      <c r="AO22" s="10">
        <f t="shared" si="16"/>
        <v>1189147.3999999999</v>
      </c>
      <c r="AP22" s="10">
        <f t="shared" si="16"/>
        <v>997750.35000000044</v>
      </c>
      <c r="AQ22" s="10">
        <f t="shared" si="16"/>
        <v>909219.67000000016</v>
      </c>
      <c r="AR22" s="10">
        <f t="shared" si="16"/>
        <v>1101390.4300000002</v>
      </c>
      <c r="AS22" s="10">
        <f t="shared" si="16"/>
        <v>1169786.6100000013</v>
      </c>
      <c r="AT22" s="10">
        <f t="shared" si="16"/>
        <v>1344611.5200000005</v>
      </c>
      <c r="AU22" s="10">
        <f t="shared" si="16"/>
        <v>1558261.3099999996</v>
      </c>
      <c r="AV22" s="10">
        <f t="shared" si="16"/>
        <v>1753950.2999999993</v>
      </c>
      <c r="AW22" s="10">
        <f t="shared" si="16"/>
        <v>1694776.1200000006</v>
      </c>
      <c r="AX22" s="10">
        <f t="shared" si="16"/>
        <v>2036958.5</v>
      </c>
      <c r="AY22" s="10">
        <f t="shared" si="16"/>
        <v>1851134.7599999984</v>
      </c>
      <c r="AZ22" s="10">
        <f t="shared" si="16"/>
        <v>2172914.56</v>
      </c>
      <c r="BA22" s="10">
        <f t="shared" si="16"/>
        <v>1874523.1199999996</v>
      </c>
      <c r="BB22" s="10">
        <f t="shared" si="16"/>
        <v>1957106.7600000002</v>
      </c>
      <c r="BC22" s="10">
        <f t="shared" si="16"/>
        <v>1829667.0600000012</v>
      </c>
      <c r="BD22" s="10">
        <f t="shared" si="16"/>
        <v>1920546.7099999988</v>
      </c>
      <c r="BE22" s="10">
        <f t="shared" si="16"/>
        <v>1806672.3400000017</v>
      </c>
      <c r="BF22" s="10">
        <f t="shared" si="16"/>
        <v>1782500.0499999993</v>
      </c>
      <c r="BG22" s="10">
        <f t="shared" si="16"/>
        <v>1843222.6199999992</v>
      </c>
      <c r="BH22" s="10">
        <f t="shared" si="16"/>
        <v>1660051.6799999974</v>
      </c>
      <c r="BI22" s="10">
        <f t="shared" si="16"/>
        <v>1475535.7899999989</v>
      </c>
      <c r="BJ22" s="10">
        <f t="shared" si="16"/>
        <v>2028697.4100000001</v>
      </c>
      <c r="BK22" s="10">
        <f t="shared" si="16"/>
        <v>1663736.9700000002</v>
      </c>
      <c r="BL22" s="10">
        <f t="shared" si="16"/>
        <v>1911540.9</v>
      </c>
      <c r="BM22" s="10">
        <f t="shared" si="16"/>
        <v>1392516.8799999994</v>
      </c>
      <c r="BN22" s="10">
        <f t="shared" si="16"/>
        <v>2025511.0799999996</v>
      </c>
      <c r="BO22" s="10">
        <f t="shared" ref="BO22:CS22" si="17">BO20+BO11</f>
        <v>1931685.8800000001</v>
      </c>
      <c r="BP22" s="10">
        <f t="shared" si="17"/>
        <v>1626828.3800000001</v>
      </c>
      <c r="BQ22" s="10">
        <f t="shared" si="17"/>
        <v>1981486.580000001</v>
      </c>
      <c r="BR22" s="10">
        <f t="shared" si="17"/>
        <v>1638257.9100000001</v>
      </c>
      <c r="BS22" s="10">
        <f t="shared" si="17"/>
        <v>1612166.2700000009</v>
      </c>
      <c r="BT22" s="10">
        <f t="shared" si="17"/>
        <v>1625390.2300000009</v>
      </c>
      <c r="BU22" s="10">
        <f t="shared" si="17"/>
        <v>1194716.2599999991</v>
      </c>
      <c r="BV22" s="10">
        <f t="shared" si="17"/>
        <v>2223336.1899999985</v>
      </c>
      <c r="BW22" s="10">
        <f t="shared" si="17"/>
        <v>1808453.0800000003</v>
      </c>
      <c r="BX22" s="10">
        <f t="shared" si="17"/>
        <v>1699700.6099999994</v>
      </c>
      <c r="BY22" s="10">
        <f t="shared" ref="BY22" si="18">BY20+BY11</f>
        <v>1942471.5300000012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7"/>
        <v>1972021.5311931251</v>
      </c>
      <c r="CI22" s="10">
        <f t="shared" si="17"/>
        <v>1947021.5311931251</v>
      </c>
      <c r="CJ22" s="10">
        <f t="shared" si="17"/>
        <v>1980171.5311931251</v>
      </c>
      <c r="CK22" s="10">
        <f t="shared" si="17"/>
        <v>1932284.0311931251</v>
      </c>
      <c r="CL22" s="10">
        <f t="shared" si="17"/>
        <v>2140946.5311931251</v>
      </c>
      <c r="CM22" s="10">
        <f t="shared" si="17"/>
        <v>2139396.5311931251</v>
      </c>
      <c r="CN22" s="10">
        <f t="shared" si="17"/>
        <v>2202546.5311931251</v>
      </c>
      <c r="CO22" s="10">
        <f t="shared" si="17"/>
        <v>2157846.5311931251</v>
      </c>
      <c r="CP22" s="10">
        <f t="shared" si="17"/>
        <v>2209609.0311931251</v>
      </c>
      <c r="CQ22" s="10">
        <f t="shared" si="17"/>
        <v>2287890.2811931251</v>
      </c>
      <c r="CR22" s="10">
        <f t="shared" si="17"/>
        <v>2275302.7811931251</v>
      </c>
      <c r="CS22" s="10">
        <f t="shared" si="17"/>
        <v>2297415.2811931251</v>
      </c>
    </row>
    <row r="23" spans="1:97" x14ac:dyDescent="0.25">
      <c r="A23" s="4" t="s">
        <v>30</v>
      </c>
      <c r="B23" s="11">
        <f>B22/B4</f>
        <v>0.16759079943873331</v>
      </c>
      <c r="C23" s="11">
        <f t="shared" ref="C23:BN23" si="19">C22/C4</f>
        <v>0.15289842939957229</v>
      </c>
      <c r="D23" s="11">
        <f t="shared" si="19"/>
        <v>0.1400035118280476</v>
      </c>
      <c r="E23" s="11">
        <f t="shared" si="19"/>
        <v>0.18210858561833648</v>
      </c>
      <c r="F23" s="11">
        <f t="shared" si="19"/>
        <v>0.17653599651746332</v>
      </c>
      <c r="G23" s="11">
        <f t="shared" si="19"/>
        <v>0.16616999056101997</v>
      </c>
      <c r="H23" s="11">
        <f t="shared" si="19"/>
        <v>0.17231954268711377</v>
      </c>
      <c r="I23" s="11">
        <f t="shared" si="19"/>
        <v>0.17283941840536921</v>
      </c>
      <c r="J23" s="11">
        <f t="shared" si="19"/>
        <v>0.18082076956955453</v>
      </c>
      <c r="K23" s="11">
        <f t="shared" si="19"/>
        <v>0.16553182894669916</v>
      </c>
      <c r="L23" s="11">
        <f t="shared" si="19"/>
        <v>0.15514652231177758</v>
      </c>
      <c r="M23" s="11">
        <f t="shared" si="19"/>
        <v>0.12290079402568189</v>
      </c>
      <c r="N23" s="11">
        <f t="shared" si="19"/>
        <v>0.12213971314982186</v>
      </c>
      <c r="O23" s="11">
        <f t="shared" si="19"/>
        <v>0.16945673992815791</v>
      </c>
      <c r="P23" s="11">
        <f t="shared" si="19"/>
        <v>0.20673104084078886</v>
      </c>
      <c r="Q23" s="11">
        <f t="shared" si="19"/>
        <v>0.2023864907688375</v>
      </c>
      <c r="R23" s="11">
        <f t="shared" si="19"/>
        <v>0.20149184683916208</v>
      </c>
      <c r="S23" s="11">
        <f t="shared" si="19"/>
        <v>0.2532009428483597</v>
      </c>
      <c r="T23" s="11">
        <f t="shared" si="19"/>
        <v>0.2120240922961012</v>
      </c>
      <c r="U23" s="11">
        <f t="shared" si="19"/>
        <v>0.20826026711842036</v>
      </c>
      <c r="V23" s="11">
        <f t="shared" si="19"/>
        <v>0.19581430861579613</v>
      </c>
      <c r="W23" s="11">
        <f t="shared" si="19"/>
        <v>0.17332052190663633</v>
      </c>
      <c r="X23" s="11">
        <f t="shared" si="19"/>
        <v>0.15301928214087329</v>
      </c>
      <c r="Y23" s="11">
        <f t="shared" si="19"/>
        <v>0.30759448093776359</v>
      </c>
      <c r="Z23" s="11">
        <f t="shared" si="19"/>
        <v>0.2037775461144834</v>
      </c>
      <c r="AA23" s="11">
        <f t="shared" si="19"/>
        <v>0.18063146409427303</v>
      </c>
      <c r="AB23" s="11">
        <f t="shared" si="19"/>
        <v>0.15400957841164825</v>
      </c>
      <c r="AC23" s="11">
        <f t="shared" si="19"/>
        <v>0.12729223437530884</v>
      </c>
      <c r="AD23" s="11">
        <f t="shared" si="19"/>
        <v>0.10553159222333365</v>
      </c>
      <c r="AE23" s="11">
        <f t="shared" si="19"/>
        <v>6.1543687641514043E-2</v>
      </c>
      <c r="AF23" s="11">
        <f t="shared" si="19"/>
        <v>2.0499571982443419E-2</v>
      </c>
      <c r="AG23" s="11">
        <f t="shared" si="19"/>
        <v>1.2106445675090201E-2</v>
      </c>
      <c r="AH23" s="11">
        <f t="shared" si="19"/>
        <v>3.1859280707951868E-2</v>
      </c>
      <c r="AI23" s="11">
        <f t="shared" si="19"/>
        <v>2.5695580743079989E-2</v>
      </c>
      <c r="AJ23" s="11">
        <f t="shared" si="19"/>
        <v>9.8843954010118223E-2</v>
      </c>
      <c r="AK23" s="11">
        <f t="shared" si="19"/>
        <v>0.14858608150355901</v>
      </c>
      <c r="AL23" s="11">
        <f t="shared" si="19"/>
        <v>0.12676330528136978</v>
      </c>
      <c r="AM23" s="11">
        <f t="shared" si="19"/>
        <v>0.15861432776137604</v>
      </c>
      <c r="AN23" s="11">
        <f t="shared" si="19"/>
        <v>0.18926235658708013</v>
      </c>
      <c r="AO23" s="11">
        <f t="shared" si="19"/>
        <v>0.13979342923786617</v>
      </c>
      <c r="AP23" s="11">
        <f t="shared" si="19"/>
        <v>0.12314697120855685</v>
      </c>
      <c r="AQ23" s="11">
        <f t="shared" si="19"/>
        <v>0.11183781457814747</v>
      </c>
      <c r="AR23" s="11">
        <f t="shared" si="19"/>
        <v>0.13687347426272967</v>
      </c>
      <c r="AS23" s="11">
        <f t="shared" si="19"/>
        <v>0.13595675356074746</v>
      </c>
      <c r="AT23" s="11">
        <f t="shared" si="19"/>
        <v>0.15344603811372934</v>
      </c>
      <c r="AU23" s="11">
        <f t="shared" si="19"/>
        <v>0.17352520705187555</v>
      </c>
      <c r="AV23" s="11">
        <f t="shared" si="19"/>
        <v>0.20416803819035742</v>
      </c>
      <c r="AW23" s="11">
        <f t="shared" si="19"/>
        <v>0.25045584625988981</v>
      </c>
      <c r="AX23" s="11">
        <f t="shared" si="19"/>
        <v>0.2423992275663322</v>
      </c>
      <c r="AY23" s="11">
        <f t="shared" si="19"/>
        <v>0.23198975945672765</v>
      </c>
      <c r="AZ23" s="11">
        <f t="shared" si="19"/>
        <v>0.2542421868634463</v>
      </c>
      <c r="BA23" s="11">
        <f t="shared" si="19"/>
        <v>0.23275319535774885</v>
      </c>
      <c r="BB23" s="11">
        <f t="shared" si="19"/>
        <v>0.2419780551995995</v>
      </c>
      <c r="BC23" s="11">
        <f t="shared" si="19"/>
        <v>0.2286061746796049</v>
      </c>
      <c r="BD23" s="11">
        <f t="shared" si="19"/>
        <v>0.23803578510112081</v>
      </c>
      <c r="BE23" s="11">
        <f t="shared" si="19"/>
        <v>0.22807343713541456</v>
      </c>
      <c r="BF23" s="11">
        <f t="shared" si="19"/>
        <v>0.23541540771704914</v>
      </c>
      <c r="BG23" s="11">
        <f t="shared" si="19"/>
        <v>0.22817103244107359</v>
      </c>
      <c r="BH23" s="11">
        <f t="shared" si="19"/>
        <v>0.20706537813178197</v>
      </c>
      <c r="BI23" s="11">
        <f t="shared" si="19"/>
        <v>0.2133501292709202</v>
      </c>
      <c r="BJ23" s="11">
        <f t="shared" si="19"/>
        <v>0.24281463137414194</v>
      </c>
      <c r="BK23" s="11">
        <f t="shared" si="19"/>
        <v>0.22230075165874172</v>
      </c>
      <c r="BL23" s="11">
        <f t="shared" si="19"/>
        <v>0.23823633378909925</v>
      </c>
      <c r="BM23" s="11">
        <f t="shared" si="19"/>
        <v>0.21396990566736679</v>
      </c>
      <c r="BN23" s="11">
        <f t="shared" si="19"/>
        <v>0.24362947763481962</v>
      </c>
      <c r="BO23" s="11">
        <f t="shared" ref="BO23:CS23" si="20">BO22/BO4</f>
        <v>0.23993703972270883</v>
      </c>
      <c r="BP23" s="11">
        <f t="shared" si="20"/>
        <v>0.2217513757433856</v>
      </c>
      <c r="BQ23" s="11">
        <f t="shared" si="20"/>
        <v>0.23957257448414995</v>
      </c>
      <c r="BR23" s="11">
        <f t="shared" si="20"/>
        <v>0.22743658424982641</v>
      </c>
      <c r="BS23" s="11">
        <f t="shared" si="20"/>
        <v>0.22983475068868764</v>
      </c>
      <c r="BT23" s="11">
        <f t="shared" si="20"/>
        <v>0.22337744831740899</v>
      </c>
      <c r="BU23" s="11">
        <f t="shared" si="20"/>
        <v>0.21504665908997042</v>
      </c>
      <c r="BV23" s="11">
        <f t="shared" si="20"/>
        <v>0.22157443099355603</v>
      </c>
      <c r="BW23" s="11">
        <f t="shared" si="20"/>
        <v>0.21784352615206448</v>
      </c>
      <c r="BX23" s="11">
        <f t="shared" si="20"/>
        <v>0.20447177703131225</v>
      </c>
      <c r="BY23" s="11">
        <f t="shared" ref="BY23" si="21">BY22/BY4</f>
        <v>0.21286114117668892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20"/>
        <v>0.23532476505884548</v>
      </c>
      <c r="CI23" s="11">
        <f t="shared" si="20"/>
        <v>0.23234147150275955</v>
      </c>
      <c r="CJ23" s="11">
        <f t="shared" si="20"/>
        <v>0.23099113808027122</v>
      </c>
      <c r="CK23" s="11">
        <f t="shared" si="20"/>
        <v>0.22216545342835586</v>
      </c>
      <c r="CL23" s="11">
        <f t="shared" si="20"/>
        <v>0.23771126755044969</v>
      </c>
      <c r="CM23" s="11">
        <f t="shared" si="20"/>
        <v>0.23493071225971834</v>
      </c>
      <c r="CN23" s="11">
        <f t="shared" si="20"/>
        <v>0.23685842899162546</v>
      </c>
      <c r="CO23" s="11">
        <f t="shared" si="20"/>
        <v>0.2343829393573155</v>
      </c>
      <c r="CP23" s="11">
        <f t="shared" si="20"/>
        <v>0.23719704054458968</v>
      </c>
      <c r="CQ23" s="11">
        <f t="shared" si="20"/>
        <v>0.23701339285125092</v>
      </c>
      <c r="CR23" s="11">
        <f t="shared" si="20"/>
        <v>0.23491846380601156</v>
      </c>
      <c r="CS23" s="11">
        <f t="shared" si="20"/>
        <v>0.23417922442211153</v>
      </c>
    </row>
    <row r="24" spans="1:97" x14ac:dyDescent="0.25">
      <c r="A24" s="4"/>
    </row>
    <row r="25" spans="1:97" x14ac:dyDescent="0.25">
      <c r="A25" s="4" t="s">
        <v>31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/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25">
      <c r="A26" s="4" t="s">
        <v>32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/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25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/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25">
      <c r="A28" s="4" t="s">
        <v>34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/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25">
      <c r="A29" s="4" t="s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/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25">
      <c r="A30" s="4" t="s">
        <v>36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/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25">
      <c r="A31" s="4"/>
    </row>
    <row r="32" spans="1:97" x14ac:dyDescent="0.25">
      <c r="A32" s="6" t="s">
        <v>11</v>
      </c>
      <c r="B32" s="13">
        <f>SUM(B25:B31)</f>
        <v>323175.7</v>
      </c>
      <c r="C32" s="13">
        <f t="shared" ref="C32:BN32" si="22">SUM(C25:C31)</f>
        <v>322000.14999999997</v>
      </c>
      <c r="D32" s="13">
        <f t="shared" si="22"/>
        <v>315158.57000000007</v>
      </c>
      <c r="E32" s="13">
        <f t="shared" si="22"/>
        <v>360057.82000000007</v>
      </c>
      <c r="F32" s="13">
        <f t="shared" si="22"/>
        <v>338243.41</v>
      </c>
      <c r="G32" s="13">
        <f t="shared" si="22"/>
        <v>301659.18999999994</v>
      </c>
      <c r="H32" s="13">
        <f t="shared" si="22"/>
        <v>362774.6700000001</v>
      </c>
      <c r="I32" s="13">
        <f t="shared" si="22"/>
        <v>275497.38</v>
      </c>
      <c r="J32" s="13">
        <f t="shared" si="22"/>
        <v>306120.97000000003</v>
      </c>
      <c r="K32" s="13">
        <f t="shared" si="22"/>
        <v>326315.21999999997</v>
      </c>
      <c r="L32" s="13">
        <f t="shared" si="22"/>
        <v>403748.80000000005</v>
      </c>
      <c r="M32" s="13">
        <f t="shared" si="22"/>
        <v>482150.1399999999</v>
      </c>
      <c r="N32" s="13">
        <f t="shared" si="22"/>
        <v>307287.43999999994</v>
      </c>
      <c r="O32" s="13">
        <f t="shared" si="22"/>
        <v>310253.21000000002</v>
      </c>
      <c r="P32" s="13">
        <f t="shared" si="22"/>
        <v>279554.58999999997</v>
      </c>
      <c r="Q32" s="13">
        <f t="shared" si="22"/>
        <v>291611.59999999998</v>
      </c>
      <c r="R32" s="13">
        <f t="shared" si="22"/>
        <v>249721.04</v>
      </c>
      <c r="S32" s="13">
        <f t="shared" si="22"/>
        <v>275459.41000000003</v>
      </c>
      <c r="T32" s="13">
        <f t="shared" si="22"/>
        <v>265975.33000000007</v>
      </c>
      <c r="U32" s="13">
        <f t="shared" si="22"/>
        <v>252325.85000000003</v>
      </c>
      <c r="V32" s="13">
        <f t="shared" si="22"/>
        <v>304247.72000000003</v>
      </c>
      <c r="W32" s="13">
        <f t="shared" si="22"/>
        <v>365048.28999999992</v>
      </c>
      <c r="X32" s="13">
        <f t="shared" si="22"/>
        <v>368860.87</v>
      </c>
      <c r="Y32" s="13">
        <f t="shared" si="22"/>
        <v>53492.45</v>
      </c>
      <c r="Z32" s="13">
        <f t="shared" si="22"/>
        <v>323531.16000000003</v>
      </c>
      <c r="AA32" s="13">
        <f t="shared" si="22"/>
        <v>343292.56000000006</v>
      </c>
      <c r="AB32" s="13">
        <f t="shared" si="22"/>
        <v>334434.39</v>
      </c>
      <c r="AC32" s="13">
        <f t="shared" si="22"/>
        <v>309832.96000000008</v>
      </c>
      <c r="AD32" s="13">
        <f t="shared" si="22"/>
        <v>299862.52999999997</v>
      </c>
      <c r="AE32" s="13">
        <f t="shared" si="22"/>
        <v>294269.2099999999</v>
      </c>
      <c r="AF32" s="13">
        <f t="shared" si="22"/>
        <v>268355.64</v>
      </c>
      <c r="AG32" s="13">
        <f t="shared" si="22"/>
        <v>268996.96999999997</v>
      </c>
      <c r="AH32" s="13">
        <f t="shared" si="22"/>
        <v>262447.62</v>
      </c>
      <c r="AI32" s="13">
        <f t="shared" si="22"/>
        <v>331110.10000000009</v>
      </c>
      <c r="AJ32" s="13">
        <f t="shared" si="22"/>
        <v>365623.49000000005</v>
      </c>
      <c r="AK32" s="13">
        <f t="shared" si="22"/>
        <v>315294.37999999995</v>
      </c>
      <c r="AL32" s="13">
        <f t="shared" si="22"/>
        <v>319571.96999999997</v>
      </c>
      <c r="AM32" s="13">
        <f t="shared" si="22"/>
        <v>328132.55</v>
      </c>
      <c r="AN32" s="13">
        <f t="shared" si="22"/>
        <v>351746.08000000007</v>
      </c>
      <c r="AO32" s="13">
        <f t="shared" si="22"/>
        <v>353106.21</v>
      </c>
      <c r="AP32" s="13">
        <f t="shared" si="22"/>
        <v>327395.07999999996</v>
      </c>
      <c r="AQ32" s="13">
        <f t="shared" si="22"/>
        <v>327830.2099999999</v>
      </c>
      <c r="AR32" s="13">
        <f t="shared" si="22"/>
        <v>318001.46000000002</v>
      </c>
      <c r="AS32" s="13">
        <f t="shared" si="22"/>
        <v>381227.99999999994</v>
      </c>
      <c r="AT32" s="13">
        <f t="shared" si="22"/>
        <v>302559.49999999994</v>
      </c>
      <c r="AU32" s="13">
        <f t="shared" si="22"/>
        <v>354922.69</v>
      </c>
      <c r="AV32" s="13">
        <f t="shared" si="22"/>
        <v>365101.84</v>
      </c>
      <c r="AW32" s="13">
        <f t="shared" si="22"/>
        <v>271066.65999999997</v>
      </c>
      <c r="AX32" s="13">
        <f t="shared" si="22"/>
        <v>322322.87</v>
      </c>
      <c r="AY32" s="13">
        <f t="shared" si="22"/>
        <v>328213.03999999992</v>
      </c>
      <c r="AZ32" s="13">
        <f t="shared" si="22"/>
        <v>325921.13999999996</v>
      </c>
      <c r="BA32" s="13">
        <f t="shared" si="22"/>
        <v>311285.00999999995</v>
      </c>
      <c r="BB32" s="13">
        <f t="shared" si="22"/>
        <v>319585.48</v>
      </c>
      <c r="BC32" s="13">
        <f t="shared" si="22"/>
        <v>318715.28999999998</v>
      </c>
      <c r="BD32" s="13">
        <f t="shared" si="22"/>
        <v>340308.45</v>
      </c>
      <c r="BE32" s="13">
        <f t="shared" si="22"/>
        <v>321670.89999999997</v>
      </c>
      <c r="BF32" s="13">
        <f t="shared" si="22"/>
        <v>370765.29</v>
      </c>
      <c r="BG32" s="13">
        <f t="shared" si="22"/>
        <v>374972.66</v>
      </c>
      <c r="BH32" s="13">
        <f t="shared" si="22"/>
        <v>384771.48000000004</v>
      </c>
      <c r="BI32" s="13">
        <f t="shared" si="22"/>
        <v>163287.55000000002</v>
      </c>
      <c r="BJ32" s="13">
        <f t="shared" si="22"/>
        <v>350279.44999999995</v>
      </c>
      <c r="BK32" s="13">
        <f t="shared" si="22"/>
        <v>318042.7</v>
      </c>
      <c r="BL32" s="13">
        <f t="shared" si="22"/>
        <v>343155.73</v>
      </c>
      <c r="BM32" s="13">
        <f t="shared" si="22"/>
        <v>304299.98999999993</v>
      </c>
      <c r="BN32" s="13">
        <f t="shared" si="22"/>
        <v>306941.07999999996</v>
      </c>
      <c r="BO32" s="13">
        <f t="shared" ref="BO32:BY32" si="23">SUM(BO25:BO31)</f>
        <v>303163.39</v>
      </c>
      <c r="BP32" s="13">
        <f t="shared" si="23"/>
        <v>285579.1700000001</v>
      </c>
      <c r="BQ32" s="13">
        <f t="shared" si="23"/>
        <v>240697.48</v>
      </c>
      <c r="BR32" s="13">
        <f t="shared" si="23"/>
        <v>272531.71000000002</v>
      </c>
      <c r="BS32" s="13">
        <f t="shared" si="23"/>
        <v>273293.86</v>
      </c>
      <c r="BT32" s="13">
        <f t="shared" si="23"/>
        <v>294638.98</v>
      </c>
      <c r="BU32" s="13">
        <f t="shared" si="23"/>
        <v>269489.18000000011</v>
      </c>
      <c r="BV32" s="13">
        <f t="shared" si="23"/>
        <v>357522.55999999994</v>
      </c>
      <c r="BW32" s="13">
        <f t="shared" si="23"/>
        <v>305756.74</v>
      </c>
      <c r="BX32" s="13">
        <f t="shared" si="23"/>
        <v>274739.39</v>
      </c>
      <c r="BY32" s="13">
        <f t="shared" si="23"/>
        <v>273259.20999999996</v>
      </c>
      <c r="BZ32" s="13"/>
      <c r="CA32" s="13"/>
      <c r="CB32" s="13"/>
      <c r="CC32" s="13"/>
      <c r="CD32" s="13"/>
      <c r="CE32" s="13"/>
      <c r="CF32" s="13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25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"/>
      <c r="CA33" s="1"/>
      <c r="CB33" s="1"/>
      <c r="CC33" s="1"/>
      <c r="CD33" s="1"/>
      <c r="CE33" s="1"/>
      <c r="CF33" s="1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25">
      <c r="A34" s="4"/>
    </row>
    <row r="35" spans="1:97" x14ac:dyDescent="0.25">
      <c r="A35" s="4" t="s">
        <v>37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/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25">
      <c r="A36" s="4" t="s">
        <v>38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/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25">
      <c r="A38" s="4" t="s">
        <v>39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/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25">
      <c r="A39" s="4" t="s">
        <v>40</v>
      </c>
      <c r="B39" s="14">
        <f>B35+B36</f>
        <v>62485.61</v>
      </c>
      <c r="C39" s="14">
        <f t="shared" ref="C39:BN39" si="24">C35+C36</f>
        <v>66120.560000000012</v>
      </c>
      <c r="D39" s="14">
        <f t="shared" si="24"/>
        <v>87056.09</v>
      </c>
      <c r="E39" s="14">
        <f t="shared" si="24"/>
        <v>79151.100000000006</v>
      </c>
      <c r="F39" s="14">
        <f t="shared" si="24"/>
        <v>70129.01999999999</v>
      </c>
      <c r="G39" s="14">
        <f t="shared" si="24"/>
        <v>75296.97</v>
      </c>
      <c r="H39" s="14">
        <f t="shared" si="24"/>
        <v>86908.15</v>
      </c>
      <c r="I39" s="14">
        <f t="shared" si="24"/>
        <v>72570.530000000013</v>
      </c>
      <c r="J39" s="14">
        <f t="shared" si="24"/>
        <v>90843.450000000012</v>
      </c>
      <c r="K39" s="14">
        <f t="shared" si="24"/>
        <v>91425.91</v>
      </c>
      <c r="L39" s="14">
        <f t="shared" si="24"/>
        <v>87355.199999999997</v>
      </c>
      <c r="M39" s="14">
        <f t="shared" si="24"/>
        <v>92402.74000000002</v>
      </c>
      <c r="N39" s="14">
        <f t="shared" si="24"/>
        <v>83131.42</v>
      </c>
      <c r="O39" s="14">
        <f t="shared" si="24"/>
        <v>68179.17</v>
      </c>
      <c r="P39" s="14">
        <f t="shared" si="24"/>
        <v>61075.599999999991</v>
      </c>
      <c r="Q39" s="14">
        <f t="shared" si="24"/>
        <v>61411.55</v>
      </c>
      <c r="R39" s="14">
        <f t="shared" si="24"/>
        <v>50517.89</v>
      </c>
      <c r="S39" s="14">
        <f t="shared" si="24"/>
        <v>41821.53</v>
      </c>
      <c r="T39" s="14">
        <f t="shared" si="24"/>
        <v>42632.22</v>
      </c>
      <c r="U39" s="14">
        <f t="shared" si="24"/>
        <v>40273.659999999996</v>
      </c>
      <c r="V39" s="14">
        <f t="shared" si="24"/>
        <v>43601.67</v>
      </c>
      <c r="W39" s="14">
        <f t="shared" si="24"/>
        <v>54353.99</v>
      </c>
      <c r="X39" s="14">
        <f t="shared" si="24"/>
        <v>53528.43</v>
      </c>
      <c r="Y39" s="14">
        <f t="shared" si="24"/>
        <v>68006.75</v>
      </c>
      <c r="Z39" s="14">
        <f t="shared" si="24"/>
        <v>43619.11</v>
      </c>
      <c r="AA39" s="14">
        <f t="shared" si="24"/>
        <v>43516.909999999996</v>
      </c>
      <c r="AB39" s="14">
        <f t="shared" si="24"/>
        <v>44548.45</v>
      </c>
      <c r="AC39" s="14">
        <f t="shared" si="24"/>
        <v>46283.579999999994</v>
      </c>
      <c r="AD39" s="14">
        <f t="shared" si="24"/>
        <v>43989.72</v>
      </c>
      <c r="AE39" s="14">
        <f t="shared" si="24"/>
        <v>48860.29</v>
      </c>
      <c r="AF39" s="14">
        <f t="shared" si="24"/>
        <v>48206.18</v>
      </c>
      <c r="AG39" s="14">
        <f t="shared" si="24"/>
        <v>39981.32</v>
      </c>
      <c r="AH39" s="14">
        <f t="shared" si="24"/>
        <v>47344.649999999994</v>
      </c>
      <c r="AI39" s="14">
        <f t="shared" si="24"/>
        <v>51381.77</v>
      </c>
      <c r="AJ39" s="14">
        <f t="shared" si="24"/>
        <v>49866.119999999995</v>
      </c>
      <c r="AK39" s="14">
        <f t="shared" si="24"/>
        <v>56048.61</v>
      </c>
      <c r="AL39" s="14">
        <f t="shared" si="24"/>
        <v>50381.649999999994</v>
      </c>
      <c r="AM39" s="14">
        <f t="shared" si="24"/>
        <v>42361.95</v>
      </c>
      <c r="AN39" s="14">
        <f t="shared" si="24"/>
        <v>51603.91</v>
      </c>
      <c r="AO39" s="14">
        <f t="shared" si="24"/>
        <v>45610.6</v>
      </c>
      <c r="AP39" s="14">
        <f t="shared" si="24"/>
        <v>48824.06</v>
      </c>
      <c r="AQ39" s="14">
        <f t="shared" si="24"/>
        <v>49109.55</v>
      </c>
      <c r="AR39" s="14">
        <f t="shared" si="24"/>
        <v>49179.58</v>
      </c>
      <c r="AS39" s="14">
        <f t="shared" si="24"/>
        <v>20748.53</v>
      </c>
      <c r="AT39" s="14">
        <f t="shared" si="24"/>
        <v>52357.53</v>
      </c>
      <c r="AU39" s="14">
        <f t="shared" si="24"/>
        <v>49355.39</v>
      </c>
      <c r="AV39" s="14">
        <f t="shared" si="24"/>
        <v>47066.89</v>
      </c>
      <c r="AW39" s="14">
        <f t="shared" si="24"/>
        <v>66675</v>
      </c>
      <c r="AX39" s="14">
        <f t="shared" si="24"/>
        <v>47645.18</v>
      </c>
      <c r="AY39" s="14">
        <f t="shared" si="24"/>
        <v>45567.450000000004</v>
      </c>
      <c r="AZ39" s="14">
        <f t="shared" si="24"/>
        <v>45896.91</v>
      </c>
      <c r="BA39" s="14">
        <f t="shared" si="24"/>
        <v>48304.150000000009</v>
      </c>
      <c r="BB39" s="14">
        <f t="shared" si="24"/>
        <v>66547.83</v>
      </c>
      <c r="BC39" s="14">
        <f t="shared" si="24"/>
        <v>46530.820000000007</v>
      </c>
      <c r="BD39" s="14">
        <f t="shared" si="24"/>
        <v>76545.16</v>
      </c>
      <c r="BE39" s="14">
        <f t="shared" si="24"/>
        <v>33849.440000000002</v>
      </c>
      <c r="BF39" s="14">
        <f t="shared" si="24"/>
        <v>58526.000000000007</v>
      </c>
      <c r="BG39" s="14">
        <f t="shared" si="24"/>
        <v>50048.679999999993</v>
      </c>
      <c r="BH39" s="14">
        <f t="shared" si="24"/>
        <v>44477.04</v>
      </c>
      <c r="BI39" s="14">
        <f t="shared" si="24"/>
        <v>56704.75</v>
      </c>
      <c r="BJ39" s="14">
        <f t="shared" si="24"/>
        <v>46635.13</v>
      </c>
      <c r="BK39" s="14">
        <f t="shared" si="24"/>
        <v>46423.91</v>
      </c>
      <c r="BL39" s="14">
        <f t="shared" si="24"/>
        <v>50343.25</v>
      </c>
      <c r="BM39" s="14">
        <f t="shared" si="24"/>
        <v>47911.4</v>
      </c>
      <c r="BN39" s="14">
        <f t="shared" si="24"/>
        <v>53090.069999999992</v>
      </c>
      <c r="BO39" s="14">
        <f t="shared" ref="BO39:CH39" si="25">BO35+BO36</f>
        <v>46803.319999999992</v>
      </c>
      <c r="BP39" s="14">
        <f t="shared" si="25"/>
        <v>52028.299999999996</v>
      </c>
      <c r="BQ39" s="14">
        <f t="shared" si="25"/>
        <v>49585.659999999996</v>
      </c>
      <c r="BR39" s="14">
        <f t="shared" si="25"/>
        <v>48831.360000000001</v>
      </c>
      <c r="BS39" s="14">
        <f t="shared" si="25"/>
        <v>48330</v>
      </c>
      <c r="BT39" s="14">
        <f t="shared" si="25"/>
        <v>43169.84</v>
      </c>
      <c r="BU39" s="14">
        <f t="shared" si="25"/>
        <v>41558.839999999997</v>
      </c>
      <c r="BV39" s="14">
        <f t="shared" si="25"/>
        <v>49400.75</v>
      </c>
      <c r="BW39" s="14">
        <f t="shared" si="25"/>
        <v>45939.839999999997</v>
      </c>
      <c r="BX39" s="14">
        <f t="shared" si="25"/>
        <v>48396.27</v>
      </c>
      <c r="BY39" s="14">
        <f t="shared" si="25"/>
        <v>47741.78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ref="CI39:CS39" si="26">CI35+CI36</f>
        <v>0</v>
      </c>
      <c r="CJ39" s="14">
        <f t="shared" si="26"/>
        <v>0</v>
      </c>
      <c r="CK39" s="14">
        <f t="shared" si="26"/>
        <v>0</v>
      </c>
      <c r="CL39" s="14">
        <f t="shared" si="26"/>
        <v>0</v>
      </c>
      <c r="CM39" s="14">
        <f t="shared" si="26"/>
        <v>0</v>
      </c>
      <c r="CN39" s="14">
        <f t="shared" si="26"/>
        <v>0</v>
      </c>
      <c r="CO39" s="14">
        <f t="shared" si="26"/>
        <v>0</v>
      </c>
      <c r="CP39" s="14">
        <f t="shared" si="26"/>
        <v>0</v>
      </c>
      <c r="CQ39" s="14">
        <f t="shared" si="26"/>
        <v>0</v>
      </c>
      <c r="CR39" s="14">
        <f t="shared" si="26"/>
        <v>0</v>
      </c>
      <c r="CS39" s="14">
        <f t="shared" si="26"/>
        <v>0</v>
      </c>
    </row>
    <row r="40" spans="1:97" x14ac:dyDescent="0.25">
      <c r="A40" s="4"/>
    </row>
    <row r="41" spans="1:97" x14ac:dyDescent="0.25">
      <c r="A41" s="6" t="s">
        <v>13</v>
      </c>
      <c r="B41" s="13">
        <f>SUM(B38:B40)</f>
        <v>259075.36</v>
      </c>
      <c r="C41" s="13">
        <f t="shared" ref="C41:BN41" si="27">SUM(C38:C40)</f>
        <v>272889.74</v>
      </c>
      <c r="D41" s="13">
        <f t="shared" si="27"/>
        <v>274455.3</v>
      </c>
      <c r="E41" s="13">
        <f t="shared" si="27"/>
        <v>267193.73</v>
      </c>
      <c r="F41" s="13">
        <f t="shared" si="27"/>
        <v>263524.14</v>
      </c>
      <c r="G41" s="13">
        <f t="shared" si="27"/>
        <v>252907.80000000002</v>
      </c>
      <c r="H41" s="13">
        <f t="shared" si="27"/>
        <v>290920.17</v>
      </c>
      <c r="I41" s="13">
        <f t="shared" si="27"/>
        <v>254905.41000000003</v>
      </c>
      <c r="J41" s="13">
        <f t="shared" si="27"/>
        <v>307740.15999999997</v>
      </c>
      <c r="K41" s="13">
        <f t="shared" si="27"/>
        <v>303888.93</v>
      </c>
      <c r="L41" s="13">
        <f t="shared" si="27"/>
        <v>306222.99</v>
      </c>
      <c r="M41" s="13">
        <f t="shared" si="27"/>
        <v>280043.93999999994</v>
      </c>
      <c r="N41" s="13">
        <f t="shared" si="27"/>
        <v>279949.26</v>
      </c>
      <c r="O41" s="13">
        <f t="shared" si="27"/>
        <v>261124.83999999997</v>
      </c>
      <c r="P41" s="13">
        <f t="shared" si="27"/>
        <v>247525.25</v>
      </c>
      <c r="Q41" s="13">
        <f t="shared" si="27"/>
        <v>248272.25</v>
      </c>
      <c r="R41" s="13">
        <f t="shared" si="27"/>
        <v>216685.09999999998</v>
      </c>
      <c r="S41" s="13">
        <f t="shared" si="27"/>
        <v>220638.03</v>
      </c>
      <c r="T41" s="13">
        <f t="shared" si="27"/>
        <v>220642.59</v>
      </c>
      <c r="U41" s="13">
        <f t="shared" si="27"/>
        <v>222776.95999999999</v>
      </c>
      <c r="V41" s="13">
        <f t="shared" si="27"/>
        <v>233384.69</v>
      </c>
      <c r="W41" s="13">
        <f t="shared" si="27"/>
        <v>242572.68999999997</v>
      </c>
      <c r="X41" s="13">
        <f t="shared" si="27"/>
        <v>248895.06999999998</v>
      </c>
      <c r="Y41" s="13">
        <f t="shared" si="27"/>
        <v>164185.60000000003</v>
      </c>
      <c r="Z41" s="13">
        <f t="shared" si="27"/>
        <v>222718.14999999997</v>
      </c>
      <c r="AA41" s="13">
        <f t="shared" si="27"/>
        <v>228205.2</v>
      </c>
      <c r="AB41" s="13">
        <f t="shared" si="27"/>
        <v>229619.32</v>
      </c>
      <c r="AC41" s="13">
        <f t="shared" si="27"/>
        <v>208259.99999999997</v>
      </c>
      <c r="AD41" s="13">
        <f t="shared" si="27"/>
        <v>254256.84</v>
      </c>
      <c r="AE41" s="13">
        <f t="shared" si="27"/>
        <v>240669.27000000002</v>
      </c>
      <c r="AF41" s="13">
        <f t="shared" si="27"/>
        <v>237624.57</v>
      </c>
      <c r="AG41" s="13">
        <f t="shared" si="27"/>
        <v>223165.36000000002</v>
      </c>
      <c r="AH41" s="13">
        <f t="shared" si="27"/>
        <v>220963.4</v>
      </c>
      <c r="AI41" s="13">
        <f t="shared" si="27"/>
        <v>263518.68000000005</v>
      </c>
      <c r="AJ41" s="13">
        <f t="shared" si="27"/>
        <v>247459.96</v>
      </c>
      <c r="AK41" s="13">
        <f t="shared" si="27"/>
        <v>93897.52</v>
      </c>
      <c r="AL41" s="13">
        <f t="shared" si="27"/>
        <v>229608.95999999999</v>
      </c>
      <c r="AM41" s="13">
        <f t="shared" si="27"/>
        <v>211023.5</v>
      </c>
      <c r="AN41" s="13">
        <f t="shared" si="27"/>
        <v>248158.05</v>
      </c>
      <c r="AO41" s="13">
        <f t="shared" si="27"/>
        <v>244956.99</v>
      </c>
      <c r="AP41" s="13">
        <f t="shared" si="27"/>
        <v>246289.56000000003</v>
      </c>
      <c r="AQ41" s="13">
        <f t="shared" si="27"/>
        <v>260477.35000000003</v>
      </c>
      <c r="AR41" s="13">
        <f t="shared" si="27"/>
        <v>255175.60000000003</v>
      </c>
      <c r="AS41" s="13">
        <f t="shared" si="27"/>
        <v>190338.00999999998</v>
      </c>
      <c r="AT41" s="13">
        <f t="shared" si="27"/>
        <v>252426.66</v>
      </c>
      <c r="AU41" s="13">
        <f t="shared" si="27"/>
        <v>244020.57</v>
      </c>
      <c r="AV41" s="13">
        <f t="shared" si="27"/>
        <v>265057.30000000005</v>
      </c>
      <c r="AW41" s="13">
        <f t="shared" si="27"/>
        <v>196850.73</v>
      </c>
      <c r="AX41" s="13">
        <f t="shared" si="27"/>
        <v>230628.00999999998</v>
      </c>
      <c r="AY41" s="13">
        <f t="shared" si="27"/>
        <v>227004.39</v>
      </c>
      <c r="AZ41" s="13">
        <f t="shared" si="27"/>
        <v>241136.97</v>
      </c>
      <c r="BA41" s="13">
        <f t="shared" si="27"/>
        <v>227696.17000000004</v>
      </c>
      <c r="BB41" s="13">
        <f t="shared" si="27"/>
        <v>250399.96000000002</v>
      </c>
      <c r="BC41" s="13">
        <f t="shared" si="27"/>
        <v>224033.77000000002</v>
      </c>
      <c r="BD41" s="13">
        <f t="shared" si="27"/>
        <v>257934.19000000003</v>
      </c>
      <c r="BE41" s="13">
        <f t="shared" si="27"/>
        <v>231539.25999999998</v>
      </c>
      <c r="BF41" s="13">
        <f t="shared" si="27"/>
        <v>264570.42000000004</v>
      </c>
      <c r="BG41" s="13">
        <f t="shared" si="27"/>
        <v>278619.38</v>
      </c>
      <c r="BH41" s="13">
        <f t="shared" si="27"/>
        <v>274298.36</v>
      </c>
      <c r="BI41" s="13">
        <f t="shared" si="27"/>
        <v>249848.66999999998</v>
      </c>
      <c r="BJ41" s="13">
        <f t="shared" si="27"/>
        <v>279419.88</v>
      </c>
      <c r="BK41" s="13">
        <f t="shared" si="27"/>
        <v>279572.96000000002</v>
      </c>
      <c r="BL41" s="13">
        <f t="shared" si="27"/>
        <v>291711.74</v>
      </c>
      <c r="BM41" s="13">
        <f t="shared" si="27"/>
        <v>255491.31000000003</v>
      </c>
      <c r="BN41" s="13">
        <f t="shared" si="27"/>
        <v>290441.89</v>
      </c>
      <c r="BO41" s="13">
        <f t="shared" ref="BO41:BY41" si="28">SUM(BO38:BO40)</f>
        <v>275056.41000000003</v>
      </c>
      <c r="BP41" s="13">
        <f t="shared" si="28"/>
        <v>239221.53999999998</v>
      </c>
      <c r="BQ41" s="13">
        <f t="shared" si="28"/>
        <v>265459.95999999996</v>
      </c>
      <c r="BR41" s="13">
        <f t="shared" si="28"/>
        <v>284793.98</v>
      </c>
      <c r="BS41" s="13">
        <f t="shared" si="28"/>
        <v>272933.52999999997</v>
      </c>
      <c r="BT41" s="13">
        <f t="shared" si="28"/>
        <v>258995.73999999996</v>
      </c>
      <c r="BU41" s="13">
        <f t="shared" si="28"/>
        <v>20367.149999999998</v>
      </c>
      <c r="BV41" s="13">
        <f t="shared" si="28"/>
        <v>358612.72</v>
      </c>
      <c r="BW41" s="13">
        <f t="shared" si="28"/>
        <v>278087.10999999993</v>
      </c>
      <c r="BX41" s="13">
        <f t="shared" si="28"/>
        <v>302014.13</v>
      </c>
      <c r="BY41" s="13">
        <f t="shared" si="28"/>
        <v>293260.68</v>
      </c>
      <c r="BZ41" s="13"/>
      <c r="CA41" s="13"/>
      <c r="CB41" s="13"/>
      <c r="CC41" s="13"/>
      <c r="CD41" s="13"/>
      <c r="CE41" s="13"/>
      <c r="CF41" s="13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25">
      <c r="A42" s="6"/>
    </row>
    <row r="43" spans="1:97" x14ac:dyDescent="0.25">
      <c r="A43" s="4" t="s">
        <v>14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/>
      <c r="CA43" s="12"/>
      <c r="CB43" s="12"/>
      <c r="CC43" s="12"/>
      <c r="CD43" s="12"/>
      <c r="CE43" s="12"/>
      <c r="CF43" s="1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25">
      <c r="A44" s="4" t="s">
        <v>15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/>
      <c r="CA44" s="12"/>
      <c r="CB44" s="12"/>
      <c r="CC44" s="12"/>
      <c r="CD44" s="12"/>
      <c r="CE44" s="12"/>
      <c r="CF44" s="1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25">
      <c r="A45" s="4" t="s">
        <v>16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/>
      <c r="CA45" s="12"/>
      <c r="CB45" s="12"/>
      <c r="CC45" s="12"/>
      <c r="CD45" s="12"/>
      <c r="CE45" s="12"/>
      <c r="CF45" s="1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25">
      <c r="A46" s="4"/>
    </row>
    <row r="47" spans="1:97" x14ac:dyDescent="0.25">
      <c r="A47" s="6" t="s">
        <v>60</v>
      </c>
      <c r="B47" s="9">
        <f t="shared" ref="B47:BM47" si="29">B43+B44+B45</f>
        <v>305812.94</v>
      </c>
      <c r="C47" s="9">
        <f t="shared" si="29"/>
        <v>316559.27</v>
      </c>
      <c r="D47" s="9">
        <f t="shared" si="29"/>
        <v>366213.97000000003</v>
      </c>
      <c r="E47" s="9">
        <f t="shared" si="29"/>
        <v>300808.15999999997</v>
      </c>
      <c r="F47" s="9">
        <f t="shared" si="29"/>
        <v>310308.33999999997</v>
      </c>
      <c r="G47" s="9">
        <f t="shared" si="29"/>
        <v>300814.57</v>
      </c>
      <c r="H47" s="9">
        <f t="shared" si="29"/>
        <v>299681.87</v>
      </c>
      <c r="I47" s="9">
        <f t="shared" si="29"/>
        <v>301170.16999999993</v>
      </c>
      <c r="J47" s="9">
        <f t="shared" si="29"/>
        <v>294082.88999999996</v>
      </c>
      <c r="K47" s="9">
        <f t="shared" si="29"/>
        <v>301631.05</v>
      </c>
      <c r="L47" s="9">
        <f t="shared" si="29"/>
        <v>296119.08999999997</v>
      </c>
      <c r="M47" s="9">
        <f t="shared" si="29"/>
        <v>292591.24</v>
      </c>
      <c r="N47" s="9">
        <f t="shared" si="29"/>
        <v>272453.70999999996</v>
      </c>
      <c r="O47" s="9">
        <f t="shared" si="29"/>
        <v>253574.82</v>
      </c>
      <c r="P47" s="9">
        <f t="shared" si="29"/>
        <v>267539.56</v>
      </c>
      <c r="Q47" s="9">
        <f t="shared" si="29"/>
        <v>248069.22999999998</v>
      </c>
      <c r="R47" s="9">
        <f t="shared" si="29"/>
        <v>245999.91</v>
      </c>
      <c r="S47" s="9">
        <f t="shared" si="29"/>
        <v>288316.10000000003</v>
      </c>
      <c r="T47" s="9">
        <f t="shared" si="29"/>
        <v>282668.79999999999</v>
      </c>
      <c r="U47" s="9">
        <f t="shared" si="29"/>
        <v>281314.81</v>
      </c>
      <c r="V47" s="9">
        <f t="shared" si="29"/>
        <v>285690.38</v>
      </c>
      <c r="W47" s="9">
        <f t="shared" si="29"/>
        <v>269315.38999999996</v>
      </c>
      <c r="X47" s="9">
        <f t="shared" si="29"/>
        <v>255947.28</v>
      </c>
      <c r="Y47" s="9">
        <f t="shared" si="29"/>
        <v>-85538.63</v>
      </c>
      <c r="Z47" s="9">
        <f t="shared" si="29"/>
        <v>194687.26</v>
      </c>
      <c r="AA47" s="9">
        <f t="shared" si="29"/>
        <v>184419.34000000003</v>
      </c>
      <c r="AB47" s="9">
        <f t="shared" si="29"/>
        <v>215933.84999999998</v>
      </c>
      <c r="AC47" s="9">
        <f t="shared" si="29"/>
        <v>221574.08999999997</v>
      </c>
      <c r="AD47" s="9">
        <f t="shared" si="29"/>
        <v>228254.63</v>
      </c>
      <c r="AE47" s="9">
        <f t="shared" si="29"/>
        <v>212901.41999999998</v>
      </c>
      <c r="AF47" s="9">
        <f t="shared" si="29"/>
        <v>243306.01</v>
      </c>
      <c r="AG47" s="9">
        <f t="shared" si="29"/>
        <v>225294.88</v>
      </c>
      <c r="AH47" s="9">
        <f t="shared" si="29"/>
        <v>224029.69</v>
      </c>
      <c r="AI47" s="9">
        <f t="shared" si="29"/>
        <v>222980.56</v>
      </c>
      <c r="AJ47" s="9">
        <f t="shared" si="29"/>
        <v>233360.68000000002</v>
      </c>
      <c r="AK47" s="9">
        <f t="shared" si="29"/>
        <v>116133.09000000001</v>
      </c>
      <c r="AL47" s="9">
        <f t="shared" si="29"/>
        <v>219571.35</v>
      </c>
      <c r="AM47" s="9">
        <f t="shared" si="29"/>
        <v>218477.53</v>
      </c>
      <c r="AN47" s="9">
        <f t="shared" si="29"/>
        <v>231937.63</v>
      </c>
      <c r="AO47" s="9">
        <f t="shared" si="29"/>
        <v>254050.88</v>
      </c>
      <c r="AP47" s="9">
        <f t="shared" si="29"/>
        <v>243587.32</v>
      </c>
      <c r="AQ47" s="9">
        <f t="shared" si="29"/>
        <v>279301.84000000003</v>
      </c>
      <c r="AR47" s="9">
        <f t="shared" si="29"/>
        <v>294459.06000000006</v>
      </c>
      <c r="AS47" s="9">
        <f t="shared" si="29"/>
        <v>339276.82999999996</v>
      </c>
      <c r="AT47" s="9">
        <f t="shared" si="29"/>
        <v>367286.79000000004</v>
      </c>
      <c r="AU47" s="9">
        <f t="shared" si="29"/>
        <v>435630.98000000004</v>
      </c>
      <c r="AV47" s="9">
        <f t="shared" si="29"/>
        <v>529877.82999999996</v>
      </c>
      <c r="AW47" s="9">
        <f t="shared" si="29"/>
        <v>374386.65</v>
      </c>
      <c r="AX47" s="9">
        <f t="shared" si="29"/>
        <v>399152.07</v>
      </c>
      <c r="AY47" s="9">
        <f t="shared" si="29"/>
        <v>407774.06</v>
      </c>
      <c r="AZ47" s="9">
        <f t="shared" si="29"/>
        <v>441020.24</v>
      </c>
      <c r="BA47" s="9">
        <f t="shared" si="29"/>
        <v>467196.13000000006</v>
      </c>
      <c r="BB47" s="9">
        <f t="shared" si="29"/>
        <v>472585.33000000007</v>
      </c>
      <c r="BC47" s="9">
        <f t="shared" si="29"/>
        <v>454459.38</v>
      </c>
      <c r="BD47" s="9">
        <f t="shared" si="29"/>
        <v>469994.47000000003</v>
      </c>
      <c r="BE47" s="9">
        <f t="shared" si="29"/>
        <v>441272.26</v>
      </c>
      <c r="BF47" s="9">
        <f t="shared" si="29"/>
        <v>437911.05000000005</v>
      </c>
      <c r="BG47" s="9">
        <f t="shared" si="29"/>
        <v>474760.71</v>
      </c>
      <c r="BH47" s="9">
        <f t="shared" si="29"/>
        <v>400695.94000000006</v>
      </c>
      <c r="BI47" s="9">
        <f t="shared" si="29"/>
        <v>-283742.02</v>
      </c>
      <c r="BJ47" s="9">
        <f t="shared" si="29"/>
        <v>452306.13</v>
      </c>
      <c r="BK47" s="9">
        <f t="shared" si="29"/>
        <v>407099.15</v>
      </c>
      <c r="BL47" s="9">
        <f t="shared" si="29"/>
        <v>389610.36000000004</v>
      </c>
      <c r="BM47" s="9">
        <f t="shared" si="29"/>
        <v>378685.36000000004</v>
      </c>
      <c r="BN47" s="9">
        <f t="shared" ref="BN47:BU47" si="30">BN43+BN44+BN45</f>
        <v>367814.53000000009</v>
      </c>
      <c r="BO47" s="9">
        <f t="shared" si="30"/>
        <v>418844.76000000007</v>
      </c>
      <c r="BP47" s="9">
        <f t="shared" si="30"/>
        <v>420411.95000000007</v>
      </c>
      <c r="BQ47" s="9">
        <f t="shared" si="30"/>
        <v>472086.96</v>
      </c>
      <c r="BR47" s="9">
        <f t="shared" si="30"/>
        <v>443973.36000000004</v>
      </c>
      <c r="BS47" s="9">
        <f t="shared" si="30"/>
        <v>455023.35999999999</v>
      </c>
      <c r="BT47" s="9">
        <f t="shared" si="30"/>
        <v>429045.22</v>
      </c>
      <c r="BU47" s="9">
        <f t="shared" si="30"/>
        <v>252754.61</v>
      </c>
      <c r="BV47" s="9">
        <f>BV43+BV44+BV45</f>
        <v>512864.75</v>
      </c>
      <c r="BW47" s="9">
        <f t="shared" ref="BW47:BY47" si="31">BW43+BW44+BW45</f>
        <v>331133.42000000004</v>
      </c>
      <c r="BX47" s="9">
        <f t="shared" si="31"/>
        <v>434619.37000000005</v>
      </c>
      <c r="BY47" s="9">
        <f t="shared" si="31"/>
        <v>387014.23000000004</v>
      </c>
      <c r="BZ47" s="9"/>
      <c r="CA47" s="9"/>
      <c r="CB47" s="9"/>
      <c r="CC47" s="9"/>
      <c r="CD47" s="9"/>
      <c r="CE47" s="9"/>
      <c r="CF47" s="9"/>
      <c r="CG47" s="9"/>
      <c r="CH47" s="9">
        <f t="shared" ref="CH47" si="32">CH43+CH44+CH45</f>
        <v>371332.54879999993</v>
      </c>
      <c r="CI47" s="9">
        <f t="shared" ref="CI47:CS47" si="33">CI43+CI44+CI45</f>
        <v>371332.54879999993</v>
      </c>
      <c r="CJ47" s="9">
        <f t="shared" si="33"/>
        <v>379862.5626</v>
      </c>
      <c r="CK47" s="9">
        <f t="shared" si="33"/>
        <v>385401.53259999998</v>
      </c>
      <c r="CL47" s="9">
        <f t="shared" si="33"/>
        <v>399093.86643999995</v>
      </c>
      <c r="CM47" s="9">
        <f t="shared" si="33"/>
        <v>403525.04243999999</v>
      </c>
      <c r="CN47" s="9">
        <f t="shared" si="33"/>
        <v>412055.05624000001</v>
      </c>
      <c r="CO47" s="9">
        <f t="shared" si="33"/>
        <v>407956.21844000003</v>
      </c>
      <c r="CP47" s="9">
        <f t="shared" si="33"/>
        <v>412786.20027999999</v>
      </c>
      <c r="CQ47" s="9">
        <f t="shared" si="33"/>
        <v>427741.41927999997</v>
      </c>
      <c r="CR47" s="9">
        <f t="shared" si="33"/>
        <v>429181.55147999997</v>
      </c>
      <c r="CS47" s="9">
        <f t="shared" si="33"/>
        <v>434720.52148</v>
      </c>
    </row>
    <row r="48" spans="1:97" x14ac:dyDescent="0.25">
      <c r="A48" s="4"/>
    </row>
    <row r="49" spans="1:97" x14ac:dyDescent="0.25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/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25">
      <c r="A50" s="4" t="s">
        <v>17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/>
      <c r="CA50" s="12"/>
      <c r="CB50" s="12"/>
      <c r="CC50" s="12"/>
      <c r="CD50" s="12"/>
      <c r="CE50" s="12"/>
      <c r="CF50" s="1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25">
      <c r="A51" s="4" t="s">
        <v>18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25">
      <c r="A52" s="4"/>
    </row>
    <row r="53" spans="1:97" x14ac:dyDescent="0.25">
      <c r="A53" s="6" t="s">
        <v>20</v>
      </c>
      <c r="B53" s="15">
        <f t="shared" ref="B53:BM53" si="34">B51+B50+B49+B47+B41+B33+B32</f>
        <v>1112849.1000000001</v>
      </c>
      <c r="C53" s="15">
        <f t="shared" si="34"/>
        <v>1181680.94</v>
      </c>
      <c r="D53" s="15">
        <f t="shared" si="34"/>
        <v>1172994.25</v>
      </c>
      <c r="E53" s="15">
        <f t="shared" si="34"/>
        <v>1139664.0499999998</v>
      </c>
      <c r="F53" s="15">
        <f t="shared" si="34"/>
        <v>1179828.1499999999</v>
      </c>
      <c r="G53" s="15">
        <f t="shared" si="34"/>
        <v>1118430.1400000001</v>
      </c>
      <c r="H53" s="15">
        <f t="shared" si="34"/>
        <v>1167449.22</v>
      </c>
      <c r="I53" s="15">
        <f t="shared" si="34"/>
        <v>1082551.77</v>
      </c>
      <c r="J53" s="15">
        <f t="shared" si="34"/>
        <v>1126775.7</v>
      </c>
      <c r="K53" s="15">
        <f t="shared" si="34"/>
        <v>1133012.22</v>
      </c>
      <c r="L53" s="15">
        <f t="shared" si="34"/>
        <v>1228121.8500000001</v>
      </c>
      <c r="M53" s="15">
        <f t="shared" si="34"/>
        <v>1142343.6599999999</v>
      </c>
      <c r="N53" s="15">
        <f t="shared" si="34"/>
        <v>1102527.48</v>
      </c>
      <c r="O53" s="15">
        <f t="shared" si="34"/>
        <v>1098330.26</v>
      </c>
      <c r="P53" s="15">
        <f t="shared" si="34"/>
        <v>1095210.1400000001</v>
      </c>
      <c r="Q53" s="15">
        <f t="shared" si="34"/>
        <v>1080841.3799999999</v>
      </c>
      <c r="R53" s="15">
        <f t="shared" si="34"/>
        <v>1018626.29</v>
      </c>
      <c r="S53" s="15">
        <f t="shared" si="34"/>
        <v>1120351.52</v>
      </c>
      <c r="T53" s="15">
        <f t="shared" si="34"/>
        <v>1097301.49</v>
      </c>
      <c r="U53" s="15">
        <f t="shared" si="34"/>
        <v>1138900.8600000001</v>
      </c>
      <c r="V53" s="15">
        <f t="shared" si="34"/>
        <v>1044948.02</v>
      </c>
      <c r="W53" s="15">
        <f t="shared" si="34"/>
        <v>1121746.9299999997</v>
      </c>
      <c r="X53" s="15">
        <f t="shared" si="34"/>
        <v>1102662.7799999998</v>
      </c>
      <c r="Y53" s="15">
        <f t="shared" si="34"/>
        <v>202723.62000000005</v>
      </c>
      <c r="Z53" s="15">
        <f t="shared" si="34"/>
        <v>988034.28999999992</v>
      </c>
      <c r="AA53" s="15">
        <f t="shared" si="34"/>
        <v>917720.95000000007</v>
      </c>
      <c r="AB53" s="15">
        <f t="shared" si="34"/>
        <v>1035855.71</v>
      </c>
      <c r="AC53" s="15">
        <f t="shared" si="34"/>
        <v>846134.9</v>
      </c>
      <c r="AD53" s="15">
        <f t="shared" si="34"/>
        <v>1062931.99</v>
      </c>
      <c r="AE53" s="15">
        <f t="shared" si="34"/>
        <v>968250.19</v>
      </c>
      <c r="AF53" s="15">
        <f t="shared" si="34"/>
        <v>889698.43</v>
      </c>
      <c r="AG53" s="15">
        <f t="shared" si="34"/>
        <v>965479.33</v>
      </c>
      <c r="AH53" s="15">
        <f t="shared" si="34"/>
        <v>864098.19</v>
      </c>
      <c r="AI53" s="15">
        <f t="shared" si="34"/>
        <v>1031432.1600000001</v>
      </c>
      <c r="AJ53" s="15">
        <f t="shared" si="34"/>
        <v>1070653.6500000001</v>
      </c>
      <c r="AK53" s="15">
        <f t="shared" si="34"/>
        <v>934104.45</v>
      </c>
      <c r="AL53" s="15">
        <f t="shared" si="34"/>
        <v>945945.89999999991</v>
      </c>
      <c r="AM53" s="15">
        <f t="shared" si="34"/>
        <v>906260.8600000001</v>
      </c>
      <c r="AN53" s="15">
        <f t="shared" si="34"/>
        <v>1150949.81</v>
      </c>
      <c r="AO53" s="15">
        <f t="shared" si="34"/>
        <v>1046914.2</v>
      </c>
      <c r="AP53" s="15">
        <f t="shared" si="34"/>
        <v>1030954.15</v>
      </c>
      <c r="AQ53" s="15">
        <f t="shared" si="34"/>
        <v>982913.06</v>
      </c>
      <c r="AR53" s="15">
        <f t="shared" si="34"/>
        <v>1074261.0000000002</v>
      </c>
      <c r="AS53" s="15">
        <f t="shared" si="34"/>
        <v>1197753.97</v>
      </c>
      <c r="AT53" s="15">
        <f t="shared" si="34"/>
        <v>1125776.02</v>
      </c>
      <c r="AU53" s="15">
        <f t="shared" si="34"/>
        <v>1298532.22</v>
      </c>
      <c r="AV53" s="15">
        <f t="shared" si="34"/>
        <v>1509081.03</v>
      </c>
      <c r="AW53" s="15">
        <f t="shared" si="34"/>
        <v>1073250.1399999999</v>
      </c>
      <c r="AX53" s="15">
        <f t="shared" si="34"/>
        <v>1194138.95</v>
      </c>
      <c r="AY53" s="15">
        <f t="shared" si="34"/>
        <v>1180379.4699999997</v>
      </c>
      <c r="AZ53" s="15">
        <f t="shared" si="34"/>
        <v>1251376.24</v>
      </c>
      <c r="BA53" s="15">
        <f t="shared" si="34"/>
        <v>1228599.1300000001</v>
      </c>
      <c r="BB53" s="15">
        <f t="shared" si="34"/>
        <v>1272089.4400000002</v>
      </c>
      <c r="BC53" s="15">
        <f t="shared" si="34"/>
        <v>1286354.6700000002</v>
      </c>
      <c r="BD53" s="15">
        <f t="shared" si="34"/>
        <v>1313134.8900000001</v>
      </c>
      <c r="BE53" s="15">
        <f t="shared" si="34"/>
        <v>1271173.74</v>
      </c>
      <c r="BF53" s="15">
        <f t="shared" si="34"/>
        <v>1307006.76</v>
      </c>
      <c r="BG53" s="15">
        <f t="shared" si="34"/>
        <v>1405899.78</v>
      </c>
      <c r="BH53" s="15">
        <f t="shared" si="34"/>
        <v>1322517.73</v>
      </c>
      <c r="BI53" s="15">
        <f t="shared" si="34"/>
        <v>239489.96999999997</v>
      </c>
      <c r="BJ53" s="15">
        <f t="shared" si="34"/>
        <v>1328048.54</v>
      </c>
      <c r="BK53" s="15">
        <f t="shared" si="34"/>
        <v>1276485.18</v>
      </c>
      <c r="BL53" s="15">
        <f t="shared" si="34"/>
        <v>1281200.2000000002</v>
      </c>
      <c r="BM53" s="15">
        <f t="shared" si="34"/>
        <v>1184958.78</v>
      </c>
      <c r="BN53" s="15">
        <f t="shared" ref="BN53:CS53" si="35">BN51+BN50+BN49+BN47+BN41+BN33+BN32</f>
        <v>1208512.3900000001</v>
      </c>
      <c r="BO53" s="15">
        <f t="shared" si="35"/>
        <v>1232702.73</v>
      </c>
      <c r="BP53" s="15">
        <f t="shared" si="35"/>
        <v>1112615.78</v>
      </c>
      <c r="BQ53" s="15">
        <f t="shared" si="35"/>
        <v>1107389.23</v>
      </c>
      <c r="BR53" s="15">
        <f t="shared" si="35"/>
        <v>1112060.25</v>
      </c>
      <c r="BS53" s="15">
        <f t="shared" si="35"/>
        <v>1093424.6000000001</v>
      </c>
      <c r="BT53" s="15">
        <f t="shared" si="35"/>
        <v>1098018.0799999998</v>
      </c>
      <c r="BU53" s="15">
        <f t="shared" si="35"/>
        <v>719611.10000000009</v>
      </c>
      <c r="BV53" s="15">
        <f t="shared" si="35"/>
        <v>1367735.21</v>
      </c>
      <c r="BW53" s="15">
        <f t="shared" si="35"/>
        <v>1049207.26</v>
      </c>
      <c r="BX53" s="15">
        <f t="shared" si="35"/>
        <v>1190692</v>
      </c>
      <c r="BY53" s="15">
        <f t="shared" si="35"/>
        <v>1120813.83</v>
      </c>
      <c r="BZ53" s="15">
        <f t="shared" si="35"/>
        <v>0</v>
      </c>
      <c r="CA53" s="15">
        <f t="shared" si="35"/>
        <v>0</v>
      </c>
      <c r="CB53" s="15">
        <f t="shared" si="35"/>
        <v>0</v>
      </c>
      <c r="CC53" s="15">
        <f t="shared" si="35"/>
        <v>0</v>
      </c>
      <c r="CD53" s="15">
        <f t="shared" si="35"/>
        <v>0</v>
      </c>
      <c r="CE53" s="15">
        <f t="shared" si="35"/>
        <v>0</v>
      </c>
      <c r="CF53" s="15">
        <f t="shared" si="35"/>
        <v>0</v>
      </c>
      <c r="CG53" s="15">
        <f t="shared" si="35"/>
        <v>0</v>
      </c>
      <c r="CH53" s="15">
        <f t="shared" si="35"/>
        <v>1144273.6895599999</v>
      </c>
      <c r="CI53" s="15">
        <f t="shared" si="35"/>
        <v>1144273.6895599999</v>
      </c>
      <c r="CJ53" s="15">
        <f t="shared" si="35"/>
        <v>1169755.2152450001</v>
      </c>
      <c r="CK53" s="15">
        <f t="shared" si="35"/>
        <v>1186301.660495</v>
      </c>
      <c r="CL53" s="15">
        <f t="shared" si="35"/>
        <v>1227204.473153</v>
      </c>
      <c r="CM53" s="15">
        <f t="shared" si="35"/>
        <v>1240441.6293529999</v>
      </c>
      <c r="CN53" s="15">
        <f t="shared" si="35"/>
        <v>1265923.1550379999</v>
      </c>
      <c r="CO53" s="15">
        <f t="shared" si="35"/>
        <v>1253678.7855529999</v>
      </c>
      <c r="CP53" s="15">
        <f t="shared" si="35"/>
        <v>1268107.285811</v>
      </c>
      <c r="CQ53" s="15">
        <f t="shared" si="35"/>
        <v>1312782.687986</v>
      </c>
      <c r="CR53" s="15">
        <f t="shared" si="35"/>
        <v>1317084.7637510002</v>
      </c>
      <c r="CS53" s="15">
        <f t="shared" si="35"/>
        <v>1333631.209001</v>
      </c>
    </row>
    <row r="54" spans="1:97" x14ac:dyDescent="0.25">
      <c r="A54" s="4"/>
    </row>
    <row r="55" spans="1:97" x14ac:dyDescent="0.25">
      <c r="A55" s="6" t="s">
        <v>19</v>
      </c>
      <c r="B55" s="9">
        <f>B20-B53</f>
        <v>-274062.17999999924</v>
      </c>
      <c r="C55" s="9">
        <f t="shared" ref="C55:BN55" si="36">C20-C53</f>
        <v>-458383.0699999989</v>
      </c>
      <c r="D55" s="9">
        <f t="shared" si="36"/>
        <v>-485991.16999999993</v>
      </c>
      <c r="E55" s="9">
        <f t="shared" si="36"/>
        <v>-7135.5599999995902</v>
      </c>
      <c r="F55" s="9">
        <f t="shared" si="36"/>
        <v>-142562.36999999871</v>
      </c>
      <c r="G55" s="9">
        <f t="shared" si="36"/>
        <v>-186961.90999999968</v>
      </c>
      <c r="H55" s="9">
        <f t="shared" si="36"/>
        <v>-206038.81999999774</v>
      </c>
      <c r="I55" s="9">
        <f t="shared" si="36"/>
        <v>-156676.28000000073</v>
      </c>
      <c r="J55" s="9">
        <f t="shared" si="36"/>
        <v>-138692.40000000014</v>
      </c>
      <c r="K55" s="9">
        <f t="shared" si="36"/>
        <v>-377308.97999999789</v>
      </c>
      <c r="L55" s="9">
        <f t="shared" si="36"/>
        <v>-619774.36999999871</v>
      </c>
      <c r="M55" s="9">
        <f t="shared" si="36"/>
        <v>-765621.51999999932</v>
      </c>
      <c r="N55" s="9">
        <f t="shared" si="36"/>
        <v>-723747.48</v>
      </c>
      <c r="O55" s="9">
        <f t="shared" si="36"/>
        <v>-424925.95999999926</v>
      </c>
      <c r="P55" s="9">
        <f t="shared" si="36"/>
        <v>-31183.699999999721</v>
      </c>
      <c r="Q55" s="9">
        <f t="shared" si="36"/>
        <v>130674.2099999981</v>
      </c>
      <c r="R55" s="9">
        <f t="shared" si="36"/>
        <v>122271.56000000145</v>
      </c>
      <c r="S55" s="9">
        <f t="shared" si="36"/>
        <v>-27148.420000000391</v>
      </c>
      <c r="T55" s="9">
        <f t="shared" si="36"/>
        <v>-78115.90000000014</v>
      </c>
      <c r="U55" s="9">
        <f t="shared" si="36"/>
        <v>-178372.8600000001</v>
      </c>
      <c r="V55" s="9">
        <f t="shared" si="36"/>
        <v>-297780.28000000073</v>
      </c>
      <c r="W55" s="9">
        <f t="shared" si="36"/>
        <v>-437830.62999999989</v>
      </c>
      <c r="X55" s="9">
        <f t="shared" si="36"/>
        <v>-559924.46999999927</v>
      </c>
      <c r="Y55" s="9">
        <f t="shared" si="36"/>
        <v>1010552.1299999999</v>
      </c>
      <c r="Z55" s="9">
        <f t="shared" si="36"/>
        <v>-87170.850000000442</v>
      </c>
      <c r="AA55" s="9">
        <f t="shared" si="36"/>
        <v>-103782.24999999895</v>
      </c>
      <c r="AB55" s="9">
        <f t="shared" si="36"/>
        <v>-388388.60999999847</v>
      </c>
      <c r="AC55" s="9">
        <f t="shared" si="36"/>
        <v>-410776.6700000033</v>
      </c>
      <c r="AD55" s="9">
        <f t="shared" si="36"/>
        <v>-693084.36999999895</v>
      </c>
      <c r="AE55" s="9">
        <f t="shared" si="36"/>
        <v>-997489.33999999939</v>
      </c>
      <c r="AF55" s="9">
        <f t="shared" si="36"/>
        <v>-1233616.1200000006</v>
      </c>
      <c r="AG55" s="9">
        <f t="shared" si="36"/>
        <v>-1384916.7000000011</v>
      </c>
      <c r="AH55" s="9">
        <f t="shared" si="36"/>
        <v>-1121530.94</v>
      </c>
      <c r="AI55" s="9">
        <f t="shared" si="36"/>
        <v>-1349778.5699999994</v>
      </c>
      <c r="AJ55" s="9">
        <f t="shared" si="36"/>
        <v>-857222.05999999843</v>
      </c>
      <c r="AK55" s="9">
        <f t="shared" si="36"/>
        <v>-597319.60999999917</v>
      </c>
      <c r="AL55" s="9">
        <f t="shared" si="36"/>
        <v>-568565.40000000084</v>
      </c>
      <c r="AM55" s="9">
        <f t="shared" si="36"/>
        <v>-265654.90000000107</v>
      </c>
      <c r="AN55" s="9">
        <f t="shared" si="36"/>
        <v>-205397.03000000166</v>
      </c>
      <c r="AO55" s="9">
        <f t="shared" si="36"/>
        <v>-420058.15000000014</v>
      </c>
      <c r="AP55" s="9">
        <f t="shared" si="36"/>
        <v>-591735.91999999958</v>
      </c>
      <c r="AQ55" s="9">
        <f t="shared" si="36"/>
        <v>-631682.06999999983</v>
      </c>
      <c r="AR55" s="9">
        <f t="shared" si="36"/>
        <v>-530437.59000000008</v>
      </c>
      <c r="AS55" s="9">
        <f t="shared" si="36"/>
        <v>-596086.97999999882</v>
      </c>
      <c r="AT55" s="9">
        <f t="shared" si="36"/>
        <v>-330902.36999999965</v>
      </c>
      <c r="AU55" s="9">
        <f t="shared" si="36"/>
        <v>-291501.87000000034</v>
      </c>
      <c r="AV55" s="9">
        <f t="shared" si="36"/>
        <v>-292181.54000000074</v>
      </c>
      <c r="AW55" s="9">
        <f t="shared" si="36"/>
        <v>69660.210000000661</v>
      </c>
      <c r="AX55" s="9">
        <f t="shared" si="36"/>
        <v>302686.42999999993</v>
      </c>
      <c r="AY55" s="9">
        <f t="shared" si="36"/>
        <v>129623.55999999866</v>
      </c>
      <c r="AZ55" s="9">
        <f t="shared" si="36"/>
        <v>380458.55000000005</v>
      </c>
      <c r="BA55" s="9">
        <f t="shared" si="36"/>
        <v>109534.00999999954</v>
      </c>
      <c r="BB55" s="9">
        <f t="shared" si="36"/>
        <v>150952.88000000012</v>
      </c>
      <c r="BC55" s="9">
        <f t="shared" si="36"/>
        <v>9614.0300000009593</v>
      </c>
      <c r="BD55" s="9">
        <f t="shared" si="36"/>
        <v>72474.53999999864</v>
      </c>
      <c r="BE55" s="9">
        <f t="shared" si="36"/>
        <v>2779.2300000016112</v>
      </c>
      <c r="BF55" s="9">
        <f t="shared" si="36"/>
        <v>-58559.280000000494</v>
      </c>
      <c r="BG55" s="9">
        <f t="shared" si="36"/>
        <v>-96941.000000000698</v>
      </c>
      <c r="BH55" s="9">
        <f t="shared" si="36"/>
        <v>-193576.12000000244</v>
      </c>
      <c r="BI55" s="9">
        <f t="shared" si="36"/>
        <v>716230.57999999891</v>
      </c>
      <c r="BJ55" s="9">
        <f t="shared" si="36"/>
        <v>187964.49000000022</v>
      </c>
      <c r="BK55" s="9">
        <f t="shared" si="36"/>
        <v>-122138.18999999971</v>
      </c>
      <c r="BL55" s="9">
        <f t="shared" si="36"/>
        <v>119472.34999999963</v>
      </c>
      <c r="BM55" s="9">
        <f t="shared" si="36"/>
        <v>-303535.5000000007</v>
      </c>
      <c r="BN55" s="9">
        <f t="shared" si="36"/>
        <v>303824.37999999942</v>
      </c>
      <c r="BO55" s="9">
        <f t="shared" ref="BO55:BX55" si="37">BO20-BO53</f>
        <v>178631.4700000002</v>
      </c>
      <c r="BP55" s="9">
        <f t="shared" si="37"/>
        <v>-6385.1599999999162</v>
      </c>
      <c r="BQ55" s="9">
        <f t="shared" si="37"/>
        <v>345539.27000000095</v>
      </c>
      <c r="BR55" s="9">
        <f t="shared" si="37"/>
        <v>-5762.0400000000373</v>
      </c>
      <c r="BS55" s="9">
        <f t="shared" si="37"/>
        <v>-13915.069999998901</v>
      </c>
      <c r="BT55" s="9">
        <f t="shared" si="37"/>
        <v>4816.0500000009779</v>
      </c>
      <c r="BU55" s="9">
        <f t="shared" si="37"/>
        <v>6603.5199999990873</v>
      </c>
      <c r="BV55" s="9">
        <f t="shared" si="37"/>
        <v>328967.14999999851</v>
      </c>
      <c r="BW55" s="9">
        <f t="shared" si="37"/>
        <v>226695.06000000029</v>
      </c>
      <c r="BX55" s="9">
        <f t="shared" si="37"/>
        <v>-34928.050000000745</v>
      </c>
      <c r="BY55" s="9">
        <f>BY20-BY53</f>
        <v>265135.95000000112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259231.59163312521</v>
      </c>
      <c r="CI55" s="9">
        <f t="shared" ref="CI55:CS55" si="38">CI20-CI53</f>
        <v>234231.59163312521</v>
      </c>
      <c r="CJ55" s="9">
        <f t="shared" si="38"/>
        <v>241900.06594812497</v>
      </c>
      <c r="CK55" s="9">
        <f t="shared" si="38"/>
        <v>177466.1206981251</v>
      </c>
      <c r="CL55" s="9">
        <f t="shared" si="38"/>
        <v>345225.80804012506</v>
      </c>
      <c r="CM55" s="9">
        <f t="shared" si="38"/>
        <v>330438.65184012521</v>
      </c>
      <c r="CN55" s="9">
        <f t="shared" si="38"/>
        <v>368107.12615512521</v>
      </c>
      <c r="CO55" s="9">
        <f t="shared" si="38"/>
        <v>335651.49564012513</v>
      </c>
      <c r="CP55" s="9">
        <f t="shared" si="38"/>
        <v>372985.49538212502</v>
      </c>
      <c r="CQ55" s="9">
        <f t="shared" si="38"/>
        <v>406591.34320712509</v>
      </c>
      <c r="CR55" s="9">
        <f t="shared" si="38"/>
        <v>389701.7674421249</v>
      </c>
      <c r="CS55" s="9">
        <f t="shared" si="38"/>
        <v>395267.82219212502</v>
      </c>
    </row>
    <row r="56" spans="1:97" x14ac:dyDescent="0.25">
      <c r="A56" s="6" t="s">
        <v>42</v>
      </c>
      <c r="B56" s="8">
        <f>B55/B4</f>
        <v>-3.5142477248376131E-2</v>
      </c>
      <c r="C56" s="8">
        <f t="shared" ref="C56:BN56" si="39">C55/C4</f>
        <v>-5.9015288015381022E-2</v>
      </c>
      <c r="D56" s="8">
        <f t="shared" si="39"/>
        <v>-5.893727585533011E-2</v>
      </c>
      <c r="E56" s="8">
        <f t="shared" si="39"/>
        <v>-8.1117009536717645E-4</v>
      </c>
      <c r="F56" s="8">
        <f t="shared" si="39"/>
        <v>-1.6703766471278969E-2</v>
      </c>
      <c r="G56" s="8">
        <f t="shared" si="39"/>
        <v>-2.2184491884574851E-2</v>
      </c>
      <c r="H56" s="8">
        <f t="shared" si="39"/>
        <v>-2.413734676948057E-2</v>
      </c>
      <c r="I56" s="8">
        <f t="shared" si="39"/>
        <v>-1.8865811989931643E-2</v>
      </c>
      <c r="J56" s="8">
        <f t="shared" si="39"/>
        <v>-1.6741590981012824E-2</v>
      </c>
      <c r="K56" s="8">
        <f t="shared" si="39"/>
        <v>-4.9366188228188369E-2</v>
      </c>
      <c r="L56" s="8">
        <f t="shared" si="39"/>
        <v>-8.7192820727385531E-2</v>
      </c>
      <c r="M56" s="8">
        <f t="shared" si="39"/>
        <v>-0.10728219656869714</v>
      </c>
      <c r="N56" s="8">
        <f t="shared" si="39"/>
        <v>-0.10482995787273799</v>
      </c>
      <c r="O56" s="8">
        <f t="shared" si="39"/>
        <v>-6.2872315662430359E-2</v>
      </c>
      <c r="P56" s="8">
        <f t="shared" si="39"/>
        <v>-4.1904795707203317E-3</v>
      </c>
      <c r="Q56" s="8">
        <f t="shared" si="39"/>
        <v>1.5706678131078282E-2</v>
      </c>
      <c r="R56" s="8">
        <f t="shared" si="39"/>
        <v>1.5274626103360781E-2</v>
      </c>
      <c r="S56" s="8">
        <f t="shared" si="39"/>
        <v>-3.6049901565825045E-3</v>
      </c>
      <c r="T56" s="8">
        <f t="shared" si="39"/>
        <v>-1.0698615955523709E-2</v>
      </c>
      <c r="U56" s="8">
        <f t="shared" si="39"/>
        <v>-2.4955836663244399E-2</v>
      </c>
      <c r="V56" s="8">
        <f t="shared" si="39"/>
        <v>-4.1992242735083479E-2</v>
      </c>
      <c r="W56" s="8">
        <f t="shared" si="39"/>
        <v>-6.2370387059768599E-2</v>
      </c>
      <c r="X56" s="8">
        <f t="shared" si="39"/>
        <v>-7.9313903889033449E-2</v>
      </c>
      <c r="Y56" s="8">
        <f t="shared" si="39"/>
        <v>0.18103856919025316</v>
      </c>
      <c r="Z56" s="8">
        <f t="shared" si="39"/>
        <v>-1.2440352679774606E-2</v>
      </c>
      <c r="AA56" s="8">
        <f t="shared" si="39"/>
        <v>-1.3995252872149703E-2</v>
      </c>
      <c r="AB56" s="8">
        <f t="shared" si="39"/>
        <v>-5.1139767004233318E-2</v>
      </c>
      <c r="AC56" s="8">
        <f t="shared" si="39"/>
        <v>-5.4666549887245425E-2</v>
      </c>
      <c r="AD56" s="8">
        <f t="shared" si="39"/>
        <v>-8.2454785991182319E-2</v>
      </c>
      <c r="AE56" s="8">
        <f t="shared" si="39"/>
        <v>-0.12615089816725464</v>
      </c>
      <c r="AF56" s="8">
        <f t="shared" si="39"/>
        <v>-0.14996026901027945</v>
      </c>
      <c r="AG56" s="8">
        <f t="shared" si="39"/>
        <v>-0.18144866127949583</v>
      </c>
      <c r="AH56" s="8">
        <f t="shared" si="39"/>
        <v>-0.13950774640950364</v>
      </c>
      <c r="AI56" s="8">
        <f t="shared" si="39"/>
        <v>-0.17340077695212869</v>
      </c>
      <c r="AJ56" s="8">
        <f t="shared" si="39"/>
        <v>-0.11682367417114145</v>
      </c>
      <c r="AK56" s="8">
        <f t="shared" si="39"/>
        <v>-9.8343271245247735E-2</v>
      </c>
      <c r="AL56" s="8">
        <f t="shared" si="39"/>
        <v>-7.9119814946555581E-2</v>
      </c>
      <c r="AM56" s="8">
        <f t="shared" si="39"/>
        <v>-3.5832866314186904E-2</v>
      </c>
      <c r="AN56" s="8">
        <f t="shared" si="39"/>
        <v>-2.577268524795082E-2</v>
      </c>
      <c r="AO56" s="8">
        <f t="shared" si="39"/>
        <v>-4.9381068543574998E-2</v>
      </c>
      <c r="AP56" s="8">
        <f t="shared" si="39"/>
        <v>-7.3034789016419605E-2</v>
      </c>
      <c r="AQ56" s="8">
        <f t="shared" si="39"/>
        <v>-7.7699531310184186E-2</v>
      </c>
      <c r="AR56" s="8">
        <f t="shared" si="39"/>
        <v>-6.5919254285557352E-2</v>
      </c>
      <c r="AS56" s="8">
        <f t="shared" si="39"/>
        <v>-6.9279345436027817E-2</v>
      </c>
      <c r="AT56" s="8">
        <f t="shared" si="39"/>
        <v>-3.7762325343563392E-2</v>
      </c>
      <c r="AU56" s="8">
        <f t="shared" si="39"/>
        <v>-3.2461129608460204E-2</v>
      </c>
      <c r="AV56" s="8">
        <f t="shared" si="39"/>
        <v>-3.4011301128223315E-2</v>
      </c>
      <c r="AW56" s="8">
        <f t="shared" si="39"/>
        <v>1.0294461103329565E-2</v>
      </c>
      <c r="AX56" s="8">
        <f t="shared" si="39"/>
        <v>3.6019858444249438E-2</v>
      </c>
      <c r="AY56" s="8">
        <f t="shared" si="39"/>
        <v>1.6244813264877818E-2</v>
      </c>
      <c r="AZ56" s="8">
        <f t="shared" si="39"/>
        <v>4.4515608456733725E-2</v>
      </c>
      <c r="BA56" s="8">
        <f t="shared" si="39"/>
        <v>1.3600467530028392E-2</v>
      </c>
      <c r="BB56" s="8">
        <f t="shared" si="39"/>
        <v>1.8663920168145831E-2</v>
      </c>
      <c r="BC56" s="8">
        <f t="shared" si="39"/>
        <v>1.2012166965257491E-3</v>
      </c>
      <c r="BD56" s="8">
        <f t="shared" si="39"/>
        <v>8.9826162201190468E-3</v>
      </c>
      <c r="BE56" s="8">
        <f t="shared" si="39"/>
        <v>3.5084864292006876E-4</v>
      </c>
      <c r="BF56" s="8">
        <f t="shared" si="39"/>
        <v>-7.7339446788890478E-3</v>
      </c>
      <c r="BG56" s="8">
        <f t="shared" si="39"/>
        <v>-1.2000247726924209E-2</v>
      </c>
      <c r="BH56" s="8">
        <f t="shared" si="39"/>
        <v>-2.4145581109308461E-2</v>
      </c>
      <c r="BI56" s="8">
        <f t="shared" si="39"/>
        <v>0.10356094909143887</v>
      </c>
      <c r="BJ56" s="8">
        <f t="shared" si="39"/>
        <v>2.2497454832743461E-2</v>
      </c>
      <c r="BK56" s="8">
        <f t="shared" si="39"/>
        <v>-1.6319533635919713E-2</v>
      </c>
      <c r="BL56" s="8">
        <f t="shared" si="39"/>
        <v>1.4889900944922499E-2</v>
      </c>
      <c r="BM56" s="8">
        <f t="shared" si="39"/>
        <v>-4.664034112225425E-2</v>
      </c>
      <c r="BN56" s="8">
        <f t="shared" si="39"/>
        <v>3.6544147165130693E-2</v>
      </c>
      <c r="BO56" s="8">
        <f t="shared" ref="BO56:CH56" si="40">BO55/BO4</f>
        <v>2.2188030961387942E-2</v>
      </c>
      <c r="BP56" s="8">
        <f t="shared" si="40"/>
        <v>-8.7035487685653556E-4</v>
      </c>
      <c r="BQ56" s="8">
        <f t="shared" si="40"/>
        <v>4.1777589278083317E-2</v>
      </c>
      <c r="BR56" s="8">
        <f t="shared" si="40"/>
        <v>-7.9993430088848348E-4</v>
      </c>
      <c r="BS56" s="8">
        <f t="shared" si="40"/>
        <v>-1.9837697288291375E-3</v>
      </c>
      <c r="BT56" s="8">
        <f t="shared" si="40"/>
        <v>6.6186995597314216E-4</v>
      </c>
      <c r="BU56" s="8">
        <f t="shared" si="40"/>
        <v>1.1886210657529731E-3</v>
      </c>
      <c r="BV56" s="8">
        <f t="shared" si="40"/>
        <v>3.2784384747869155E-2</v>
      </c>
      <c r="BW56" s="8">
        <f t="shared" si="40"/>
        <v>2.7307344480097809E-2</v>
      </c>
      <c r="BX56" s="8">
        <f t="shared" si="40"/>
        <v>-4.2017990755081744E-3</v>
      </c>
      <c r="BY56" s="8">
        <f t="shared" ref="BY56" si="41">BY55/BY4</f>
        <v>2.905429501145159E-2</v>
      </c>
      <c r="BZ56" s="8"/>
      <c r="CA56" s="8"/>
      <c r="CB56" s="8"/>
      <c r="CC56" s="8"/>
      <c r="CD56" s="8"/>
      <c r="CE56" s="8"/>
      <c r="CF56" s="8"/>
      <c r="CG56" s="8"/>
      <c r="CH56" s="8">
        <f t="shared" si="40"/>
        <v>3.0934557474119953E-2</v>
      </c>
      <c r="CI56" s="8">
        <f t="shared" ref="CI56:CS56" si="42">CI55/CI4</f>
        <v>2.7951263918034035E-2</v>
      </c>
      <c r="CJ56" s="8">
        <f t="shared" si="42"/>
        <v>2.8218147092228051E-2</v>
      </c>
      <c r="CK56" s="8">
        <f t="shared" si="42"/>
        <v>2.0404267973340051E-2</v>
      </c>
      <c r="CL56" s="8">
        <f t="shared" si="42"/>
        <v>3.8330739803489153E-2</v>
      </c>
      <c r="CM56" s="8">
        <f t="shared" si="42"/>
        <v>3.6286021176096764E-2</v>
      </c>
      <c r="CN56" s="8">
        <f t="shared" si="42"/>
        <v>3.9585667937963781E-2</v>
      </c>
      <c r="CO56" s="8">
        <f t="shared" si="42"/>
        <v>3.6458099781689582E-2</v>
      </c>
      <c r="CP56" s="8">
        <f t="shared" si="42"/>
        <v>4.0039235186745209E-2</v>
      </c>
      <c r="CQ56" s="8">
        <f t="shared" si="42"/>
        <v>4.2120723423508248E-2</v>
      </c>
      <c r="CR56" s="8">
        <f t="shared" si="42"/>
        <v>4.0235585921441837E-2</v>
      </c>
      <c r="CS56" s="8">
        <f t="shared" si="42"/>
        <v>4.0290283083647627E-2</v>
      </c>
    </row>
    <row r="57" spans="1:97" x14ac:dyDescent="0.25">
      <c r="A57" s="6" t="s">
        <v>56</v>
      </c>
      <c r="B57" s="2">
        <f>B55+B11+B43+B45</f>
        <v>487128.60000000079</v>
      </c>
      <c r="C57" s="2">
        <f t="shared" ref="C57:BN57" si="43">C55+C11+C43+C45</f>
        <v>309424.76000000112</v>
      </c>
      <c r="D57" s="2">
        <f t="shared" si="43"/>
        <v>330939.91000000009</v>
      </c>
      <c r="E57" s="2">
        <f t="shared" si="43"/>
        <v>752371.51000000036</v>
      </c>
      <c r="F57" s="2">
        <f t="shared" si="43"/>
        <v>624020.78000000131</v>
      </c>
      <c r="G57" s="2">
        <f t="shared" si="43"/>
        <v>572435.98000000033</v>
      </c>
      <c r="H57" s="2">
        <f t="shared" si="43"/>
        <v>583544.45000000228</v>
      </c>
      <c r="I57" s="2">
        <f t="shared" si="43"/>
        <v>639613.62999999931</v>
      </c>
      <c r="J57" s="2">
        <f t="shared" si="43"/>
        <v>647616.60999999987</v>
      </c>
      <c r="K57" s="2">
        <f t="shared" si="43"/>
        <v>414009.61000000208</v>
      </c>
      <c r="L57" s="2">
        <f t="shared" si="43"/>
        <v>154329.17000000129</v>
      </c>
      <c r="M57" s="2">
        <f t="shared" si="43"/>
        <v>-2066.6699999993198</v>
      </c>
      <c r="N57" s="2">
        <f t="shared" si="43"/>
        <v>-4759.5399999999827</v>
      </c>
      <c r="O57" s="2">
        <f t="shared" si="43"/>
        <v>285664.04000000079</v>
      </c>
      <c r="P57" s="2">
        <f t="shared" si="43"/>
        <v>692298.40000000026</v>
      </c>
      <c r="Q57" s="2">
        <f t="shared" si="43"/>
        <v>836946.86999999802</v>
      </c>
      <c r="R57" s="2">
        <f t="shared" si="43"/>
        <v>822766.8600000015</v>
      </c>
      <c r="S57" s="2">
        <f t="shared" si="43"/>
        <v>1055722.0099999995</v>
      </c>
      <c r="T57" s="2">
        <f t="shared" si="43"/>
        <v>712788.65999999992</v>
      </c>
      <c r="U57" s="2">
        <f t="shared" si="43"/>
        <v>613097.24999999988</v>
      </c>
      <c r="V57" s="2">
        <f t="shared" si="43"/>
        <v>608296.58999999915</v>
      </c>
      <c r="W57" s="2">
        <f t="shared" si="43"/>
        <v>343689.25</v>
      </c>
      <c r="X57" s="2">
        <f t="shared" si="43"/>
        <v>211685.77000000066</v>
      </c>
      <c r="Y57" s="2">
        <f t="shared" si="43"/>
        <v>1432875.55</v>
      </c>
      <c r="Z57" s="2">
        <f t="shared" si="43"/>
        <v>620222.26999999955</v>
      </c>
      <c r="AA57" s="2">
        <f t="shared" si="43"/>
        <v>590049.65000000107</v>
      </c>
      <c r="AB57" s="2">
        <f t="shared" si="43"/>
        <v>329664.12000000157</v>
      </c>
      <c r="AC57" s="2">
        <f t="shared" si="43"/>
        <v>314700.36999999674</v>
      </c>
      <c r="AD57" s="2">
        <f t="shared" si="43"/>
        <v>33329.17000000109</v>
      </c>
      <c r="AE57" s="2">
        <f t="shared" si="43"/>
        <v>-287034.21999999933</v>
      </c>
      <c r="AF57" s="2">
        <f t="shared" si="43"/>
        <v>-494172.45000000054</v>
      </c>
      <c r="AG57" s="2">
        <f t="shared" si="43"/>
        <v>-665333.05000000098</v>
      </c>
      <c r="AH57" s="2">
        <f t="shared" si="43"/>
        <v>-403148.47000000003</v>
      </c>
      <c r="AI57" s="2">
        <f t="shared" si="43"/>
        <v>-631983.06999999925</v>
      </c>
      <c r="AJ57" s="2">
        <f t="shared" si="43"/>
        <v>-137147.19999999838</v>
      </c>
      <c r="AK57" s="2">
        <f t="shared" si="43"/>
        <v>79997.79000000091</v>
      </c>
      <c r="AL57" s="2">
        <f t="shared" si="43"/>
        <v>165767.82999999908</v>
      </c>
      <c r="AM57" s="2">
        <f t="shared" si="43"/>
        <v>467335.11999999895</v>
      </c>
      <c r="AN57" s="2">
        <f t="shared" si="43"/>
        <v>566643.03999999841</v>
      </c>
      <c r="AO57" s="2">
        <f t="shared" si="43"/>
        <v>370577.3899999999</v>
      </c>
      <c r="AP57" s="2">
        <f t="shared" si="43"/>
        <v>186556.24000000043</v>
      </c>
      <c r="AQ57" s="2">
        <f t="shared" si="43"/>
        <v>182734.63000000009</v>
      </c>
      <c r="AR57" s="2">
        <f t="shared" si="43"/>
        <v>296521.03000000009</v>
      </c>
      <c r="AS57" s="2">
        <f t="shared" si="43"/>
        <v>281532.25000000116</v>
      </c>
      <c r="AT57" s="2">
        <f t="shared" si="43"/>
        <v>560011.04000000039</v>
      </c>
      <c r="AU57" s="2">
        <f t="shared" si="43"/>
        <v>667452.80999999959</v>
      </c>
      <c r="AV57" s="2">
        <f t="shared" si="43"/>
        <v>742909.06999999937</v>
      </c>
      <c r="AW57" s="2">
        <f t="shared" si="43"/>
        <v>988107.43000000063</v>
      </c>
      <c r="AX57" s="2">
        <f t="shared" si="43"/>
        <v>1222456.2799999998</v>
      </c>
      <c r="AY57" s="2">
        <f t="shared" si="43"/>
        <v>1056143.5499999986</v>
      </c>
      <c r="AZ57" s="2">
        <f t="shared" si="43"/>
        <v>1334838.83</v>
      </c>
      <c r="BA57" s="2">
        <f t="shared" si="43"/>
        <v>1080547.7299999995</v>
      </c>
      <c r="BB57" s="2">
        <f t="shared" si="43"/>
        <v>1128269.56</v>
      </c>
      <c r="BC57" s="2">
        <f t="shared" si="43"/>
        <v>969793.98000000103</v>
      </c>
      <c r="BD57" s="2">
        <f t="shared" si="43"/>
        <v>1045371.2299999986</v>
      </c>
      <c r="BE57" s="2">
        <f t="shared" si="43"/>
        <v>946114.49000000162</v>
      </c>
      <c r="BF57" s="2">
        <f t="shared" si="43"/>
        <v>877713.12999999942</v>
      </c>
      <c r="BG57" s="2">
        <f t="shared" si="43"/>
        <v>883792.1399999992</v>
      </c>
      <c r="BH57" s="2">
        <f t="shared" si="43"/>
        <v>710798.45999999752</v>
      </c>
      <c r="BI57" s="2">
        <f t="shared" si="43"/>
        <v>931715.3199999989</v>
      </c>
      <c r="BJ57" s="2">
        <f t="shared" si="43"/>
        <v>1112600.5800000003</v>
      </c>
      <c r="BK57" s="2">
        <f t="shared" si="43"/>
        <v>764474.99000000022</v>
      </c>
      <c r="BL57" s="2">
        <f t="shared" si="43"/>
        <v>995346.28999999957</v>
      </c>
      <c r="BM57" s="2">
        <f t="shared" si="43"/>
        <v>554998.06999999925</v>
      </c>
      <c r="BN57" s="2">
        <f t="shared" si="43"/>
        <v>1149752.6999999995</v>
      </c>
      <c r="BO57" s="2">
        <f t="shared" ref="BO57:BY57" si="44">BO55+BO11+BO43+BO45</f>
        <v>1083239.3900000004</v>
      </c>
      <c r="BP57" s="2">
        <f t="shared" si="44"/>
        <v>891490.47000000009</v>
      </c>
      <c r="BQ57" s="2">
        <f t="shared" si="44"/>
        <v>1309385.7200000011</v>
      </c>
      <c r="BR57" s="2">
        <f t="shared" si="44"/>
        <v>938796.78</v>
      </c>
      <c r="BS57" s="2">
        <f t="shared" si="44"/>
        <v>939161.93000000098</v>
      </c>
      <c r="BT57" s="2">
        <f t="shared" si="44"/>
        <v>917542.51000000106</v>
      </c>
      <c r="BU57" s="2">
        <f t="shared" si="44"/>
        <v>744407.49999999895</v>
      </c>
      <c r="BV57" s="2">
        <f t="shared" si="44"/>
        <v>1330787.3999999985</v>
      </c>
      <c r="BW57" s="2">
        <f t="shared" si="44"/>
        <v>1051072.2200000002</v>
      </c>
      <c r="BX57" s="2">
        <f t="shared" si="44"/>
        <v>912561.51999999932</v>
      </c>
      <c r="BY57" s="2">
        <f t="shared" si="44"/>
        <v>1171063.850000001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1161839.3352331251</v>
      </c>
      <c r="CI57" s="2">
        <f t="shared" ref="CI57:CS57" si="45">CI55+CI11+CI43+CI45</f>
        <v>1136839.3352331251</v>
      </c>
      <c r="CJ57" s="2">
        <f t="shared" si="45"/>
        <v>1152182.345648125</v>
      </c>
      <c r="CK57" s="2">
        <f t="shared" si="45"/>
        <v>1092731.8653981253</v>
      </c>
      <c r="CL57" s="2">
        <f t="shared" si="45"/>
        <v>1272810.6782201251</v>
      </c>
      <c r="CM57" s="2">
        <f t="shared" si="45"/>
        <v>1262010.2940201254</v>
      </c>
      <c r="CN57" s="2">
        <f t="shared" si="45"/>
        <v>1307353.3044351251</v>
      </c>
      <c r="CO57" s="2">
        <f t="shared" si="45"/>
        <v>1271209.909820125</v>
      </c>
      <c r="CP57" s="2">
        <f t="shared" si="45"/>
        <v>1312889.491042125</v>
      </c>
      <c r="CQ57" s="2">
        <f t="shared" si="45"/>
        <v>1359950.6943671249</v>
      </c>
      <c r="CR57" s="2">
        <f t="shared" si="45"/>
        <v>1344356.8195021248</v>
      </c>
      <c r="CS57" s="2">
        <f t="shared" si="45"/>
        <v>1354906.339252125</v>
      </c>
    </row>
    <row r="58" spans="1:97" x14ac:dyDescent="0.25">
      <c r="A58" s="6" t="s">
        <v>57</v>
      </c>
      <c r="B58" s="8">
        <f>B57/B4</f>
        <v>6.2463583054522126E-2</v>
      </c>
      <c r="C58" s="8">
        <f t="shared" ref="C58:BN58" si="46">C57/C4</f>
        <v>3.9837403529083784E-2</v>
      </c>
      <c r="D58" s="8">
        <f t="shared" si="46"/>
        <v>4.0133850101038107E-2</v>
      </c>
      <c r="E58" s="8">
        <f t="shared" si="46"/>
        <v>8.5529554725667215E-2</v>
      </c>
      <c r="F58" s="8">
        <f t="shared" si="46"/>
        <v>7.3115348617909942E-2</v>
      </c>
      <c r="G58" s="8">
        <f t="shared" si="46"/>
        <v>6.7924003091050372E-2</v>
      </c>
      <c r="H58" s="8">
        <f t="shared" si="46"/>
        <v>6.8361946283016117E-2</v>
      </c>
      <c r="I58" s="8">
        <f t="shared" si="46"/>
        <v>7.7017596344370901E-2</v>
      </c>
      <c r="J58" s="8">
        <f t="shared" si="46"/>
        <v>7.8173947506352801E-2</v>
      </c>
      <c r="K58" s="8">
        <f t="shared" si="46"/>
        <v>5.4168009294502016E-2</v>
      </c>
      <c r="L58" s="8">
        <f t="shared" si="46"/>
        <v>2.1711765287771332E-2</v>
      </c>
      <c r="M58" s="8">
        <f t="shared" si="46"/>
        <v>-2.8959073300676889E-4</v>
      </c>
      <c r="N58" s="8">
        <f t="shared" si="46"/>
        <v>-6.8938737816898459E-4</v>
      </c>
      <c r="O58" s="8">
        <f t="shared" si="46"/>
        <v>4.2267033288070265E-2</v>
      </c>
      <c r="P58" s="8">
        <f t="shared" si="46"/>
        <v>9.3031369017865101E-2</v>
      </c>
      <c r="Q58" s="8">
        <f t="shared" si="46"/>
        <v>0.10059869579394111</v>
      </c>
      <c r="R58" s="8">
        <f t="shared" si="46"/>
        <v>0.10278315052769474</v>
      </c>
      <c r="S58" s="8">
        <f t="shared" si="46"/>
        <v>0.14018743831638969</v>
      </c>
      <c r="T58" s="8">
        <f t="shared" si="46"/>
        <v>9.7622278317120448E-2</v>
      </c>
      <c r="U58" s="8">
        <f t="shared" si="46"/>
        <v>8.577737010935578E-2</v>
      </c>
      <c r="V58" s="8">
        <f t="shared" si="46"/>
        <v>8.578048909821516E-2</v>
      </c>
      <c r="W58" s="8">
        <f t="shared" si="46"/>
        <v>4.8959643483101174E-2</v>
      </c>
      <c r="X58" s="8">
        <f t="shared" si="46"/>
        <v>2.9985517183158856E-2</v>
      </c>
      <c r="Y58" s="8">
        <f t="shared" si="46"/>
        <v>0.25669703887487433</v>
      </c>
      <c r="Z58" s="8">
        <f t="shared" si="46"/>
        <v>8.8513347967243E-2</v>
      </c>
      <c r="AA58" s="8">
        <f t="shared" si="46"/>
        <v>7.9569425974803251E-2</v>
      </c>
      <c r="AB58" s="8">
        <f t="shared" si="46"/>
        <v>4.3407416830415699E-2</v>
      </c>
      <c r="AC58" s="8">
        <f t="shared" si="46"/>
        <v>4.1880624515845254E-2</v>
      </c>
      <c r="AD58" s="8">
        <f t="shared" si="46"/>
        <v>3.9651010736453749E-3</v>
      </c>
      <c r="AE58" s="8">
        <f t="shared" si="46"/>
        <v>-3.6300763532708336E-2</v>
      </c>
      <c r="AF58" s="8">
        <f t="shared" si="46"/>
        <v>-6.0072361521563873E-2</v>
      </c>
      <c r="AG58" s="8">
        <f t="shared" si="46"/>
        <v>-8.7170435035915109E-2</v>
      </c>
      <c r="AH58" s="8">
        <f t="shared" si="46"/>
        <v>-5.0147822509595139E-2</v>
      </c>
      <c r="AI58" s="8">
        <f t="shared" si="46"/>
        <v>-8.1188394744325695E-2</v>
      </c>
      <c r="AJ58" s="8">
        <f t="shared" si="46"/>
        <v>-1.8690652695387017E-2</v>
      </c>
      <c r="AK58" s="8">
        <f t="shared" si="46"/>
        <v>1.3170912572233259E-2</v>
      </c>
      <c r="AL58" s="8">
        <f t="shared" si="46"/>
        <v>2.3067742134312064E-2</v>
      </c>
      <c r="AM58" s="8">
        <f t="shared" si="46"/>
        <v>6.3036506681730275E-2</v>
      </c>
      <c r="AN58" s="8">
        <f t="shared" si="46"/>
        <v>7.1100895265437128E-2</v>
      </c>
      <c r="AO58" s="8">
        <f t="shared" si="46"/>
        <v>4.3564224372956727E-2</v>
      </c>
      <c r="AP58" s="8">
        <f t="shared" si="46"/>
        <v>2.3025635537042573E-2</v>
      </c>
      <c r="AQ58" s="8">
        <f t="shared" si="46"/>
        <v>2.2477122241478114E-2</v>
      </c>
      <c r="AR58" s="8">
        <f t="shared" si="46"/>
        <v>3.6849660631301379E-2</v>
      </c>
      <c r="AS58" s="8">
        <f t="shared" si="46"/>
        <v>3.2720677776139753E-2</v>
      </c>
      <c r="AT58" s="8">
        <f t="shared" si="46"/>
        <v>6.3908031509315968E-2</v>
      </c>
      <c r="AU58" s="8">
        <f t="shared" si="46"/>
        <v>7.4326357401895651E-2</v>
      </c>
      <c r="AV58" s="8">
        <f t="shared" si="46"/>
        <v>8.6478098823964872E-2</v>
      </c>
      <c r="AW58" s="8">
        <f t="shared" si="46"/>
        <v>0.14602358367920296</v>
      </c>
      <c r="AX58" s="8">
        <f t="shared" si="46"/>
        <v>0.14547299712076209</v>
      </c>
      <c r="AY58" s="8">
        <f t="shared" si="46"/>
        <v>0.13235907693520613</v>
      </c>
      <c r="AZ58" s="8">
        <f t="shared" si="46"/>
        <v>0.15618301312751295</v>
      </c>
      <c r="BA58" s="8">
        <f t="shared" si="46"/>
        <v>0.13416795675161478</v>
      </c>
      <c r="BB58" s="8">
        <f t="shared" si="46"/>
        <v>0.13950004131083163</v>
      </c>
      <c r="BC58" s="8">
        <f t="shared" si="46"/>
        <v>0.12117007342041199</v>
      </c>
      <c r="BD58" s="8">
        <f t="shared" si="46"/>
        <v>0.12956506611347876</v>
      </c>
      <c r="BE58" s="8">
        <f t="shared" si="46"/>
        <v>0.11943703287001116</v>
      </c>
      <c r="BF58" s="8">
        <f t="shared" si="46"/>
        <v>0.11591988138096113</v>
      </c>
      <c r="BG58" s="8">
        <f t="shared" si="46"/>
        <v>0.10940391185471984</v>
      </c>
      <c r="BH58" s="8">
        <f t="shared" si="46"/>
        <v>8.8660945721513937E-2</v>
      </c>
      <c r="BI58" s="8">
        <f t="shared" si="46"/>
        <v>0.13471823951196515</v>
      </c>
      <c r="BJ58" s="8">
        <f t="shared" si="46"/>
        <v>0.13316707477797618</v>
      </c>
      <c r="BK58" s="8">
        <f t="shared" si="46"/>
        <v>0.10214557226633553</v>
      </c>
      <c r="BL58" s="8">
        <f t="shared" si="46"/>
        <v>0.12405052435978822</v>
      </c>
      <c r="BM58" s="8">
        <f t="shared" si="46"/>
        <v>8.5279314304233439E-2</v>
      </c>
      <c r="BN58" s="8">
        <f t="shared" si="46"/>
        <v>0.13829282519166639</v>
      </c>
      <c r="BO58" s="8">
        <f t="shared" ref="BO58:CH58" si="47">BO57/BO4</f>
        <v>0.134550474918641</v>
      </c>
      <c r="BP58" s="8">
        <f t="shared" si="47"/>
        <v>0.12151818877453897</v>
      </c>
      <c r="BQ58" s="8">
        <f t="shared" si="47"/>
        <v>0.15831190132672129</v>
      </c>
      <c r="BR58" s="8">
        <f t="shared" si="47"/>
        <v>0.13033157456138011</v>
      </c>
      <c r="BS58" s="8">
        <f t="shared" si="47"/>
        <v>0.13388944555815374</v>
      </c>
      <c r="BT58" s="8">
        <f t="shared" si="47"/>
        <v>0.12609790610501628</v>
      </c>
      <c r="BU58" s="8">
        <f t="shared" si="47"/>
        <v>0.13399193702822548</v>
      </c>
      <c r="BV58" s="8">
        <f t="shared" si="47"/>
        <v>0.13262432476682426</v>
      </c>
      <c r="BW58" s="8">
        <f t="shared" si="47"/>
        <v>0.12661057186248839</v>
      </c>
      <c r="BX58" s="8">
        <f t="shared" si="47"/>
        <v>0.10977996627582273</v>
      </c>
      <c r="BY58" s="8">
        <f t="shared" si="47"/>
        <v>0.12832825791880045</v>
      </c>
      <c r="BZ58" s="8"/>
      <c r="CA58" s="8"/>
      <c r="CB58" s="8"/>
      <c r="CC58" s="8"/>
      <c r="CD58" s="8"/>
      <c r="CE58" s="8"/>
      <c r="CF58" s="8"/>
      <c r="CG58" s="8"/>
      <c r="CH58" s="8">
        <f t="shared" si="47"/>
        <v>0.13864431208032518</v>
      </c>
      <c r="CI58" s="8">
        <f t="shared" ref="CI58:CS58" si="48">CI57/CI4</f>
        <v>0.13566101852423929</v>
      </c>
      <c r="CJ58" s="8">
        <f t="shared" si="48"/>
        <v>0.13440447309981043</v>
      </c>
      <c r="CK58" s="8">
        <f t="shared" si="48"/>
        <v>0.1256374665591406</v>
      </c>
      <c r="CL58" s="8">
        <f t="shared" si="48"/>
        <v>0.14132134327653639</v>
      </c>
      <c r="CM58" s="8">
        <f t="shared" si="48"/>
        <v>0.13858346170538904</v>
      </c>
      <c r="CN58" s="8">
        <f t="shared" si="48"/>
        <v>0.14059074141683248</v>
      </c>
      <c r="CO58" s="8">
        <f t="shared" si="48"/>
        <v>0.13807743548798404</v>
      </c>
      <c r="CP58" s="8">
        <f t="shared" si="48"/>
        <v>0.14093601964920027</v>
      </c>
      <c r="CQ58" s="8">
        <f t="shared" si="48"/>
        <v>0.14088373504269397</v>
      </c>
      <c r="CR58" s="8">
        <f t="shared" si="48"/>
        <v>0.13880097253648493</v>
      </c>
      <c r="CS58" s="8">
        <f t="shared" si="48"/>
        <v>0.13810777628582896</v>
      </c>
    </row>
    <row r="60" spans="1:97" x14ac:dyDescent="0.25">
      <c r="A60" s="6" t="s">
        <v>58</v>
      </c>
      <c r="B60" s="2">
        <f>B15+B53</f>
        <v>2938200.49</v>
      </c>
      <c r="C60" s="2">
        <f t="shared" ref="C60:BN60" si="49">C15+C53</f>
        <v>3032111.48</v>
      </c>
      <c r="D60" s="2">
        <f t="shared" si="49"/>
        <v>3062464.09</v>
      </c>
      <c r="E60" s="2">
        <f t="shared" si="49"/>
        <v>3115231.8699999996</v>
      </c>
      <c r="F60" s="2">
        <f t="shared" si="49"/>
        <v>3223548.3099999996</v>
      </c>
      <c r="G60" s="2">
        <f t="shared" si="49"/>
        <v>3112720.6</v>
      </c>
      <c r="H60" s="2">
        <f t="shared" si="49"/>
        <v>3252573.8200000003</v>
      </c>
      <c r="I60" s="2">
        <f t="shared" si="49"/>
        <v>3203550.37</v>
      </c>
      <c r="J60" s="2">
        <f t="shared" si="49"/>
        <v>3283546.3100000005</v>
      </c>
      <c r="K60" s="2">
        <f t="shared" si="49"/>
        <v>3078912.0599999996</v>
      </c>
      <c r="L60" s="2">
        <f t="shared" si="49"/>
        <v>3368370.14</v>
      </c>
      <c r="M60" s="2">
        <f t="shared" si="49"/>
        <v>3418384.51</v>
      </c>
      <c r="N60" s="2">
        <f t="shared" si="49"/>
        <v>2982381.9899999998</v>
      </c>
      <c r="O60" s="2">
        <f t="shared" si="49"/>
        <v>2815736.55</v>
      </c>
      <c r="P60" s="2">
        <f t="shared" si="49"/>
        <v>2937071.66</v>
      </c>
      <c r="Q60" s="2">
        <f t="shared" si="49"/>
        <v>2912266.45</v>
      </c>
      <c r="R60" s="2">
        <f t="shared" si="49"/>
        <v>2865222.67</v>
      </c>
      <c r="S60" s="2">
        <f t="shared" si="49"/>
        <v>2951179.92</v>
      </c>
      <c r="T60" s="2">
        <f t="shared" si="49"/>
        <v>2991867.75</v>
      </c>
      <c r="U60" s="2">
        <f t="shared" si="49"/>
        <v>3059395.34</v>
      </c>
      <c r="V60" s="2">
        <f t="shared" si="49"/>
        <v>2937534</v>
      </c>
      <c r="W60" s="2">
        <f t="shared" si="49"/>
        <v>3094283.6999999997</v>
      </c>
      <c r="X60" s="2">
        <f t="shared" si="49"/>
        <v>3132308.9799999995</v>
      </c>
      <c r="Y60" s="2">
        <f t="shared" si="49"/>
        <v>1244426.32</v>
      </c>
      <c r="Z60" s="2">
        <f t="shared" si="49"/>
        <v>2725484.63</v>
      </c>
      <c r="AA60" s="2">
        <f t="shared" si="49"/>
        <v>2673680.98</v>
      </c>
      <c r="AB60" s="2">
        <f t="shared" si="49"/>
        <v>2836751.7399999998</v>
      </c>
      <c r="AC60" s="2">
        <f t="shared" si="49"/>
        <v>2563290.46</v>
      </c>
      <c r="AD60" s="2">
        <f t="shared" si="49"/>
        <v>2919869.77</v>
      </c>
      <c r="AE60" s="2">
        <f t="shared" si="49"/>
        <v>2857606.01</v>
      </c>
      <c r="AF60" s="2">
        <f t="shared" si="49"/>
        <v>2769684.0900000003</v>
      </c>
      <c r="AG60" s="2">
        <f t="shared" si="49"/>
        <v>2977278.8400000003</v>
      </c>
      <c r="AH60" s="2">
        <f t="shared" si="49"/>
        <v>2812912.99</v>
      </c>
      <c r="AI60" s="2">
        <f t="shared" si="49"/>
        <v>2978153.17</v>
      </c>
      <c r="AJ60" s="2">
        <f t="shared" si="49"/>
        <v>3028129.77</v>
      </c>
      <c r="AK60" s="2">
        <f t="shared" si="49"/>
        <v>2857340.66</v>
      </c>
      <c r="AL60" s="2">
        <f t="shared" si="49"/>
        <v>2588622.4500000002</v>
      </c>
      <c r="AM60" s="2">
        <f t="shared" si="49"/>
        <v>2609599.2200000007</v>
      </c>
      <c r="AN60" s="2">
        <f t="shared" si="49"/>
        <v>2954191.2600000002</v>
      </c>
      <c r="AO60" s="2">
        <f t="shared" si="49"/>
        <v>2941774.3100000005</v>
      </c>
      <c r="AP60" s="2">
        <f t="shared" si="49"/>
        <v>2937363.3</v>
      </c>
      <c r="AQ60" s="2">
        <f t="shared" si="49"/>
        <v>2950624.61</v>
      </c>
      <c r="AR60" s="2">
        <f t="shared" si="49"/>
        <v>3082078.5700000003</v>
      </c>
      <c r="AS60" s="2">
        <f t="shared" si="49"/>
        <v>3158923.08</v>
      </c>
      <c r="AT60" s="2">
        <f t="shared" si="49"/>
        <v>2957943.36</v>
      </c>
      <c r="AU60" s="2">
        <f t="shared" si="49"/>
        <v>3124549.16</v>
      </c>
      <c r="AV60" s="2">
        <f t="shared" si="49"/>
        <v>3348122.26</v>
      </c>
      <c r="AW60" s="2">
        <f t="shared" si="49"/>
        <v>2561894.4900000002</v>
      </c>
      <c r="AX60" s="2">
        <f t="shared" si="49"/>
        <v>2875135.3499999996</v>
      </c>
      <c r="AY60" s="2">
        <f t="shared" si="49"/>
        <v>2862381.33</v>
      </c>
      <c r="AZ60" s="2">
        <f t="shared" si="49"/>
        <v>3056946.5700000003</v>
      </c>
      <c r="BA60" s="2">
        <f t="shared" si="49"/>
        <v>3035359.5300000003</v>
      </c>
      <c r="BB60" s="2">
        <f t="shared" si="49"/>
        <v>3042388.8900000006</v>
      </c>
      <c r="BC60" s="2">
        <f t="shared" si="49"/>
        <v>3101242.74</v>
      </c>
      <c r="BD60" s="2">
        <f t="shared" si="49"/>
        <v>3275617.8600000003</v>
      </c>
      <c r="BE60" s="2">
        <f t="shared" si="49"/>
        <v>3222101.05</v>
      </c>
      <c r="BF60" s="2">
        <f t="shared" si="49"/>
        <v>3256047.2699999996</v>
      </c>
      <c r="BG60" s="2">
        <f t="shared" si="49"/>
        <v>3403031.14</v>
      </c>
      <c r="BH60" s="2">
        <f t="shared" si="49"/>
        <v>3364272.81</v>
      </c>
      <c r="BI60" s="2">
        <f t="shared" si="49"/>
        <v>1721657.0999999999</v>
      </c>
      <c r="BJ60" s="2">
        <f t="shared" si="49"/>
        <v>3059602.99</v>
      </c>
      <c r="BK60" s="2">
        <f t="shared" si="49"/>
        <v>3002021.05</v>
      </c>
      <c r="BL60" s="2">
        <f t="shared" si="49"/>
        <v>3047584.12</v>
      </c>
      <c r="BM60" s="2">
        <f t="shared" si="49"/>
        <v>3088139.99</v>
      </c>
      <c r="BN60" s="2">
        <f t="shared" si="49"/>
        <v>3003910.3100000005</v>
      </c>
      <c r="BO60" s="2">
        <f t="shared" ref="BO60:BX60" si="50">BO15+BO53</f>
        <v>3064445.07</v>
      </c>
      <c r="BP60" s="2">
        <f t="shared" si="50"/>
        <v>3003341</v>
      </c>
      <c r="BQ60" s="2">
        <f t="shared" si="50"/>
        <v>2898530.7</v>
      </c>
      <c r="BR60" s="2">
        <f t="shared" si="50"/>
        <v>2981952.41</v>
      </c>
      <c r="BS60" s="2">
        <f t="shared" si="50"/>
        <v>2919979.3899999997</v>
      </c>
      <c r="BT60" s="2">
        <f t="shared" si="50"/>
        <v>2969963.3599999994</v>
      </c>
      <c r="BU60" s="2">
        <f t="shared" si="50"/>
        <v>2676993.0300000003</v>
      </c>
      <c r="BV60" s="2">
        <f t="shared" si="50"/>
        <v>3156107.31</v>
      </c>
      <c r="BW60" s="2">
        <f t="shared" si="50"/>
        <v>2864896.98</v>
      </c>
      <c r="BX60" s="2">
        <f t="shared" si="50"/>
        <v>3135741.64</v>
      </c>
      <c r="BY60" s="2">
        <f t="shared" ref="BY60" si="51">BY15+BY53</f>
        <v>3084153.9400000004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2982789.9395599999</v>
      </c>
      <c r="CI60" s="2">
        <f t="shared" ref="CI60:CS60" si="52">CI15+CI53</f>
        <v>3007789.9395599999</v>
      </c>
      <c r="CJ60" s="2">
        <f t="shared" si="52"/>
        <v>3076171.4652450001</v>
      </c>
      <c r="CK60" s="2">
        <f t="shared" si="52"/>
        <v>3171317.910495</v>
      </c>
      <c r="CL60" s="2">
        <f t="shared" si="52"/>
        <v>3133720.7231529998</v>
      </c>
      <c r="CM60" s="2">
        <f t="shared" si="52"/>
        <v>3185557.8793529999</v>
      </c>
      <c r="CN60" s="2">
        <f t="shared" si="52"/>
        <v>3223939.4050380001</v>
      </c>
      <c r="CO60" s="2">
        <f t="shared" si="52"/>
        <v>3217395.0355529999</v>
      </c>
      <c r="CP60" s="2">
        <f t="shared" si="52"/>
        <v>3236123.535811</v>
      </c>
      <c r="CQ60" s="2">
        <f t="shared" si="52"/>
        <v>3306598.937986</v>
      </c>
      <c r="CR60" s="2">
        <f t="shared" si="52"/>
        <v>3315201.0137510002</v>
      </c>
      <c r="CS60" s="2">
        <f t="shared" si="52"/>
        <v>3340347.459001</v>
      </c>
    </row>
    <row r="61" spans="1:97" x14ac:dyDescent="0.25">
      <c r="A61" s="6" t="s">
        <v>59</v>
      </c>
      <c r="B61" s="17">
        <f>B60/B8</f>
        <v>3.7915619063224741</v>
      </c>
      <c r="C61" s="17">
        <f t="shared" ref="C61:BN61" si="53">C60/C8</f>
        <v>3.6541288818585111</v>
      </c>
      <c r="D61" s="17">
        <f t="shared" si="53"/>
        <v>3.5359541243569641</v>
      </c>
      <c r="E61" s="17">
        <f t="shared" si="53"/>
        <v>3.5048935641926571</v>
      </c>
      <c r="F61" s="17">
        <f t="shared" si="53"/>
        <v>3.9144524567578185</v>
      </c>
      <c r="G61" s="17">
        <f t="shared" si="53"/>
        <v>3.6329130618273902</v>
      </c>
      <c r="H61" s="17">
        <f t="shared" si="53"/>
        <v>3.8564679283249408</v>
      </c>
      <c r="I61" s="17">
        <f t="shared" si="53"/>
        <v>3.8526168315495002</v>
      </c>
      <c r="J61" s="17">
        <f t="shared" si="53"/>
        <v>3.8359321197605167</v>
      </c>
      <c r="K61" s="17">
        <f t="shared" si="53"/>
        <v>3.9210657371374129</v>
      </c>
      <c r="L61" s="17">
        <f t="shared" si="53"/>
        <v>4.7414814527237423</v>
      </c>
      <c r="M61" s="17">
        <f t="shared" si="53"/>
        <v>4.5017470423898871</v>
      </c>
      <c r="N61" s="17">
        <f t="shared" si="53"/>
        <v>4.0686350435518746</v>
      </c>
      <c r="O61" s="17">
        <f t="shared" si="53"/>
        <v>4.0910256873326469</v>
      </c>
      <c r="P61" s="17">
        <f t="shared" si="53"/>
        <v>3.8558265105773759</v>
      </c>
      <c r="Q61" s="17">
        <f t="shared" si="53"/>
        <v>3.5439753841831374</v>
      </c>
      <c r="R61" s="17">
        <f t="shared" si="53"/>
        <v>3.4780033927623086</v>
      </c>
      <c r="S61" s="17">
        <f t="shared" si="53"/>
        <v>3.7177632135560104</v>
      </c>
      <c r="T61" s="17">
        <f t="shared" si="53"/>
        <v>4.0026812058893757</v>
      </c>
      <c r="U61" s="17">
        <f t="shared" si="53"/>
        <v>4.2484862193111521</v>
      </c>
      <c r="V61" s="17">
        <f t="shared" si="53"/>
        <v>3.8168601893083567</v>
      </c>
      <c r="W61" s="17">
        <f t="shared" si="53"/>
        <v>4.3646733946626091</v>
      </c>
      <c r="X61" s="17">
        <f t="shared" si="53"/>
        <v>4.0459997973582889</v>
      </c>
      <c r="Y61" s="17">
        <f t="shared" si="53"/>
        <v>1.7741845075794029</v>
      </c>
      <c r="Z61" s="17">
        <f t="shared" si="53"/>
        <v>3.8832894877485553</v>
      </c>
      <c r="AA61" s="17">
        <f t="shared" si="53"/>
        <v>3.5629649697698187</v>
      </c>
      <c r="AB61" s="17">
        <f t="shared" si="53"/>
        <v>3.570987024362255</v>
      </c>
      <c r="AC61" s="17">
        <f t="shared" si="53"/>
        <v>3.4966805079327594</v>
      </c>
      <c r="AD61" s="17">
        <f t="shared" si="53"/>
        <v>4.2431302473840731</v>
      </c>
      <c r="AE61" s="17">
        <f t="shared" si="53"/>
        <v>4.0210259279360381</v>
      </c>
      <c r="AF61" s="17">
        <f t="shared" si="53"/>
        <v>3.8459474989116953</v>
      </c>
      <c r="AG61" s="17">
        <f t="shared" si="53"/>
        <v>4.21583095209101</v>
      </c>
      <c r="AH61" s="17">
        <f t="shared" si="53"/>
        <v>4.0349859595932358</v>
      </c>
      <c r="AI61" s="17">
        <f t="shared" si="53"/>
        <v>4.2423411305015479</v>
      </c>
      <c r="AJ61" s="17">
        <f t="shared" si="53"/>
        <v>4.7753976160306442</v>
      </c>
      <c r="AK61" s="17">
        <f t="shared" si="53"/>
        <v>5.7837567265856125</v>
      </c>
      <c r="AL61" s="17">
        <f t="shared" si="53"/>
        <v>4.5940602292278951</v>
      </c>
      <c r="AM61" s="17">
        <f t="shared" si="53"/>
        <v>4.5872159333123435</v>
      </c>
      <c r="AN61" s="17">
        <f t="shared" si="53"/>
        <v>4.9716770184634633</v>
      </c>
      <c r="AO61" s="17">
        <f t="shared" si="53"/>
        <v>4.1452801354158701</v>
      </c>
      <c r="AP61" s="17">
        <f t="shared" si="53"/>
        <v>4.7943988296352833</v>
      </c>
      <c r="AQ61" s="17">
        <f t="shared" si="53"/>
        <v>4.5450965205740328</v>
      </c>
      <c r="AR61" s="17">
        <f t="shared" si="53"/>
        <v>4.8989393614362857</v>
      </c>
      <c r="AS61" s="17">
        <f t="shared" si="53"/>
        <v>4.6596734619836768</v>
      </c>
      <c r="AT61" s="17">
        <f t="shared" si="53"/>
        <v>4.2109797354995129</v>
      </c>
      <c r="AU61" s="17">
        <f t="shared" si="53"/>
        <v>4.2968339459791212</v>
      </c>
      <c r="AV61" s="17">
        <f t="shared" si="53"/>
        <v>5.0051975246421128</v>
      </c>
      <c r="AW61" s="17">
        <f t="shared" si="53"/>
        <v>4.6836416443639628</v>
      </c>
      <c r="AX61" s="17">
        <f t="shared" si="53"/>
        <v>4.2360017414672519</v>
      </c>
      <c r="AY61" s="17">
        <f t="shared" si="53"/>
        <v>4.2585086484635166</v>
      </c>
      <c r="AZ61" s="17">
        <f t="shared" si="53"/>
        <v>4.2549565089772434</v>
      </c>
      <c r="BA61" s="17">
        <f t="shared" si="53"/>
        <v>4.4556957980146894</v>
      </c>
      <c r="BB61" s="17">
        <f t="shared" si="53"/>
        <v>4.5618899842472986</v>
      </c>
      <c r="BC61" s="17">
        <f t="shared" si="53"/>
        <v>4.3681936780691011</v>
      </c>
      <c r="BD61" s="17">
        <f t="shared" si="53"/>
        <v>4.915337553743953</v>
      </c>
      <c r="BE61" s="17">
        <f t="shared" si="53"/>
        <v>4.9176433511800148</v>
      </c>
      <c r="BF61" s="17">
        <f t="shared" si="53"/>
        <v>4.9298432921560629</v>
      </c>
      <c r="BG61" s="17">
        <f t="shared" si="53"/>
        <v>4.8600877932621227</v>
      </c>
      <c r="BH61" s="17">
        <f t="shared" si="53"/>
        <v>4.592702454487096</v>
      </c>
      <c r="BI61" s="17">
        <f t="shared" si="53"/>
        <v>2.6491634515953129</v>
      </c>
      <c r="BJ61" s="17">
        <f t="shared" si="53"/>
        <v>4.1886977610682115</v>
      </c>
      <c r="BK61" s="17">
        <f t="shared" si="53"/>
        <v>4.3918207695589304</v>
      </c>
      <c r="BL61" s="17">
        <f t="shared" si="53"/>
        <v>4.6213974698975644</v>
      </c>
      <c r="BM61" s="17">
        <f t="shared" si="53"/>
        <v>5.8600270926677789</v>
      </c>
      <c r="BN61" s="17">
        <f t="shared" si="53"/>
        <v>4.1894865823362766</v>
      </c>
      <c r="BO61" s="17">
        <f t="shared" ref="BO61:CH61" si="54">BO60/BO8</f>
        <v>4.1202098726919045</v>
      </c>
      <c r="BP61" s="17">
        <f t="shared" si="54"/>
        <v>4.4776233332978013</v>
      </c>
      <c r="BQ61" s="17">
        <f t="shared" si="54"/>
        <v>3.7323989347638924</v>
      </c>
      <c r="BR61" s="17">
        <f t="shared" si="54"/>
        <v>4.496584087185421</v>
      </c>
      <c r="BS61" s="17">
        <f t="shared" si="54"/>
        <v>4.8757218811836625</v>
      </c>
      <c r="BT61" s="17">
        <f t="shared" si="54"/>
        <v>4.6999128147504763</v>
      </c>
      <c r="BU61" s="17">
        <f t="shared" si="54"/>
        <v>4.2246916049951375</v>
      </c>
      <c r="BV61" s="17">
        <f t="shared" si="54"/>
        <v>4.4477397984811136</v>
      </c>
      <c r="BW61" s="17">
        <f t="shared" si="54"/>
        <v>3.8957320740859189</v>
      </c>
      <c r="BX61" s="17">
        <f t="shared" si="54"/>
        <v>4.2398845239374108</v>
      </c>
      <c r="BY61" s="17">
        <f t="shared" ref="BY61" si="55">BY60/BY8</f>
        <v>3.7422331183234085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54"/>
        <v>3.9770532527466664</v>
      </c>
      <c r="CI61" s="17">
        <f t="shared" ref="CI61:CS61" si="56">CI60/CI8</f>
        <v>4.0103865860800001</v>
      </c>
      <c r="CJ61" s="17">
        <f t="shared" si="56"/>
        <v>4.0211391702549024</v>
      </c>
      <c r="CK61" s="17">
        <f t="shared" si="56"/>
        <v>4.0920231103161289</v>
      </c>
      <c r="CL61" s="17">
        <f t="shared" si="56"/>
        <v>3.9171509039412498</v>
      </c>
      <c r="CM61" s="17">
        <f t="shared" si="56"/>
        <v>3.932787505374074</v>
      </c>
      <c r="CN61" s="17">
        <f t="shared" si="56"/>
        <v>3.9078053394400003</v>
      </c>
      <c r="CO61" s="17">
        <f t="shared" si="56"/>
        <v>3.9236524823817072</v>
      </c>
      <c r="CP61" s="17">
        <f t="shared" si="56"/>
        <v>3.9225739828012123</v>
      </c>
      <c r="CQ61" s="17">
        <f t="shared" si="56"/>
        <v>3.8673671789309942</v>
      </c>
      <c r="CR61" s="17">
        <f t="shared" si="56"/>
        <v>3.8548848997104654</v>
      </c>
      <c r="CS61" s="17">
        <f t="shared" si="56"/>
        <v>3.8394798379321839</v>
      </c>
    </row>
    <row r="65" spans="83:83" x14ac:dyDescent="0.25">
      <c r="CE65" s="18"/>
    </row>
    <row r="66" spans="83:83" x14ac:dyDescent="0.25">
      <c r="CE66" s="18"/>
    </row>
    <row r="67" spans="83:83" x14ac:dyDescent="0.25">
      <c r="CE67" s="18"/>
    </row>
    <row r="68" spans="83:83" x14ac:dyDescent="0.25">
      <c r="CE68" s="19"/>
    </row>
    <row r="69" spans="83:83" x14ac:dyDescent="0.25">
      <c r="CE69" s="19"/>
    </row>
    <row r="70" spans="83:83" x14ac:dyDescent="0.25">
      <c r="CE70" s="19"/>
    </row>
    <row r="71" spans="83:83" x14ac:dyDescent="0.25">
      <c r="CE7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Normal="100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B53" sqref="B53"/>
    </sheetView>
  </sheetViews>
  <sheetFormatPr defaultRowHeight="15" x14ac:dyDescent="0.25"/>
  <cols>
    <col min="1" max="1" width="38.140625" bestFit="1" customWidth="1"/>
    <col min="2" max="4" width="11.7109375" bestFit="1" customWidth="1"/>
    <col min="5" max="5" width="11.140625" bestFit="1" customWidth="1"/>
    <col min="6" max="15" width="11.7109375" bestFit="1" customWidth="1"/>
    <col min="16" max="16" width="11.140625" bestFit="1" customWidth="1"/>
    <col min="17" max="18" width="11.7109375" bestFit="1" customWidth="1"/>
    <col min="19" max="19" width="10.7109375" bestFit="1" customWidth="1"/>
    <col min="20" max="20" width="11.140625" bestFit="1" customWidth="1"/>
    <col min="21" max="24" width="11.7109375" bestFit="1" customWidth="1"/>
    <col min="25" max="25" width="13.42578125" bestFit="1" customWidth="1"/>
    <col min="26" max="26" width="11.140625" bestFit="1" customWidth="1"/>
    <col min="27" max="31" width="11.7109375" bestFit="1" customWidth="1"/>
    <col min="32" max="35" width="13.42578125" bestFit="1" customWidth="1"/>
    <col min="36" max="48" width="11.7109375" bestFit="1" customWidth="1"/>
    <col min="49" max="49" width="11.140625" bestFit="1" customWidth="1"/>
    <col min="50" max="54" width="11.7109375" bestFit="1" customWidth="1"/>
    <col min="55" max="58" width="11.140625" bestFit="1" customWidth="1"/>
    <col min="59" max="59" width="10.7109375" bestFit="1" customWidth="1"/>
    <col min="60" max="74" width="11.7109375" bestFit="1" customWidth="1"/>
    <col min="75" max="75" width="12.7109375" bestFit="1" customWidth="1"/>
    <col min="76" max="76" width="11.140625" bestFit="1" customWidth="1"/>
    <col min="77" max="78" width="10.5703125" customWidth="1"/>
    <col min="79" max="79" width="12.42578125" customWidth="1"/>
    <col min="80" max="85" width="10.5703125" customWidth="1"/>
    <col min="86" max="96" width="11.5703125" bestFit="1" customWidth="1"/>
    <col min="97" max="97" width="12.85546875" customWidth="1"/>
    <col min="98" max="98" width="11.140625" customWidth="1"/>
    <col min="99" max="99" width="10.5703125" customWidth="1"/>
  </cols>
  <sheetData>
    <row r="1" spans="1:99" x14ac:dyDescent="0.25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25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25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25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/>
      <c r="CA4" s="1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x14ac:dyDescent="0.25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x14ac:dyDescent="0.25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/>
      <c r="CA6" s="1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x14ac:dyDescent="0.25">
      <c r="A7" s="4" t="s">
        <v>23</v>
      </c>
      <c r="B7" s="8">
        <f>B6/B4</f>
        <v>0.51099140354917161</v>
      </c>
      <c r="C7" s="8">
        <f t="shared" ref="C7:BN7" si="2">C6/C4</f>
        <v>0.53413345143970981</v>
      </c>
      <c r="D7" s="8">
        <f t="shared" si="2"/>
        <v>0.43929733622989042</v>
      </c>
      <c r="E7" s="8">
        <f t="shared" si="2"/>
        <v>0.5227835091354609</v>
      </c>
      <c r="F7" s="8">
        <f t="shared" si="2"/>
        <v>0.51401884952553567</v>
      </c>
      <c r="G7" s="8">
        <f t="shared" si="2"/>
        <v>0.54442092643826157</v>
      </c>
      <c r="H7" s="8">
        <f t="shared" si="2"/>
        <v>0.54758043602605477</v>
      </c>
      <c r="I7" s="8">
        <f t="shared" si="2"/>
        <v>0.56441534045242736</v>
      </c>
      <c r="J7" s="8">
        <f t="shared" si="2"/>
        <v>0.56258519752783676</v>
      </c>
      <c r="K7" s="8">
        <f t="shared" si="2"/>
        <v>0.53074449860982176</v>
      </c>
      <c r="L7" s="8">
        <f t="shared" si="2"/>
        <v>0.57285953569374226</v>
      </c>
      <c r="M7" s="8">
        <f t="shared" si="2"/>
        <v>0.58190719574486516</v>
      </c>
      <c r="N7" s="8">
        <f t="shared" si="2"/>
        <v>0.56171901713730155</v>
      </c>
      <c r="O7" s="8">
        <f t="shared" si="2"/>
        <v>0.53118293726030663</v>
      </c>
      <c r="P7" s="8">
        <f t="shared" si="2"/>
        <v>0.48777014435864768</v>
      </c>
      <c r="Q7" s="8">
        <f t="shared" si="2"/>
        <v>0.47993468901216607</v>
      </c>
      <c r="R7" s="8">
        <f t="shared" si="2"/>
        <v>0.46557502401447198</v>
      </c>
      <c r="S7" s="8">
        <f t="shared" si="2"/>
        <v>0.44333717844435061</v>
      </c>
      <c r="T7" s="8">
        <f t="shared" si="2"/>
        <v>0.46774326817898293</v>
      </c>
      <c r="U7" s="8">
        <f t="shared" si="2"/>
        <v>0.45889943848599662</v>
      </c>
      <c r="V7" s="8">
        <f t="shared" si="2"/>
        <v>0.45794482706059264</v>
      </c>
      <c r="W7" s="8">
        <f t="shared" si="2"/>
        <v>0.51116069909230966</v>
      </c>
      <c r="X7" s="8">
        <f t="shared" si="2"/>
        <v>0.49894254513016006</v>
      </c>
      <c r="Y7" s="8">
        <f t="shared" si="2"/>
        <v>0.45719638683490088</v>
      </c>
      <c r="Z7" s="8">
        <f t="shared" si="2"/>
        <v>0.51114604209303061</v>
      </c>
      <c r="AA7" s="8">
        <f t="shared" si="2"/>
        <v>0.50678145043357858</v>
      </c>
      <c r="AB7" s="8">
        <f t="shared" si="2"/>
        <v>0.51060073624075786</v>
      </c>
      <c r="AC7" s="8">
        <f t="shared" si="2"/>
        <v>0.47339646047948647</v>
      </c>
      <c r="AD7" s="8">
        <f t="shared" si="2"/>
        <v>0.4821779275166122</v>
      </c>
      <c r="AE7" s="8">
        <f t="shared" si="2"/>
        <v>0.49518708439526543</v>
      </c>
      <c r="AF7" s="8">
        <f t="shared" si="2"/>
        <v>0.50086016385934806</v>
      </c>
      <c r="AG7" s="8">
        <f t="shared" si="2"/>
        <v>0.50200963005205013</v>
      </c>
      <c r="AH7" s="8">
        <f t="shared" si="2"/>
        <v>0.51917043934563334</v>
      </c>
      <c r="AI7" s="8">
        <f t="shared" si="2"/>
        <v>0.50440579873709546</v>
      </c>
      <c r="AJ7" s="8">
        <f t="shared" si="2"/>
        <v>0.51795988679685212</v>
      </c>
      <c r="AK7" s="8">
        <f t="shared" si="2"/>
        <v>0.50161770411447548</v>
      </c>
      <c r="AL7" s="8">
        <f t="shared" si="2"/>
        <v>0.54008037238284368</v>
      </c>
      <c r="AM7" s="8">
        <f t="shared" si="2"/>
        <v>0.52545017407064964</v>
      </c>
      <c r="AN7" s="8">
        <f t="shared" si="2"/>
        <v>0.52229427151756957</v>
      </c>
      <c r="AO7" s="8">
        <f t="shared" si="2"/>
        <v>0.55196642863323375</v>
      </c>
      <c r="AP7" s="8">
        <f t="shared" si="2"/>
        <v>0.53684803105203494</v>
      </c>
      <c r="AQ7" s="8">
        <f t="shared" si="2"/>
        <v>0.55432163710280646</v>
      </c>
      <c r="AR7" s="8">
        <f t="shared" si="2"/>
        <v>0.60625342727354314</v>
      </c>
      <c r="AS7" s="8">
        <f t="shared" si="2"/>
        <v>0.61490113471182339</v>
      </c>
      <c r="AT7" s="8">
        <f t="shared" si="2"/>
        <v>0.5729629657872366</v>
      </c>
      <c r="AU7" s="8">
        <f t="shared" si="2"/>
        <v>0.60210531708603054</v>
      </c>
      <c r="AV7" s="8">
        <f t="shared" si="2"/>
        <v>0.63818642275207338</v>
      </c>
      <c r="AW7" s="8">
        <f t="shared" si="2"/>
        <v>0.64690358329538122</v>
      </c>
      <c r="AX7" s="8">
        <f t="shared" si="2"/>
        <v>0.61631969649290275</v>
      </c>
      <c r="AY7" s="8">
        <f t="shared" si="2"/>
        <v>0.5980171765316673</v>
      </c>
      <c r="AZ7" s="8">
        <f t="shared" si="2"/>
        <v>0.62986778918127106</v>
      </c>
      <c r="BA7" s="8">
        <f t="shared" si="2"/>
        <v>0.69400849545098076</v>
      </c>
      <c r="BB7" s="8">
        <f t="shared" si="2"/>
        <v>0.6496270319380183</v>
      </c>
      <c r="BC7" s="8">
        <f t="shared" si="2"/>
        <v>0.64230042188173353</v>
      </c>
      <c r="BD7" s="8">
        <f t="shared" si="2"/>
        <v>0.66482824408241115</v>
      </c>
      <c r="BE7" s="8">
        <f t="shared" si="2"/>
        <v>0.74507213195005717</v>
      </c>
      <c r="BF7" s="8">
        <f t="shared" si="2"/>
        <v>0.63360225192345687</v>
      </c>
      <c r="BG7" s="8">
        <f t="shared" si="2"/>
        <v>0.66697053271610929</v>
      </c>
      <c r="BH7" s="8">
        <f t="shared" si="2"/>
        <v>0.68932025833144694</v>
      </c>
      <c r="BI7" s="8">
        <f t="shared" si="2"/>
        <v>0.67596253962673747</v>
      </c>
      <c r="BJ7" s="8">
        <f t="shared" si="2"/>
        <v>0.65181947447900146</v>
      </c>
      <c r="BK7" s="8">
        <f t="shared" si="2"/>
        <v>0.6547873498033514</v>
      </c>
      <c r="BL7" s="8">
        <f t="shared" si="2"/>
        <v>0.668216430598774</v>
      </c>
      <c r="BM7" s="8">
        <f t="shared" si="2"/>
        <v>0.68274430519128981</v>
      </c>
      <c r="BN7" s="8">
        <f t="shared" si="2"/>
        <v>0.62513292063880166</v>
      </c>
      <c r="BO7" s="8">
        <f t="shared" ref="BO7:CS7" si="3">BO6/BO4</f>
        <v>0.60414338922244004</v>
      </c>
      <c r="BP7" s="8">
        <f t="shared" si="3"/>
        <v>0.67107198697222825</v>
      </c>
      <c r="BQ7" s="8">
        <f t="shared" si="3"/>
        <v>0.65936890749289723</v>
      </c>
      <c r="BR7" s="8">
        <f t="shared" si="3"/>
        <v>0.68636317096640131</v>
      </c>
      <c r="BS7" s="8">
        <f t="shared" si="3"/>
        <v>0.64412385938537964</v>
      </c>
      <c r="BT7" s="8">
        <f t="shared" si="3"/>
        <v>0.67148300977745934</v>
      </c>
      <c r="BU7" s="8">
        <f t="shared" si="3"/>
        <v>0.62589312031587718</v>
      </c>
      <c r="BV7" s="8">
        <f t="shared" si="3"/>
        <v>0.65005911710750508</v>
      </c>
      <c r="BW7" s="8">
        <f t="shared" si="3"/>
        <v>0.62686732334418205</v>
      </c>
      <c r="BX7" s="8">
        <f t="shared" si="3"/>
        <v>0.62196220228330101</v>
      </c>
      <c r="BY7" s="8">
        <f t="shared" si="3"/>
        <v>0.60322500222091258</v>
      </c>
      <c r="BZ7" s="8"/>
      <c r="CA7" s="8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3"/>
        <v>0.65104570100697134</v>
      </c>
      <c r="CJ7" s="8">
        <f t="shared" si="3"/>
        <v>0.65031128404669258</v>
      </c>
      <c r="CK7" s="8">
        <f t="shared" si="3"/>
        <v>0.64534811114580082</v>
      </c>
      <c r="CL7" s="8">
        <f t="shared" si="3"/>
        <v>0.63345843647688249</v>
      </c>
      <c r="CM7" s="8">
        <f t="shared" si="3"/>
        <v>0.60807401177460052</v>
      </c>
      <c r="CN7" s="8">
        <f t="shared" si="3"/>
        <v>0.60807401177460052</v>
      </c>
      <c r="CO7" s="8">
        <f t="shared" si="3"/>
        <v>0.60807401177460052</v>
      </c>
      <c r="CP7" s="8">
        <f t="shared" si="3"/>
        <v>0.60807401177460052</v>
      </c>
      <c r="CQ7" s="8">
        <f t="shared" si="3"/>
        <v>0.60807401177460052</v>
      </c>
      <c r="CR7" s="8">
        <f t="shared" si="3"/>
        <v>0.60807401177460052</v>
      </c>
      <c r="CS7" s="8">
        <f t="shared" si="3"/>
        <v>0.60807401177460052</v>
      </c>
    </row>
    <row r="8" spans="1:99" x14ac:dyDescent="0.25">
      <c r="A8" s="6" t="s">
        <v>24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/>
      <c r="CA8" s="12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x14ac:dyDescent="0.25">
      <c r="A9" s="4" t="s">
        <v>25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/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25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/>
      <c r="CA10" s="1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x14ac:dyDescent="0.25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/>
      <c r="CA11" s="1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x14ac:dyDescent="0.25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25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/>
      <c r="CA13" s="1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x14ac:dyDescent="0.25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/>
      <c r="CA14" s="1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x14ac:dyDescent="0.25">
      <c r="A15" s="6" t="s">
        <v>7</v>
      </c>
      <c r="B15" s="9">
        <f>SUM(B10:B14)</f>
        <v>428190.18</v>
      </c>
      <c r="C15" s="9">
        <f t="shared" ref="C15:BN15" si="4">SUM(C10:C14)</f>
        <v>460945.37</v>
      </c>
      <c r="D15" s="9">
        <f t="shared" si="4"/>
        <v>491506.20999999996</v>
      </c>
      <c r="E15" s="9">
        <f t="shared" si="4"/>
        <v>480284.36</v>
      </c>
      <c r="F15" s="9">
        <f t="shared" si="4"/>
        <v>478060.53000000009</v>
      </c>
      <c r="G15" s="9">
        <f t="shared" si="4"/>
        <v>476793.48</v>
      </c>
      <c r="H15" s="9">
        <f t="shared" si="4"/>
        <v>444690.56</v>
      </c>
      <c r="I15" s="9">
        <f t="shared" si="4"/>
        <v>450663.78</v>
      </c>
      <c r="J15" s="9">
        <f t="shared" si="4"/>
        <v>461579.55000000005</v>
      </c>
      <c r="K15" s="9">
        <f t="shared" si="4"/>
        <v>471924.59</v>
      </c>
      <c r="L15" s="9">
        <f t="shared" si="4"/>
        <v>472367.72</v>
      </c>
      <c r="M15" s="9">
        <f t="shared" si="4"/>
        <v>630111.52</v>
      </c>
      <c r="N15" s="9">
        <f t="shared" si="4"/>
        <v>387550.97</v>
      </c>
      <c r="O15" s="9">
        <f t="shared" si="4"/>
        <v>372180.16</v>
      </c>
      <c r="P15" s="9">
        <f t="shared" si="4"/>
        <v>393814.89</v>
      </c>
      <c r="Q15" s="9">
        <f t="shared" si="4"/>
        <v>372093.82999999996</v>
      </c>
      <c r="R15" s="9">
        <f t="shared" si="4"/>
        <v>376094.23</v>
      </c>
      <c r="S15" s="9">
        <f t="shared" si="4"/>
        <v>355535.33999999997</v>
      </c>
      <c r="T15" s="9">
        <f t="shared" si="4"/>
        <v>391446.18</v>
      </c>
      <c r="U15" s="9">
        <f t="shared" si="4"/>
        <v>378319.75</v>
      </c>
      <c r="V15" s="9">
        <f t="shared" si="4"/>
        <v>382917.79999999993</v>
      </c>
      <c r="W15" s="9">
        <f t="shared" si="4"/>
        <v>402111.9</v>
      </c>
      <c r="X15" s="9">
        <f t="shared" si="4"/>
        <v>430836.11</v>
      </c>
      <c r="Y15" s="9">
        <f t="shared" si="4"/>
        <v>356579.42999999993</v>
      </c>
      <c r="Z15" s="9">
        <f t="shared" si="4"/>
        <v>377617.57</v>
      </c>
      <c r="AA15" s="9">
        <f t="shared" si="4"/>
        <v>373469.76</v>
      </c>
      <c r="AB15" s="9">
        <f t="shared" si="4"/>
        <v>401560.69000000006</v>
      </c>
      <c r="AC15" s="9">
        <f t="shared" si="4"/>
        <v>424997.44999999995</v>
      </c>
      <c r="AD15" s="9">
        <f t="shared" si="4"/>
        <v>440767.62</v>
      </c>
      <c r="AE15" s="9">
        <f t="shared" si="4"/>
        <v>443444.04</v>
      </c>
      <c r="AF15" s="9">
        <f t="shared" si="4"/>
        <v>430862.92000000004</v>
      </c>
      <c r="AG15" s="9">
        <f t="shared" si="4"/>
        <v>467482.26</v>
      </c>
      <c r="AH15" s="9">
        <f t="shared" si="4"/>
        <v>481638.28</v>
      </c>
      <c r="AI15" s="9">
        <f t="shared" si="4"/>
        <v>497781.38000000006</v>
      </c>
      <c r="AJ15" s="9">
        <f t="shared" si="4"/>
        <v>496668.38999999996</v>
      </c>
      <c r="AK15" s="9">
        <f t="shared" si="4"/>
        <v>473630.05000000005</v>
      </c>
      <c r="AL15" s="9">
        <f t="shared" si="4"/>
        <v>467542.72000000009</v>
      </c>
      <c r="AM15" s="9">
        <f t="shared" si="4"/>
        <v>473556.91000000003</v>
      </c>
      <c r="AN15" s="9">
        <f t="shared" si="4"/>
        <v>489607.66000000003</v>
      </c>
      <c r="AO15" s="9">
        <f t="shared" si="4"/>
        <v>511638.75999999995</v>
      </c>
      <c r="AP15" s="9">
        <f t="shared" si="4"/>
        <v>525547.47000000009</v>
      </c>
      <c r="AQ15" s="9">
        <f t="shared" si="4"/>
        <v>535318.45000000007</v>
      </c>
      <c r="AR15" s="9">
        <f t="shared" si="4"/>
        <v>516419</v>
      </c>
      <c r="AS15" s="9">
        <f t="shared" si="4"/>
        <v>591403.75</v>
      </c>
      <c r="AT15" s="9">
        <f t="shared" si="4"/>
        <v>577155.86</v>
      </c>
      <c r="AU15" s="9">
        <f t="shared" si="4"/>
        <v>543677.43000000005</v>
      </c>
      <c r="AV15" s="9">
        <f t="shared" si="4"/>
        <v>535510.04999999993</v>
      </c>
      <c r="AW15" s="9">
        <f t="shared" si="4"/>
        <v>524119.20000000007</v>
      </c>
      <c r="AX15" s="9">
        <f t="shared" si="4"/>
        <v>522319.17000000004</v>
      </c>
      <c r="AY15" s="9">
        <f t="shared" si="4"/>
        <v>541987.74</v>
      </c>
      <c r="AZ15" s="9">
        <f t="shared" si="4"/>
        <v>522558.33999999997</v>
      </c>
      <c r="BA15" s="9">
        <f t="shared" si="4"/>
        <v>516168.08000000007</v>
      </c>
      <c r="BB15" s="9">
        <f t="shared" si="4"/>
        <v>545783.21000000008</v>
      </c>
      <c r="BC15" s="9">
        <f t="shared" si="4"/>
        <v>555888.78</v>
      </c>
      <c r="BD15" s="9">
        <f t="shared" si="4"/>
        <v>558969.41</v>
      </c>
      <c r="BE15" s="9">
        <f t="shared" si="4"/>
        <v>549550.65999999992</v>
      </c>
      <c r="BF15" s="9">
        <f t="shared" si="4"/>
        <v>505529.58</v>
      </c>
      <c r="BG15" s="9">
        <f t="shared" si="4"/>
        <v>508902.64</v>
      </c>
      <c r="BH15" s="9">
        <f t="shared" si="4"/>
        <v>495860.39000000007</v>
      </c>
      <c r="BI15" s="9">
        <f t="shared" si="4"/>
        <v>420250.17</v>
      </c>
      <c r="BJ15" s="9">
        <f t="shared" si="4"/>
        <v>483830.55000000005</v>
      </c>
      <c r="BK15" s="9">
        <f t="shared" si="4"/>
        <v>450875.98</v>
      </c>
      <c r="BL15" s="9">
        <f t="shared" si="4"/>
        <v>465889.67000000004</v>
      </c>
      <c r="BM15" s="9">
        <f t="shared" si="4"/>
        <v>455330.57999999996</v>
      </c>
      <c r="BN15" s="9">
        <f t="shared" si="4"/>
        <v>465463.30000000005</v>
      </c>
      <c r="BO15" s="9">
        <f t="shared" ref="BO15:CS15" si="5">SUM(BO10:BO14)</f>
        <v>465924.85000000003</v>
      </c>
      <c r="BP15" s="9">
        <f t="shared" si="5"/>
        <v>455023.57999999996</v>
      </c>
      <c r="BQ15" s="9">
        <f t="shared" si="5"/>
        <v>459063.23</v>
      </c>
      <c r="BR15" s="9">
        <f t="shared" si="5"/>
        <v>459062.16</v>
      </c>
      <c r="BS15" s="9">
        <f t="shared" si="5"/>
        <v>453302.20999999996</v>
      </c>
      <c r="BT15" s="9">
        <f t="shared" si="5"/>
        <v>461611.9</v>
      </c>
      <c r="BU15" s="9">
        <f t="shared" si="5"/>
        <v>472674.4</v>
      </c>
      <c r="BV15" s="9">
        <f t="shared" si="5"/>
        <v>470316.15</v>
      </c>
      <c r="BW15" s="9">
        <f t="shared" si="5"/>
        <v>449823.27999999997</v>
      </c>
      <c r="BX15" s="9">
        <f t="shared" si="5"/>
        <v>472922.52</v>
      </c>
      <c r="BY15" s="9">
        <f t="shared" si="5"/>
        <v>468640.11000000004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5"/>
        <v>495896.78</v>
      </c>
      <c r="CJ15" s="9">
        <f t="shared" si="5"/>
        <v>497036.78</v>
      </c>
      <c r="CK15" s="9">
        <f t="shared" si="5"/>
        <v>498308.78</v>
      </c>
      <c r="CL15" s="9">
        <f t="shared" si="5"/>
        <v>504574.78</v>
      </c>
      <c r="CM15" s="9">
        <f t="shared" si="5"/>
        <v>405120.21824390237</v>
      </c>
      <c r="CN15" s="9">
        <f t="shared" si="5"/>
        <v>405120.21824390237</v>
      </c>
      <c r="CO15" s="9">
        <f t="shared" si="5"/>
        <v>405120.21824390237</v>
      </c>
      <c r="CP15" s="9">
        <f t="shared" si="5"/>
        <v>405120.21824390237</v>
      </c>
      <c r="CQ15" s="9">
        <f t="shared" si="5"/>
        <v>405120.21824390237</v>
      </c>
      <c r="CR15" s="9">
        <f t="shared" si="5"/>
        <v>405120.21824390237</v>
      </c>
      <c r="CS15" s="9">
        <f t="shared" si="5"/>
        <v>405120.21824390237</v>
      </c>
    </row>
    <row r="16" spans="1:99" x14ac:dyDescent="0.25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/>
      <c r="CA16" s="1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25">
      <c r="A17" s="4" t="s">
        <v>26</v>
      </c>
      <c r="B17" s="9">
        <f>SUM(B15:B16)</f>
        <v>403899.69000000006</v>
      </c>
      <c r="C17" s="9">
        <f t="shared" ref="C17:BN17" si="6">SUM(C15:C16)</f>
        <v>401274.58</v>
      </c>
      <c r="D17" s="9">
        <f t="shared" si="6"/>
        <v>603277</v>
      </c>
      <c r="E17" s="9">
        <f t="shared" si="6"/>
        <v>505124.00000000006</v>
      </c>
      <c r="F17" s="9">
        <f t="shared" si="6"/>
        <v>488745.29000000004</v>
      </c>
      <c r="G17" s="9">
        <f t="shared" si="6"/>
        <v>462714.81000000006</v>
      </c>
      <c r="H17" s="9">
        <f t="shared" si="6"/>
        <v>401195.15</v>
      </c>
      <c r="I17" s="9">
        <f t="shared" si="6"/>
        <v>415266.78</v>
      </c>
      <c r="J17" s="9">
        <f t="shared" si="6"/>
        <v>377306.6</v>
      </c>
      <c r="K17" s="9">
        <f t="shared" si="6"/>
        <v>378994.78</v>
      </c>
      <c r="L17" s="9">
        <f t="shared" si="6"/>
        <v>404083.94</v>
      </c>
      <c r="M17" s="9">
        <f t="shared" si="6"/>
        <v>533363.11</v>
      </c>
      <c r="N17" s="9">
        <f t="shared" si="6"/>
        <v>400354.19</v>
      </c>
      <c r="O17" s="9">
        <f t="shared" si="6"/>
        <v>433602.8</v>
      </c>
      <c r="P17" s="9">
        <f t="shared" si="6"/>
        <v>420844.14</v>
      </c>
      <c r="Q17" s="9">
        <f t="shared" si="6"/>
        <v>321610.42</v>
      </c>
      <c r="R17" s="9">
        <f t="shared" si="6"/>
        <v>306938.36</v>
      </c>
      <c r="S17" s="9">
        <f t="shared" si="6"/>
        <v>277048.80000000005</v>
      </c>
      <c r="T17" s="9">
        <f t="shared" si="6"/>
        <v>360026.86</v>
      </c>
      <c r="U17" s="9">
        <f t="shared" si="6"/>
        <v>402615.62000000005</v>
      </c>
      <c r="V17" s="9">
        <f t="shared" si="6"/>
        <v>476169.58</v>
      </c>
      <c r="W17" s="9">
        <f t="shared" si="6"/>
        <v>384361.81</v>
      </c>
      <c r="X17" s="9">
        <f t="shared" si="6"/>
        <v>351844.49</v>
      </c>
      <c r="Y17" s="9">
        <f t="shared" si="6"/>
        <v>264805.36</v>
      </c>
      <c r="Z17" s="9">
        <f t="shared" si="6"/>
        <v>426951.49</v>
      </c>
      <c r="AA17" s="9">
        <f t="shared" si="6"/>
        <v>395417.79</v>
      </c>
      <c r="AB17" s="9">
        <f t="shared" si="6"/>
        <v>406530.74000000005</v>
      </c>
      <c r="AC17" s="9">
        <f t="shared" si="6"/>
        <v>490951.74</v>
      </c>
      <c r="AD17" s="9">
        <f t="shared" si="6"/>
        <v>453148.97000000003</v>
      </c>
      <c r="AE17" s="9">
        <f t="shared" si="6"/>
        <v>471692.73000000004</v>
      </c>
      <c r="AF17" s="9">
        <f t="shared" si="6"/>
        <v>490988.14</v>
      </c>
      <c r="AG17" s="9">
        <f t="shared" si="6"/>
        <v>553867.68999999994</v>
      </c>
      <c r="AH17" s="9">
        <f t="shared" si="6"/>
        <v>567309.15</v>
      </c>
      <c r="AI17" s="9">
        <f t="shared" si="6"/>
        <v>589816.95000000007</v>
      </c>
      <c r="AJ17" s="9">
        <f t="shared" si="6"/>
        <v>513416.49000000005</v>
      </c>
      <c r="AK17" s="9">
        <f t="shared" si="6"/>
        <v>433807.83999999997</v>
      </c>
      <c r="AL17" s="9">
        <f t="shared" si="6"/>
        <v>491968.88</v>
      </c>
      <c r="AM17" s="9">
        <f t="shared" si="6"/>
        <v>475031.02</v>
      </c>
      <c r="AN17" s="9">
        <f t="shared" si="6"/>
        <v>548347.81000000006</v>
      </c>
      <c r="AO17" s="9">
        <f t="shared" si="6"/>
        <v>570698.26</v>
      </c>
      <c r="AP17" s="9">
        <f t="shared" si="6"/>
        <v>433339.43999999994</v>
      </c>
      <c r="AQ17" s="9">
        <f t="shared" si="6"/>
        <v>487163.83999999997</v>
      </c>
      <c r="AR17" s="9">
        <f t="shared" si="6"/>
        <v>482424.98</v>
      </c>
      <c r="AS17" s="9">
        <f t="shared" si="6"/>
        <v>579449.71</v>
      </c>
      <c r="AT17" s="9">
        <f t="shared" si="6"/>
        <v>565194.43000000005</v>
      </c>
      <c r="AU17" s="9">
        <f t="shared" si="6"/>
        <v>531365.24</v>
      </c>
      <c r="AV17" s="9">
        <f t="shared" si="6"/>
        <v>568133.25</v>
      </c>
      <c r="AW17" s="9">
        <f t="shared" si="6"/>
        <v>450287.00999999995</v>
      </c>
      <c r="AX17" s="9">
        <f t="shared" si="6"/>
        <v>577959.63000000012</v>
      </c>
      <c r="AY17" s="9">
        <f t="shared" si="6"/>
        <v>534011.52</v>
      </c>
      <c r="AZ17" s="9">
        <f t="shared" si="6"/>
        <v>506282.23000000004</v>
      </c>
      <c r="BA17" s="9">
        <f t="shared" si="6"/>
        <v>439694.89</v>
      </c>
      <c r="BB17" s="9">
        <f t="shared" si="6"/>
        <v>530169.65</v>
      </c>
      <c r="BC17" s="9">
        <f t="shared" si="6"/>
        <v>587953.14</v>
      </c>
      <c r="BD17" s="9">
        <f t="shared" si="6"/>
        <v>553042.15</v>
      </c>
      <c r="BE17" s="9">
        <f t="shared" si="6"/>
        <v>542498.30000000005</v>
      </c>
      <c r="BF17" s="9">
        <f t="shared" si="6"/>
        <v>501649.98</v>
      </c>
      <c r="BG17" s="9">
        <f t="shared" si="6"/>
        <v>499282.67</v>
      </c>
      <c r="BH17" s="9">
        <f t="shared" si="6"/>
        <v>498520.22</v>
      </c>
      <c r="BI17" s="9">
        <f t="shared" si="6"/>
        <v>407478.37</v>
      </c>
      <c r="BJ17" s="9">
        <f t="shared" si="6"/>
        <v>548525.58000000007</v>
      </c>
      <c r="BK17" s="9">
        <f t="shared" si="6"/>
        <v>457371.82</v>
      </c>
      <c r="BL17" s="9">
        <f t="shared" si="6"/>
        <v>475906.54</v>
      </c>
      <c r="BM17" s="9">
        <f t="shared" si="6"/>
        <v>469372.25</v>
      </c>
      <c r="BN17" s="9">
        <f t="shared" si="6"/>
        <v>486067.32</v>
      </c>
      <c r="BO17" s="9">
        <f t="shared" ref="BO17:CS17" si="7">SUM(BO15:BO16)</f>
        <v>465724.02999999997</v>
      </c>
      <c r="BP17" s="9">
        <f t="shared" si="7"/>
        <v>460174.31000000006</v>
      </c>
      <c r="BQ17" s="9">
        <f t="shared" si="7"/>
        <v>456479.03</v>
      </c>
      <c r="BR17" s="9">
        <f t="shared" si="7"/>
        <v>448351.45999999996</v>
      </c>
      <c r="BS17" s="9">
        <f t="shared" si="7"/>
        <v>455117.08</v>
      </c>
      <c r="BT17" s="9">
        <f t="shared" si="7"/>
        <v>443872.18</v>
      </c>
      <c r="BU17" s="9">
        <f t="shared" si="7"/>
        <v>440305.92000000004</v>
      </c>
      <c r="BV17" s="9">
        <f t="shared" si="7"/>
        <v>520819.52</v>
      </c>
      <c r="BW17" s="9">
        <f t="shared" si="7"/>
        <v>428699.42000000004</v>
      </c>
      <c r="BX17" s="9">
        <f t="shared" si="7"/>
        <v>444585.39</v>
      </c>
      <c r="BY17" s="9">
        <f t="shared" si="7"/>
        <v>415459.15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484686.78</v>
      </c>
      <c r="CI17" s="9">
        <f t="shared" si="7"/>
        <v>495896.78</v>
      </c>
      <c r="CJ17" s="9">
        <f t="shared" si="7"/>
        <v>497036.78</v>
      </c>
      <c r="CK17" s="9">
        <f t="shared" si="7"/>
        <v>498308.78</v>
      </c>
      <c r="CL17" s="9">
        <f t="shared" si="7"/>
        <v>504574.78</v>
      </c>
      <c r="CM17" s="9">
        <f t="shared" si="7"/>
        <v>405120.21824390237</v>
      </c>
      <c r="CN17" s="9">
        <f t="shared" si="7"/>
        <v>405120.21824390237</v>
      </c>
      <c r="CO17" s="9">
        <f t="shared" si="7"/>
        <v>405120.21824390237</v>
      </c>
      <c r="CP17" s="9">
        <f t="shared" si="7"/>
        <v>405120.21824390237</v>
      </c>
      <c r="CQ17" s="9">
        <f t="shared" si="7"/>
        <v>405120.21824390237</v>
      </c>
      <c r="CR17" s="9">
        <f t="shared" si="7"/>
        <v>405120.21824390237</v>
      </c>
      <c r="CS17" s="9">
        <f t="shared" si="7"/>
        <v>405120.21824390237</v>
      </c>
    </row>
    <row r="18" spans="1:97" ht="28.5" x14ac:dyDescent="0.25">
      <c r="A18" s="5" t="s">
        <v>27</v>
      </c>
    </row>
    <row r="19" spans="1:97" x14ac:dyDescent="0.25">
      <c r="A19" s="4" t="s">
        <v>9</v>
      </c>
      <c r="B19" s="8">
        <f>B17/B5</f>
        <v>0.36048171175090871</v>
      </c>
      <c r="C19" s="8">
        <f t="shared" ref="C19:BN19" si="8">C17/C5</f>
        <v>0.32251507091939219</v>
      </c>
      <c r="D19" s="8">
        <f t="shared" si="8"/>
        <v>0.45011232383274608</v>
      </c>
      <c r="E19" s="8">
        <f t="shared" si="8"/>
        <v>0.34784391470820719</v>
      </c>
      <c r="F19" s="8">
        <f t="shared" si="8"/>
        <v>0.3511562719313126</v>
      </c>
      <c r="G19" s="8">
        <f t="shared" si="8"/>
        <v>0.34391290373428557</v>
      </c>
      <c r="H19" s="8">
        <f t="shared" si="8"/>
        <v>0.32541086985047907</v>
      </c>
      <c r="I19" s="8">
        <f t="shared" si="8"/>
        <v>0.35353274680456137</v>
      </c>
      <c r="J19" s="8">
        <f t="shared" si="8"/>
        <v>0.32999686941390799</v>
      </c>
      <c r="K19" s="8">
        <f t="shared" si="8"/>
        <v>0.35412856948410787</v>
      </c>
      <c r="L19" s="8">
        <f t="shared" si="8"/>
        <v>0.3387701181780422</v>
      </c>
      <c r="M19" s="8">
        <f t="shared" si="8"/>
        <v>0.40269884115205107</v>
      </c>
      <c r="N19" s="8">
        <f t="shared" si="8"/>
        <v>0.3498143888637949</v>
      </c>
      <c r="O19" s="8">
        <f t="shared" si="8"/>
        <v>0.35245859457213857</v>
      </c>
      <c r="P19" s="8">
        <f t="shared" si="8"/>
        <v>0.3647839999219194</v>
      </c>
      <c r="Q19" s="8">
        <f t="shared" si="8"/>
        <v>0.4185491757028259</v>
      </c>
      <c r="R19" s="8">
        <f t="shared" si="8"/>
        <v>0.43758307550665049</v>
      </c>
      <c r="S19" s="8">
        <f t="shared" si="8"/>
        <v>0.43688825031387729</v>
      </c>
      <c r="T19" s="8">
        <f t="shared" si="8"/>
        <v>0.3890344387466077</v>
      </c>
      <c r="U19" s="8">
        <f t="shared" si="8"/>
        <v>0.38033164653125212</v>
      </c>
      <c r="V19" s="8">
        <f t="shared" si="8"/>
        <v>0.44305031099057152</v>
      </c>
      <c r="W19" s="8">
        <f t="shared" si="8"/>
        <v>0.38603959599011239</v>
      </c>
      <c r="X19" s="8">
        <f t="shared" si="8"/>
        <v>0.34041260414602242</v>
      </c>
      <c r="Y19" s="8">
        <f t="shared" si="8"/>
        <v>0.29876757260457903</v>
      </c>
      <c r="Z19" s="8">
        <f t="shared" si="8"/>
        <v>0.35242041820448861</v>
      </c>
      <c r="AA19" s="8">
        <f t="shared" si="8"/>
        <v>0.33265268231011758</v>
      </c>
      <c r="AB19" s="8">
        <f t="shared" si="8"/>
        <v>0.31805136332793799</v>
      </c>
      <c r="AC19" s="8">
        <f t="shared" si="8"/>
        <v>0.39190897430452865</v>
      </c>
      <c r="AD19" s="8">
        <f t="shared" si="8"/>
        <v>0.36732666808939368</v>
      </c>
      <c r="AE19" s="8">
        <f t="shared" si="8"/>
        <v>0.36859326754841032</v>
      </c>
      <c r="AF19" s="8">
        <f t="shared" si="8"/>
        <v>0.3777416154318825</v>
      </c>
      <c r="AG19" s="8">
        <f t="shared" si="8"/>
        <v>0.37980539800304652</v>
      </c>
      <c r="AH19" s="8">
        <f t="shared" si="8"/>
        <v>0.36388754012776808</v>
      </c>
      <c r="AI19" s="8">
        <f t="shared" si="8"/>
        <v>0.37503219680966399</v>
      </c>
      <c r="AJ19" s="8">
        <f t="shared" si="8"/>
        <v>0.3532356394561334</v>
      </c>
      <c r="AK19" s="8">
        <f t="shared" si="8"/>
        <v>0.37140842747820296</v>
      </c>
      <c r="AL19" s="8">
        <f t="shared" si="8"/>
        <v>0.32770671058569623</v>
      </c>
      <c r="AM19" s="8">
        <f t="shared" si="8"/>
        <v>0.35293223552175573</v>
      </c>
      <c r="AN19" s="8">
        <f t="shared" si="8"/>
        <v>0.33860189739466307</v>
      </c>
      <c r="AO19" s="8">
        <f t="shared" si="8"/>
        <v>0.32056220907500621</v>
      </c>
      <c r="AP19" s="8">
        <f t="shared" si="8"/>
        <v>0.33176540913704733</v>
      </c>
      <c r="AQ19" s="8">
        <f t="shared" si="8"/>
        <v>0.31928630805308422</v>
      </c>
      <c r="AR19" s="8">
        <f t="shared" si="8"/>
        <v>0.3011266227748236</v>
      </c>
      <c r="AS19" s="8">
        <f t="shared" si="8"/>
        <v>0.32960922035739232</v>
      </c>
      <c r="AT19" s="8">
        <f t="shared" si="8"/>
        <v>0.34789086285250559</v>
      </c>
      <c r="AU19" s="8">
        <f t="shared" si="8"/>
        <v>0.35982235179021776</v>
      </c>
      <c r="AV19" s="8">
        <f t="shared" si="8"/>
        <v>0.30922314965595293</v>
      </c>
      <c r="AW19" s="8">
        <f t="shared" si="8"/>
        <v>0.36955867323542024</v>
      </c>
      <c r="AX19" s="8">
        <f t="shared" si="8"/>
        <v>0.31809022526373193</v>
      </c>
      <c r="AY19" s="8">
        <f t="shared" si="8"/>
        <v>0.33834218705259922</v>
      </c>
      <c r="AZ19" s="8">
        <f t="shared" si="8"/>
        <v>0.32982680970052153</v>
      </c>
      <c r="BA19" s="8">
        <f t="shared" si="8"/>
        <v>0.28001347035196356</v>
      </c>
      <c r="BB19" s="8">
        <f t="shared" si="8"/>
        <v>0.44312259438441431</v>
      </c>
      <c r="BC19" s="8">
        <f t="shared" si="8"/>
        <v>0.36989615627445627</v>
      </c>
      <c r="BD19" s="8">
        <f t="shared" si="8"/>
        <v>0.37328908176676417</v>
      </c>
      <c r="BE19" s="8">
        <f t="shared" si="8"/>
        <v>0.3551882842626905</v>
      </c>
      <c r="BF19" s="8">
        <f t="shared" si="8"/>
        <v>0.48844355548871388</v>
      </c>
      <c r="BG19" s="8">
        <f t="shared" si="8"/>
        <v>0.45326774857889546</v>
      </c>
      <c r="BH19" s="8">
        <f t="shared" si="8"/>
        <v>0.41468806303734917</v>
      </c>
      <c r="BI19" s="8">
        <f t="shared" si="8"/>
        <v>0.46571791329835688</v>
      </c>
      <c r="BJ19" s="8">
        <f t="shared" si="8"/>
        <v>0.35708309047987385</v>
      </c>
      <c r="BK19" s="8">
        <f t="shared" si="8"/>
        <v>0.3331736516861184</v>
      </c>
      <c r="BL19" s="8">
        <f t="shared" si="8"/>
        <v>0.40475884052941963</v>
      </c>
      <c r="BM19" s="8">
        <f t="shared" si="8"/>
        <v>0.41309106295670539</v>
      </c>
      <c r="BN19" s="8">
        <f t="shared" si="8"/>
        <v>0.4291219945370448</v>
      </c>
      <c r="BO19" s="8">
        <f t="shared" ref="BO19:CS19" si="9">BO17/BO5</f>
        <v>0.46596157721206272</v>
      </c>
      <c r="BP19" s="8">
        <f t="shared" si="9"/>
        <v>0.45587229783005351</v>
      </c>
      <c r="BQ19" s="8">
        <f t="shared" si="9"/>
        <v>0.45619152441556754</v>
      </c>
      <c r="BR19" s="8">
        <f t="shared" si="9"/>
        <v>0.33708741557570354</v>
      </c>
      <c r="BS19" s="8">
        <f t="shared" si="9"/>
        <v>0.42361118059598152</v>
      </c>
      <c r="BT19" s="8">
        <f t="shared" si="9"/>
        <v>0.35850232586802433</v>
      </c>
      <c r="BU19" s="8">
        <f t="shared" si="9"/>
        <v>0.37840187781061457</v>
      </c>
      <c r="BV19" s="8">
        <f t="shared" si="9"/>
        <v>0.33469439212737812</v>
      </c>
      <c r="BW19" s="8">
        <f t="shared" si="9"/>
        <v>0.38286181385669255</v>
      </c>
      <c r="BX19" s="8">
        <f t="shared" si="9"/>
        <v>0.39292566500943393</v>
      </c>
      <c r="BY19" s="8">
        <f t="shared" si="9"/>
        <v>0.45063267998872902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0.37416375362422644</v>
      </c>
      <c r="CI19" s="8">
        <f t="shared" si="9"/>
        <v>0.37107002008789636</v>
      </c>
      <c r="CJ19" s="8">
        <f t="shared" si="9"/>
        <v>0.37295843814103119</v>
      </c>
      <c r="CK19" s="8">
        <f t="shared" si="9"/>
        <v>0.37604554932389289</v>
      </c>
      <c r="CL19" s="8">
        <f t="shared" si="9"/>
        <v>0.38877599233405763</v>
      </c>
      <c r="CM19" s="8">
        <f t="shared" si="9"/>
        <v>0.35911085688592315</v>
      </c>
      <c r="CN19" s="8">
        <f t="shared" si="9"/>
        <v>0.35911085688592315</v>
      </c>
      <c r="CO19" s="8">
        <f t="shared" si="9"/>
        <v>0.35911085688592315</v>
      </c>
      <c r="CP19" s="8">
        <f t="shared" si="9"/>
        <v>0.35911085688592315</v>
      </c>
      <c r="CQ19" s="8">
        <f t="shared" si="9"/>
        <v>0.35911085688592315</v>
      </c>
      <c r="CR19" s="8">
        <f t="shared" si="9"/>
        <v>0.35911085688592315</v>
      </c>
      <c r="CS19" s="8">
        <f t="shared" si="9"/>
        <v>0.35911085688592315</v>
      </c>
    </row>
    <row r="20" spans="1:97" x14ac:dyDescent="0.25">
      <c r="A20" s="6" t="s">
        <v>10</v>
      </c>
      <c r="B20" s="10">
        <f>B4-B5</f>
        <v>281819.25999999978</v>
      </c>
      <c r="C20" s="10">
        <f t="shared" ref="C20:BN20" si="10">C4-C5</f>
        <v>333921.22999999975</v>
      </c>
      <c r="D20" s="10">
        <f t="shared" si="10"/>
        <v>337407.31000000006</v>
      </c>
      <c r="E20" s="10">
        <f t="shared" si="10"/>
        <v>359363.47999999975</v>
      </c>
      <c r="F20" s="10">
        <f t="shared" si="10"/>
        <v>365067.48</v>
      </c>
      <c r="G20" s="10">
        <f t="shared" si="10"/>
        <v>275963.55999999982</v>
      </c>
      <c r="H20" s="10">
        <f t="shared" si="10"/>
        <v>285962.54000000004</v>
      </c>
      <c r="I20" s="10">
        <f t="shared" si="10"/>
        <v>170760.51</v>
      </c>
      <c r="J20" s="10">
        <f t="shared" si="10"/>
        <v>218309.7200000002</v>
      </c>
      <c r="K20" s="10">
        <f t="shared" si="10"/>
        <v>232147.32999999984</v>
      </c>
      <c r="L20" s="10">
        <f t="shared" si="10"/>
        <v>184003</v>
      </c>
      <c r="M20" s="10">
        <f t="shared" si="10"/>
        <v>35037.999999999767</v>
      </c>
      <c r="N20" s="10">
        <f t="shared" si="10"/>
        <v>180246.51999999979</v>
      </c>
      <c r="O20" s="10">
        <f t="shared" si="10"/>
        <v>269487.02</v>
      </c>
      <c r="P20" s="10">
        <f t="shared" si="10"/>
        <v>348740.88000000012</v>
      </c>
      <c r="Q20" s="10">
        <f t="shared" si="10"/>
        <v>162531.13000000012</v>
      </c>
      <c r="R20" s="10">
        <f t="shared" si="10"/>
        <v>145903.02000000002</v>
      </c>
      <c r="S20" s="10">
        <f t="shared" si="10"/>
        <v>171323.27999999991</v>
      </c>
      <c r="T20" s="10">
        <f t="shared" si="10"/>
        <v>283367.43000000017</v>
      </c>
      <c r="U20" s="10">
        <f t="shared" si="10"/>
        <v>370862.3200000003</v>
      </c>
      <c r="V20" s="10">
        <f t="shared" si="10"/>
        <v>232354.96999999997</v>
      </c>
      <c r="W20" s="10">
        <f t="shared" si="10"/>
        <v>200236.2899999998</v>
      </c>
      <c r="X20" s="10">
        <f t="shared" si="10"/>
        <v>332783.20000000007</v>
      </c>
      <c r="Y20" s="10">
        <f t="shared" si="10"/>
        <v>473090.79000000015</v>
      </c>
      <c r="Z20" s="10">
        <f t="shared" si="10"/>
        <v>323365.44999999995</v>
      </c>
      <c r="AA20" s="10">
        <f t="shared" si="10"/>
        <v>376615.06999999983</v>
      </c>
      <c r="AB20" s="10">
        <f t="shared" si="10"/>
        <v>428936.96999999974</v>
      </c>
      <c r="AC20" s="10">
        <f t="shared" si="10"/>
        <v>356433.62000000011</v>
      </c>
      <c r="AD20" s="10">
        <f t="shared" si="10"/>
        <v>385038.75999999978</v>
      </c>
      <c r="AE20" s="10">
        <f t="shared" si="10"/>
        <v>352032.07000000007</v>
      </c>
      <c r="AF20" s="10">
        <f t="shared" si="10"/>
        <v>315044.57000000007</v>
      </c>
      <c r="AG20" s="10">
        <f t="shared" si="10"/>
        <v>343316.84000000008</v>
      </c>
      <c r="AH20" s="10">
        <f t="shared" si="10"/>
        <v>351166.62999999966</v>
      </c>
      <c r="AI20" s="10">
        <f t="shared" si="10"/>
        <v>375905.85000000009</v>
      </c>
      <c r="AJ20" s="10">
        <f t="shared" si="10"/>
        <v>361443.24999999977</v>
      </c>
      <c r="AK20" s="10">
        <f t="shared" si="10"/>
        <v>295656.30000000005</v>
      </c>
      <c r="AL20" s="10">
        <f t="shared" si="10"/>
        <v>367508.84000000008</v>
      </c>
      <c r="AM20" s="10">
        <f t="shared" si="10"/>
        <v>311526.86000000034</v>
      </c>
      <c r="AN20" s="10">
        <f t="shared" si="10"/>
        <v>431311.02000000025</v>
      </c>
      <c r="AO20" s="10">
        <f t="shared" si="10"/>
        <v>411144.22</v>
      </c>
      <c r="AP20" s="10">
        <f t="shared" si="10"/>
        <v>319666.18000000017</v>
      </c>
      <c r="AQ20" s="10">
        <f t="shared" si="10"/>
        <v>347898.6100000001</v>
      </c>
      <c r="AR20" s="10">
        <f t="shared" si="10"/>
        <v>244754.65999999992</v>
      </c>
      <c r="AS20" s="10">
        <f t="shared" si="10"/>
        <v>158643.78000000003</v>
      </c>
      <c r="AT20" s="10">
        <f t="shared" si="10"/>
        <v>224418.26999999979</v>
      </c>
      <c r="AU20" s="10">
        <f t="shared" si="10"/>
        <v>93377.450000000419</v>
      </c>
      <c r="AV20" s="10">
        <f t="shared" si="10"/>
        <v>151404.00000000047</v>
      </c>
      <c r="AW20" s="10">
        <f t="shared" si="10"/>
        <v>-31006.719999999972</v>
      </c>
      <c r="AX20" s="10">
        <f t="shared" si="10"/>
        <v>193365.63000000012</v>
      </c>
      <c r="AY20" s="10">
        <f t="shared" si="10"/>
        <v>167963.65999999968</v>
      </c>
      <c r="AZ20" s="10">
        <f t="shared" si="10"/>
        <v>98224.669999999693</v>
      </c>
      <c r="BA20" s="10">
        <f t="shared" si="10"/>
        <v>58777.889999999898</v>
      </c>
      <c r="BB20" s="10">
        <f t="shared" si="10"/>
        <v>-170820.13000000012</v>
      </c>
      <c r="BC20" s="10">
        <f t="shared" si="10"/>
        <v>-30183.019999999786</v>
      </c>
      <c r="BD20" s="10">
        <f t="shared" si="10"/>
        <v>-84942.670000000158</v>
      </c>
      <c r="BE20" s="10">
        <f t="shared" si="10"/>
        <v>-205527.96999999997</v>
      </c>
      <c r="BF20" s="10">
        <f t="shared" si="10"/>
        <v>-197830.18999999994</v>
      </c>
      <c r="BG20" s="10">
        <f t="shared" si="10"/>
        <v>-198576.46999999997</v>
      </c>
      <c r="BH20" s="10">
        <f t="shared" si="10"/>
        <v>-181387.88999999978</v>
      </c>
      <c r="BI20" s="10">
        <f t="shared" si="10"/>
        <v>-183387.15999999992</v>
      </c>
      <c r="BJ20" s="10">
        <f t="shared" si="10"/>
        <v>-20980.479999999516</v>
      </c>
      <c r="BK20" s="10">
        <f t="shared" si="10"/>
        <v>25239.969999999739</v>
      </c>
      <c r="BL20" s="10">
        <f t="shared" si="10"/>
        <v>-128405.58000000007</v>
      </c>
      <c r="BM20" s="10">
        <f t="shared" si="10"/>
        <v>-159492.16000000003</v>
      </c>
      <c r="BN20" s="10">
        <f t="shared" si="10"/>
        <v>-98306.529999999795</v>
      </c>
      <c r="BO20" s="10">
        <f t="shared" ref="BO20:CS20" si="11">BO4-BO5</f>
        <v>-115981.11999999976</v>
      </c>
      <c r="BP20" s="10">
        <f t="shared" si="11"/>
        <v>-190951.56000000017</v>
      </c>
      <c r="BQ20" s="10">
        <f t="shared" si="11"/>
        <v>-175369.60000000009</v>
      </c>
      <c r="BR20" s="10">
        <f t="shared" si="11"/>
        <v>-45443.919999999925</v>
      </c>
      <c r="BS20" s="10">
        <f t="shared" si="11"/>
        <v>-112979.52000000014</v>
      </c>
      <c r="BT20" s="10">
        <f t="shared" si="11"/>
        <v>-55289.14000000013</v>
      </c>
      <c r="BU20" s="10">
        <f t="shared" si="11"/>
        <v>-7984.8000000000466</v>
      </c>
      <c r="BV20" s="10">
        <f t="shared" si="11"/>
        <v>36496.89000000013</v>
      </c>
      <c r="BW20" s="10">
        <f t="shared" si="11"/>
        <v>-17378.389999999898</v>
      </c>
      <c r="BX20" s="10">
        <f>BX4-BX5</f>
        <v>-27084.030000000028</v>
      </c>
      <c r="BY20" s="10">
        <f>BY4-BY5</f>
        <v>-82314.04999999993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1"/>
        <v>-45396.780000000028</v>
      </c>
      <c r="CJ20" s="10">
        <f t="shared" si="11"/>
        <v>-47686.780000000028</v>
      </c>
      <c r="CK20" s="10">
        <f t="shared" si="11"/>
        <v>-43928.780000000028</v>
      </c>
      <c r="CL20" s="10">
        <f t="shared" si="11"/>
        <v>-45554.780000000028</v>
      </c>
      <c r="CM20" s="10">
        <f t="shared" si="11"/>
        <v>60879.781756097684</v>
      </c>
      <c r="CN20" s="10">
        <f t="shared" si="11"/>
        <v>60879.781756097684</v>
      </c>
      <c r="CO20" s="10">
        <f t="shared" si="11"/>
        <v>60879.781756097684</v>
      </c>
      <c r="CP20" s="10">
        <f t="shared" si="11"/>
        <v>60879.781756097684</v>
      </c>
      <c r="CQ20" s="10">
        <f t="shared" si="11"/>
        <v>60879.781756097684</v>
      </c>
      <c r="CR20" s="10">
        <f t="shared" si="11"/>
        <v>60879.781756097684</v>
      </c>
      <c r="CS20" s="10">
        <f t="shared" si="11"/>
        <v>60879.781756097684</v>
      </c>
    </row>
    <row r="21" spans="1:97" x14ac:dyDescent="0.25">
      <c r="A21" s="4" t="s">
        <v>28</v>
      </c>
      <c r="B21" s="11">
        <f t="shared" ref="B21:BM21" si="12">B20/(B4)</f>
        <v>0.20097452576658559</v>
      </c>
      <c r="C21" s="11">
        <f t="shared" si="12"/>
        <v>0.21159360376537883</v>
      </c>
      <c r="D21" s="11">
        <f t="shared" si="12"/>
        <v>0.20111441796292653</v>
      </c>
      <c r="E21" s="11">
        <f t="shared" si="12"/>
        <v>0.19837670624271958</v>
      </c>
      <c r="F21" s="11">
        <f t="shared" si="12"/>
        <v>0.20779252801666748</v>
      </c>
      <c r="G21" s="11">
        <f t="shared" si="12"/>
        <v>0.17020022259701359</v>
      </c>
      <c r="H21" s="11">
        <f t="shared" si="12"/>
        <v>0.18827563096860911</v>
      </c>
      <c r="I21" s="11">
        <f t="shared" si="12"/>
        <v>0.1269235407322411</v>
      </c>
      <c r="J21" s="11">
        <f t="shared" si="12"/>
        <v>0.16032452410228337</v>
      </c>
      <c r="K21" s="11">
        <f t="shared" si="12"/>
        <v>0.17825054100026114</v>
      </c>
      <c r="L21" s="11">
        <f t="shared" si="12"/>
        <v>0.13364542129390658</v>
      </c>
      <c r="M21" s="11">
        <f t="shared" si="12"/>
        <v>2.5772531787440246E-2</v>
      </c>
      <c r="N21" s="11">
        <f t="shared" si="12"/>
        <v>0.13606359858426795</v>
      </c>
      <c r="O21" s="11">
        <f t="shared" si="12"/>
        <v>0.17969270720328878</v>
      </c>
      <c r="P21" s="11">
        <f t="shared" si="12"/>
        <v>0.23211924085871394</v>
      </c>
      <c r="Q21" s="11">
        <f t="shared" si="12"/>
        <v>0.17459109359371061</v>
      </c>
      <c r="R21" s="11">
        <f t="shared" si="12"/>
        <v>0.17218880915811188</v>
      </c>
      <c r="S21" s="11">
        <f t="shared" si="12"/>
        <v>0.21270124679254895</v>
      </c>
      <c r="T21" s="11">
        <f t="shared" si="12"/>
        <v>0.23441958460079101</v>
      </c>
      <c r="U21" s="11">
        <f t="shared" si="12"/>
        <v>0.25944348147328689</v>
      </c>
      <c r="V21" s="11">
        <f t="shared" si="12"/>
        <v>0.17776266672295377</v>
      </c>
      <c r="W21" s="11">
        <f t="shared" si="12"/>
        <v>0.16743702728412815</v>
      </c>
      <c r="X21" s="11">
        <f t="shared" si="12"/>
        <v>0.24355354837523582</v>
      </c>
      <c r="Y21" s="11">
        <f t="shared" si="12"/>
        <v>0.34801020464347343</v>
      </c>
      <c r="Z21" s="11">
        <f t="shared" si="12"/>
        <v>0.21068227525673111</v>
      </c>
      <c r="AA21" s="11">
        <f t="shared" si="12"/>
        <v>0.24060315071337279</v>
      </c>
      <c r="AB21" s="11">
        <f t="shared" si="12"/>
        <v>0.25126217902199965</v>
      </c>
      <c r="AC21" s="11">
        <f t="shared" si="12"/>
        <v>0.22150395175119586</v>
      </c>
      <c r="AD21" s="11">
        <f t="shared" si="12"/>
        <v>0.23787221114491106</v>
      </c>
      <c r="AE21" s="11">
        <f t="shared" si="12"/>
        <v>0.21573993601148106</v>
      </c>
      <c r="AF21" s="11">
        <f t="shared" si="12"/>
        <v>0.1950929448592752</v>
      </c>
      <c r="AG21" s="11">
        <f t="shared" si="12"/>
        <v>0.1905611102779059</v>
      </c>
      <c r="AH21" s="11">
        <f t="shared" si="12"/>
        <v>0.18383859443672476</v>
      </c>
      <c r="AI21" s="11">
        <f t="shared" si="12"/>
        <v>0.19290914481961413</v>
      </c>
      <c r="AJ21" s="11">
        <f t="shared" si="12"/>
        <v>0.19915208939265353</v>
      </c>
      <c r="AK21" s="11">
        <f t="shared" si="12"/>
        <v>0.20199740810702416</v>
      </c>
      <c r="AL21" s="11">
        <f t="shared" si="12"/>
        <v>0.1966595816338475</v>
      </c>
      <c r="AM21" s="11">
        <f t="shared" si="12"/>
        <v>0.18795186081578283</v>
      </c>
      <c r="AN21" s="11">
        <f t="shared" si="12"/>
        <v>0.21031785628023195</v>
      </c>
      <c r="AO21" s="11">
        <f t="shared" si="12"/>
        <v>0.18761300003377673</v>
      </c>
      <c r="AP21" s="11">
        <f t="shared" si="12"/>
        <v>0.19661741790595755</v>
      </c>
      <c r="AQ21" s="11">
        <f t="shared" si="12"/>
        <v>0.18567579342001217</v>
      </c>
      <c r="AR21" s="11">
        <f t="shared" si="12"/>
        <v>0.13252751209292549</v>
      </c>
      <c r="AS21" s="11">
        <f t="shared" si="12"/>
        <v>8.277208848302825E-2</v>
      </c>
      <c r="AT21" s="11">
        <f t="shared" si="12"/>
        <v>0.12136951754190263</v>
      </c>
      <c r="AU21" s="11">
        <f t="shared" si="12"/>
        <v>5.9471509557102918E-2</v>
      </c>
      <c r="AV21" s="11">
        <f t="shared" si="12"/>
        <v>7.6132295929981678E-2</v>
      </c>
      <c r="AW21" s="11">
        <f t="shared" si="12"/>
        <v>-2.6112273786500738E-2</v>
      </c>
      <c r="AX21" s="11">
        <f t="shared" si="12"/>
        <v>9.6185860172971774E-2</v>
      </c>
      <c r="AY21" s="11">
        <f t="shared" si="12"/>
        <v>9.6183609065601069E-2</v>
      </c>
      <c r="AZ21" s="11">
        <f t="shared" si="12"/>
        <v>6.0141768876484245E-2</v>
      </c>
      <c r="BA21" s="11">
        <f t="shared" si="12"/>
        <v>3.6081278089681694E-2</v>
      </c>
      <c r="BB21" s="11">
        <f t="shared" si="12"/>
        <v>-0.16655304271126786</v>
      </c>
      <c r="BC21" s="11">
        <f t="shared" si="12"/>
        <v>-1.9356457316743896E-2</v>
      </c>
      <c r="BD21" s="11">
        <f t="shared" si="12"/>
        <v>-6.0821225129812896E-2</v>
      </c>
      <c r="BE21" s="11">
        <f t="shared" si="12"/>
        <v>-0.15548789478507677</v>
      </c>
      <c r="BF21" s="11">
        <f t="shared" si="12"/>
        <v>-0.23857740181294523</v>
      </c>
      <c r="BG21" s="11">
        <f t="shared" si="12"/>
        <v>-0.2199216910699397</v>
      </c>
      <c r="BH21" s="11">
        <f t="shared" si="12"/>
        <v>-0.17769724962132946</v>
      </c>
      <c r="BI21" s="11">
        <f t="shared" si="12"/>
        <v>-0.26517911876804584</v>
      </c>
      <c r="BJ21" s="11">
        <f t="shared" si="12"/>
        <v>-1.3847147006166155E-2</v>
      </c>
      <c r="BK21" s="11">
        <f t="shared" si="12"/>
        <v>1.8054173385577296E-2</v>
      </c>
      <c r="BL21" s="11">
        <f t="shared" si="12"/>
        <v>-0.12259782437272893</v>
      </c>
      <c r="BM21" s="11">
        <f t="shared" si="12"/>
        <v>-0.16328830947913428</v>
      </c>
      <c r="BN21" s="11">
        <f t="shared" ref="BN21:BX21" si="13">BN20/(BN4)</f>
        <v>-9.5037669443663791E-2</v>
      </c>
      <c r="BO21" s="11">
        <f t="shared" si="13"/>
        <v>-0.13127326320177687</v>
      </c>
      <c r="BP21" s="11">
        <f t="shared" si="13"/>
        <v>-0.23329869862540745</v>
      </c>
      <c r="BQ21" s="11">
        <f t="shared" si="13"/>
        <v>-0.21250207949457142</v>
      </c>
      <c r="BR21" s="11">
        <f t="shared" si="13"/>
        <v>-3.5375081259726521E-2</v>
      </c>
      <c r="BS21" s="11">
        <f t="shared" si="13"/>
        <v>-0.11751622811039036</v>
      </c>
      <c r="BT21" s="11">
        <f t="shared" si="13"/>
        <v>-4.6742703605367669E-2</v>
      </c>
      <c r="BU21" s="11">
        <f t="shared" si="13"/>
        <v>-6.9096060190207706E-3</v>
      </c>
      <c r="BV21" s="11">
        <f t="shared" si="13"/>
        <v>2.2916522248878895E-2</v>
      </c>
      <c r="BW21" s="11">
        <f t="shared" si="13"/>
        <v>-1.5764924970329528E-2</v>
      </c>
      <c r="BX21" s="11">
        <f t="shared" si="13"/>
        <v>-2.452396096264936E-2</v>
      </c>
      <c r="BY21" s="11">
        <f>BY20/(BY4)</f>
        <v>-9.8035831852059802E-2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4">CI20/(CI4)</f>
        <v>-3.5164043377226978E-2</v>
      </c>
      <c r="CJ21" s="11">
        <f t="shared" si="14"/>
        <v>-3.7110334630350218E-2</v>
      </c>
      <c r="CK21" s="11">
        <f t="shared" si="14"/>
        <v>-3.4287215110833616E-2</v>
      </c>
      <c r="CL21" s="11">
        <f t="shared" si="14"/>
        <v>-3.6376890521440573E-2</v>
      </c>
      <c r="CM21" s="11">
        <f t="shared" si="14"/>
        <v>5.1202507784775177E-2</v>
      </c>
      <c r="CN21" s="11">
        <f t="shared" si="14"/>
        <v>5.1202507784775177E-2</v>
      </c>
      <c r="CO21" s="11">
        <f t="shared" si="14"/>
        <v>5.1202507784775177E-2</v>
      </c>
      <c r="CP21" s="11">
        <f t="shared" si="14"/>
        <v>5.1202507784775177E-2</v>
      </c>
      <c r="CQ21" s="11">
        <f t="shared" si="14"/>
        <v>5.1202507784775177E-2</v>
      </c>
      <c r="CR21" s="11">
        <f t="shared" si="14"/>
        <v>5.1202507784775177E-2</v>
      </c>
      <c r="CS21" s="11">
        <f t="shared" si="14"/>
        <v>5.1202507784775177E-2</v>
      </c>
    </row>
    <row r="22" spans="1:97" x14ac:dyDescent="0.25">
      <c r="A22" s="4" t="s">
        <v>29</v>
      </c>
      <c r="B22" s="10">
        <f>B20+B11</f>
        <v>366831.46999999974</v>
      </c>
      <c r="C22" s="10">
        <f t="shared" ref="C22:BN22" si="15">C20+C11</f>
        <v>419486.14999999973</v>
      </c>
      <c r="D22" s="10">
        <f t="shared" si="15"/>
        <v>422484.89</v>
      </c>
      <c r="E22" s="10">
        <f t="shared" si="15"/>
        <v>443177.49999999977</v>
      </c>
      <c r="F22" s="10">
        <f t="shared" si="15"/>
        <v>448532.75</v>
      </c>
      <c r="G22" s="10">
        <f t="shared" si="15"/>
        <v>357392.86999999982</v>
      </c>
      <c r="H22" s="10">
        <f t="shared" si="15"/>
        <v>360804.24</v>
      </c>
      <c r="I22" s="10">
        <f t="shared" si="15"/>
        <v>247453.09000000003</v>
      </c>
      <c r="J22" s="10">
        <f t="shared" si="15"/>
        <v>293444.66000000021</v>
      </c>
      <c r="K22" s="10">
        <f t="shared" si="15"/>
        <v>307071.40999999986</v>
      </c>
      <c r="L22" s="10">
        <f t="shared" si="15"/>
        <v>255314.73</v>
      </c>
      <c r="M22" s="10">
        <f t="shared" si="15"/>
        <v>106442.53999999976</v>
      </c>
      <c r="N22" s="10">
        <f t="shared" si="15"/>
        <v>243093.79999999978</v>
      </c>
      <c r="O22" s="10">
        <f t="shared" si="15"/>
        <v>336461.30000000005</v>
      </c>
      <c r="P22" s="10">
        <f t="shared" si="15"/>
        <v>415639.07000000012</v>
      </c>
      <c r="Q22" s="10">
        <f t="shared" si="15"/>
        <v>229459.94000000012</v>
      </c>
      <c r="R22" s="10">
        <f t="shared" si="15"/>
        <v>212831.85</v>
      </c>
      <c r="S22" s="10">
        <f t="shared" si="15"/>
        <v>346779.73999999987</v>
      </c>
      <c r="T22" s="10">
        <f t="shared" si="15"/>
        <v>367945.0900000002</v>
      </c>
      <c r="U22" s="10">
        <f t="shared" si="15"/>
        <v>453805.74000000028</v>
      </c>
      <c r="V22" s="10">
        <f t="shared" si="15"/>
        <v>351867</v>
      </c>
      <c r="W22" s="10">
        <f t="shared" si="15"/>
        <v>285201.50999999983</v>
      </c>
      <c r="X22" s="10">
        <f t="shared" si="15"/>
        <v>416024.25000000006</v>
      </c>
      <c r="Y22" s="10">
        <f t="shared" si="15"/>
        <v>546007.87000000011</v>
      </c>
      <c r="Z22" s="10">
        <f t="shared" si="15"/>
        <v>403935.56999999995</v>
      </c>
      <c r="AA22" s="10">
        <f t="shared" si="15"/>
        <v>456843.64999999985</v>
      </c>
      <c r="AB22" s="10">
        <f t="shared" si="15"/>
        <v>508695.19999999972</v>
      </c>
      <c r="AC22" s="10">
        <f t="shared" si="15"/>
        <v>436268.97000000009</v>
      </c>
      <c r="AD22" s="10">
        <f t="shared" si="15"/>
        <v>464512.7799999998</v>
      </c>
      <c r="AE22" s="10">
        <f t="shared" si="15"/>
        <v>431470.71000000008</v>
      </c>
      <c r="AF22" s="10">
        <f t="shared" si="15"/>
        <v>394391.03000000009</v>
      </c>
      <c r="AG22" s="10">
        <f t="shared" si="15"/>
        <v>422629.02000000008</v>
      </c>
      <c r="AH22" s="10">
        <f t="shared" si="15"/>
        <v>430478.97999999963</v>
      </c>
      <c r="AI22" s="10">
        <f t="shared" si="15"/>
        <v>458232.58000000007</v>
      </c>
      <c r="AJ22" s="10">
        <f t="shared" si="15"/>
        <v>442957.32999999973</v>
      </c>
      <c r="AK22" s="10">
        <f t="shared" si="15"/>
        <v>395979.21000000008</v>
      </c>
      <c r="AL22" s="10">
        <f t="shared" si="15"/>
        <v>470716.45000000007</v>
      </c>
      <c r="AM22" s="10">
        <f t="shared" si="15"/>
        <v>414831.86000000034</v>
      </c>
      <c r="AN22" s="10">
        <f t="shared" si="15"/>
        <v>534474.99000000022</v>
      </c>
      <c r="AO22" s="10">
        <f t="shared" si="15"/>
        <v>514238.76</v>
      </c>
      <c r="AP22" s="10">
        <f t="shared" si="15"/>
        <v>422746.17000000016</v>
      </c>
      <c r="AQ22" s="10">
        <f t="shared" si="15"/>
        <v>450986.83000000007</v>
      </c>
      <c r="AR22" s="10">
        <f t="shared" si="15"/>
        <v>351120.60999999993</v>
      </c>
      <c r="AS22" s="10">
        <f t="shared" si="15"/>
        <v>277926.25</v>
      </c>
      <c r="AT22" s="10">
        <f t="shared" si="15"/>
        <v>343339.91999999981</v>
      </c>
      <c r="AU22" s="10">
        <f t="shared" si="15"/>
        <v>209931.2400000004</v>
      </c>
      <c r="AV22" s="10">
        <f t="shared" si="15"/>
        <v>267482.29000000044</v>
      </c>
      <c r="AW22" s="10">
        <f t="shared" si="15"/>
        <v>89689.60000000002</v>
      </c>
      <c r="AX22" s="10">
        <f t="shared" si="15"/>
        <v>310557.06000000011</v>
      </c>
      <c r="AY22" s="10">
        <f t="shared" si="15"/>
        <v>286707.33999999968</v>
      </c>
      <c r="AZ22" s="10">
        <f t="shared" si="15"/>
        <v>214689.82999999967</v>
      </c>
      <c r="BA22" s="10">
        <f t="shared" si="15"/>
        <v>174190.90999999992</v>
      </c>
      <c r="BB22" s="10">
        <f t="shared" si="15"/>
        <v>-55407.070000000123</v>
      </c>
      <c r="BC22" s="10">
        <f t="shared" si="15"/>
        <v>85230.010000000213</v>
      </c>
      <c r="BD22" s="10">
        <f t="shared" si="15"/>
        <v>35305.559999999823</v>
      </c>
      <c r="BE22" s="10">
        <f t="shared" si="15"/>
        <v>-87167.239999999962</v>
      </c>
      <c r="BF22" s="10">
        <f t="shared" si="15"/>
        <v>-80906.429999999935</v>
      </c>
      <c r="BG22" s="10">
        <f t="shared" si="15"/>
        <v>-81596.969999999972</v>
      </c>
      <c r="BH22" s="10">
        <f t="shared" si="15"/>
        <v>-64762.509999999776</v>
      </c>
      <c r="BI22" s="10">
        <f t="shared" si="15"/>
        <v>-56308.149999999907</v>
      </c>
      <c r="BJ22" s="10">
        <f t="shared" si="15"/>
        <v>93718.310000000492</v>
      </c>
      <c r="BK22" s="10">
        <f t="shared" si="15"/>
        <v>140897.50999999975</v>
      </c>
      <c r="BL22" s="10">
        <f t="shared" si="15"/>
        <v>-12717.800000000076</v>
      </c>
      <c r="BM22" s="10">
        <f t="shared" si="15"/>
        <v>-43921.090000000026</v>
      </c>
      <c r="BN22" s="10">
        <f t="shared" si="15"/>
        <v>17264.610000000219</v>
      </c>
      <c r="BO22" s="10">
        <f t="shared" ref="BO22:CS22" si="16">BO20+BO11</f>
        <v>161.09000000025844</v>
      </c>
      <c r="BP22" s="10">
        <f t="shared" si="16"/>
        <v>-79819.10000000018</v>
      </c>
      <c r="BQ22" s="10">
        <f t="shared" si="16"/>
        <v>-63879.160000000105</v>
      </c>
      <c r="BR22" s="10">
        <f t="shared" si="16"/>
        <v>68569.020000000077</v>
      </c>
      <c r="BS22" s="10">
        <f t="shared" si="16"/>
        <v>2492.9299999998912</v>
      </c>
      <c r="BT22" s="10">
        <f t="shared" si="16"/>
        <v>60153.249999999854</v>
      </c>
      <c r="BU22" s="10">
        <f t="shared" si="16"/>
        <v>92610.859999999957</v>
      </c>
      <c r="BV22" s="10">
        <f t="shared" si="16"/>
        <v>152429.02000000014</v>
      </c>
      <c r="BW22" s="10">
        <f t="shared" si="16"/>
        <v>96283.310000000114</v>
      </c>
      <c r="BX22" s="10">
        <f t="shared" si="16"/>
        <v>87972.299999999974</v>
      </c>
      <c r="BY22" s="10">
        <f t="shared" si="16"/>
        <v>32920.82000000008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54925.969999999972</v>
      </c>
      <c r="CI22" s="10">
        <f t="shared" si="16"/>
        <v>67415.969999999972</v>
      </c>
      <c r="CJ22" s="10">
        <f t="shared" si="16"/>
        <v>65125.969999999972</v>
      </c>
      <c r="CK22" s="10">
        <f t="shared" si="16"/>
        <v>68883.969999999972</v>
      </c>
      <c r="CL22" s="10">
        <f t="shared" si="16"/>
        <v>67257.969999999972</v>
      </c>
      <c r="CM22" s="10">
        <f t="shared" si="16"/>
        <v>163523.5209268294</v>
      </c>
      <c r="CN22" s="10">
        <f t="shared" si="16"/>
        <v>163523.5209268294</v>
      </c>
      <c r="CO22" s="10">
        <f t="shared" si="16"/>
        <v>163523.5209268294</v>
      </c>
      <c r="CP22" s="10">
        <f t="shared" si="16"/>
        <v>163523.5209268294</v>
      </c>
      <c r="CQ22" s="10">
        <f t="shared" si="16"/>
        <v>163523.5209268294</v>
      </c>
      <c r="CR22" s="10">
        <f t="shared" si="16"/>
        <v>163523.5209268294</v>
      </c>
      <c r="CS22" s="10">
        <f t="shared" si="16"/>
        <v>163523.5209268294</v>
      </c>
    </row>
    <row r="23" spans="1:97" x14ac:dyDescent="0.25">
      <c r="A23" s="4" t="s">
        <v>30</v>
      </c>
      <c r="B23" s="11">
        <f>B22/B4</f>
        <v>0.26159951140141902</v>
      </c>
      <c r="C23" s="11">
        <f t="shared" ref="C23:BN23" si="17">C22/C4</f>
        <v>0.26581294698801955</v>
      </c>
      <c r="D23" s="11">
        <f t="shared" si="17"/>
        <v>0.25182561323428659</v>
      </c>
      <c r="E23" s="11">
        <f t="shared" si="17"/>
        <v>0.24464392634132681</v>
      </c>
      <c r="F23" s="11">
        <f t="shared" si="17"/>
        <v>0.25530007225175994</v>
      </c>
      <c r="G23" s="11">
        <f t="shared" si="17"/>
        <v>0.22042166012275513</v>
      </c>
      <c r="H23" s="11">
        <f t="shared" si="17"/>
        <v>0.23755085523491803</v>
      </c>
      <c r="I23" s="11">
        <f t="shared" si="17"/>
        <v>0.18392790199522083</v>
      </c>
      <c r="J23" s="11">
        <f t="shared" si="17"/>
        <v>0.21550288949505472</v>
      </c>
      <c r="K23" s="11">
        <f t="shared" si="17"/>
        <v>0.23577977381093726</v>
      </c>
      <c r="L23" s="11">
        <f t="shared" si="17"/>
        <v>0.18544069745270461</v>
      </c>
      <c r="M23" s="11">
        <f t="shared" si="17"/>
        <v>7.8294815505619383E-2</v>
      </c>
      <c r="N23" s="11">
        <f t="shared" si="17"/>
        <v>0.18350544144499614</v>
      </c>
      <c r="O23" s="11">
        <f t="shared" si="17"/>
        <v>0.22435084949968245</v>
      </c>
      <c r="P23" s="11">
        <f t="shared" si="17"/>
        <v>0.27664616032287886</v>
      </c>
      <c r="Q23" s="11">
        <f t="shared" si="17"/>
        <v>0.24648608460759</v>
      </c>
      <c r="R23" s="11">
        <f t="shared" si="17"/>
        <v>0.2511754917918621</v>
      </c>
      <c r="S23" s="11">
        <f t="shared" si="17"/>
        <v>0.43053391845168953</v>
      </c>
      <c r="T23" s="11">
        <f t="shared" si="17"/>
        <v>0.30438761135568992</v>
      </c>
      <c r="U23" s="11">
        <f t="shared" si="17"/>
        <v>0.31746805957035812</v>
      </c>
      <c r="V23" s="11">
        <f t="shared" si="17"/>
        <v>0.26919508651700275</v>
      </c>
      <c r="W23" s="11">
        <f t="shared" si="17"/>
        <v>0.23848470729928409</v>
      </c>
      <c r="X23" s="11">
        <f t="shared" si="17"/>
        <v>0.30447505251961693</v>
      </c>
      <c r="Y23" s="11">
        <f t="shared" si="17"/>
        <v>0.4016487206940702</v>
      </c>
      <c r="Z23" s="11">
        <f t="shared" si="17"/>
        <v>0.26317612145863006</v>
      </c>
      <c r="AA23" s="11">
        <f t="shared" si="17"/>
        <v>0.29185773573372237</v>
      </c>
      <c r="AB23" s="11">
        <f t="shared" si="17"/>
        <v>0.29798285843729422</v>
      </c>
      <c r="AC23" s="11">
        <f t="shared" si="17"/>
        <v>0.27111724444350649</v>
      </c>
      <c r="AD23" s="11">
        <f t="shared" si="17"/>
        <v>0.28697028341684261</v>
      </c>
      <c r="AE23" s="11">
        <f t="shared" si="17"/>
        <v>0.2644232480473393</v>
      </c>
      <c r="AF23" s="11">
        <f t="shared" si="17"/>
        <v>0.24422864189908985</v>
      </c>
      <c r="AG23" s="11">
        <f t="shared" si="17"/>
        <v>0.23458405153345607</v>
      </c>
      <c r="AH23" s="11">
        <f t="shared" si="17"/>
        <v>0.22535925642409405</v>
      </c>
      <c r="AI23" s="11">
        <f t="shared" si="17"/>
        <v>0.23515796611381654</v>
      </c>
      <c r="AJ23" s="11">
        <f t="shared" si="17"/>
        <v>0.24406563902159226</v>
      </c>
      <c r="AK23" s="11">
        <f t="shared" si="17"/>
        <v>0.27053972495856515</v>
      </c>
      <c r="AL23" s="11">
        <f t="shared" si="17"/>
        <v>0.25188754677348685</v>
      </c>
      <c r="AM23" s="11">
        <f t="shared" si="17"/>
        <v>0.25027832275095729</v>
      </c>
      <c r="AN23" s="11">
        <f t="shared" si="17"/>
        <v>0.26062314413436127</v>
      </c>
      <c r="AO23" s="11">
        <f t="shared" si="17"/>
        <v>0.23465701766949154</v>
      </c>
      <c r="AP23" s="11">
        <f t="shared" si="17"/>
        <v>0.26001893717700436</v>
      </c>
      <c r="AQ23" s="11">
        <f t="shared" si="17"/>
        <v>0.24069465952228478</v>
      </c>
      <c r="AR23" s="11">
        <f t="shared" si="17"/>
        <v>0.19012157271224328</v>
      </c>
      <c r="AS23" s="11">
        <f t="shared" si="17"/>
        <v>0.14500748883288225</v>
      </c>
      <c r="AT23" s="11">
        <f t="shared" si="17"/>
        <v>0.18568452757110845</v>
      </c>
      <c r="AU23" s="11">
        <f t="shared" si="17"/>
        <v>0.13370388403189884</v>
      </c>
      <c r="AV23" s="11">
        <f t="shared" si="17"/>
        <v>0.1345013398477527</v>
      </c>
      <c r="AW23" s="11">
        <f t="shared" si="17"/>
        <v>7.5531994064568564E-2</v>
      </c>
      <c r="AX23" s="11">
        <f t="shared" si="17"/>
        <v>0.15448039007185091</v>
      </c>
      <c r="AY23" s="11">
        <f t="shared" si="17"/>
        <v>0.16418162539919878</v>
      </c>
      <c r="AZ23" s="11">
        <f t="shared" si="17"/>
        <v>0.13145196757588204</v>
      </c>
      <c r="BA23" s="11">
        <f t="shared" si="17"/>
        <v>0.106928483897682</v>
      </c>
      <c r="BB23" s="11">
        <f t="shared" si="17"/>
        <v>-5.402300124824997E-2</v>
      </c>
      <c r="BC23" s="11">
        <f t="shared" si="17"/>
        <v>5.4658249925642666E-2</v>
      </c>
      <c r="BD23" s="11">
        <f t="shared" si="17"/>
        <v>2.5279725879750452E-2</v>
      </c>
      <c r="BE23" s="11">
        <f t="shared" si="17"/>
        <v>-6.594455558445661E-2</v>
      </c>
      <c r="BF23" s="11">
        <f t="shared" si="17"/>
        <v>-9.7570779562820606E-2</v>
      </c>
      <c r="BG23" s="11">
        <f t="shared" si="17"/>
        <v>-9.0367925407190144E-2</v>
      </c>
      <c r="BH23" s="11">
        <f t="shared" si="17"/>
        <v>-6.3444808281158241E-2</v>
      </c>
      <c r="BI23" s="11">
        <f t="shared" si="17"/>
        <v>-8.1421979578389911E-2</v>
      </c>
      <c r="BJ23" s="11">
        <f t="shared" si="17"/>
        <v>6.1854219528794788E-2</v>
      </c>
      <c r="BK23" s="11">
        <f t="shared" si="17"/>
        <v>0.10078411642866979</v>
      </c>
      <c r="BL23" s="11">
        <f t="shared" si="17"/>
        <v>-1.2142576754121592E-2</v>
      </c>
      <c r="BM23" s="11">
        <f t="shared" si="17"/>
        <v>-4.4966476951474682E-2</v>
      </c>
      <c r="BN23" s="11">
        <f t="shared" si="17"/>
        <v>1.6690532137120462E-2</v>
      </c>
      <c r="BO23" s="11">
        <f t="shared" ref="BO23:CS23" si="18">BO22/BO4</f>
        <v>1.8232976168197209E-4</v>
      </c>
      <c r="BP23" s="11">
        <f t="shared" si="18"/>
        <v>-9.7520502872305861E-2</v>
      </c>
      <c r="BQ23" s="11">
        <f t="shared" si="18"/>
        <v>-7.7404831489416986E-2</v>
      </c>
      <c r="BR23" s="11">
        <f t="shared" si="18"/>
        <v>5.3376439673334067E-2</v>
      </c>
      <c r="BS23" s="11">
        <f t="shared" si="18"/>
        <v>2.593033945826839E-3</v>
      </c>
      <c r="BT23" s="11">
        <f t="shared" si="18"/>
        <v>5.0854933457991379E-2</v>
      </c>
      <c r="BU23" s="11">
        <f t="shared" si="18"/>
        <v>8.0140336098923695E-2</v>
      </c>
      <c r="BV23" s="11">
        <f t="shared" si="18"/>
        <v>9.5710703794345126E-2</v>
      </c>
      <c r="BW23" s="11">
        <f t="shared" si="18"/>
        <v>8.7344061103761028E-2</v>
      </c>
      <c r="BX23" s="11">
        <f t="shared" si="18"/>
        <v>7.9656877170586338E-2</v>
      </c>
      <c r="BY23" s="11">
        <f t="shared" si="18"/>
        <v>3.9208615952585714E-2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4.4384622222222198E-2</v>
      </c>
      <c r="CI23" s="11">
        <f t="shared" si="18"/>
        <v>5.2219961270333057E-2</v>
      </c>
      <c r="CJ23" s="11">
        <f t="shared" si="18"/>
        <v>5.0681688715953285E-2</v>
      </c>
      <c r="CK23" s="11">
        <f t="shared" si="18"/>
        <v>5.3765196690602542E-2</v>
      </c>
      <c r="CL23" s="11">
        <f t="shared" si="18"/>
        <v>5.3707554100455142E-2</v>
      </c>
      <c r="CM23" s="11">
        <f t="shared" si="18"/>
        <v>0.1375302951445159</v>
      </c>
      <c r="CN23" s="11">
        <f t="shared" si="18"/>
        <v>0.1375302951445159</v>
      </c>
      <c r="CO23" s="11">
        <f t="shared" si="18"/>
        <v>0.1375302951445159</v>
      </c>
      <c r="CP23" s="11">
        <f t="shared" si="18"/>
        <v>0.1375302951445159</v>
      </c>
      <c r="CQ23" s="11">
        <f t="shared" si="18"/>
        <v>0.1375302951445159</v>
      </c>
      <c r="CR23" s="11">
        <f t="shared" si="18"/>
        <v>0.1375302951445159</v>
      </c>
      <c r="CS23" s="11">
        <f t="shared" si="18"/>
        <v>0.1375302951445159</v>
      </c>
    </row>
    <row r="24" spans="1:97" x14ac:dyDescent="0.25">
      <c r="A24" s="4"/>
    </row>
    <row r="25" spans="1:97" x14ac:dyDescent="0.25">
      <c r="A25" s="4" t="s">
        <v>31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/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25">
      <c r="A26" s="4" t="s">
        <v>32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/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25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/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25">
      <c r="A28" s="4" t="s">
        <v>34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/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25">
      <c r="A29" s="4" t="s">
        <v>35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/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25">
      <c r="A30" s="4" t="s">
        <v>36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/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25">
      <c r="A31" s="4"/>
    </row>
    <row r="32" spans="1:97" x14ac:dyDescent="0.25">
      <c r="A32" s="6" t="s">
        <v>11</v>
      </c>
      <c r="B32" s="13">
        <f>SUM(B25:B31)</f>
        <v>92128.45</v>
      </c>
      <c r="C32" s="13">
        <f t="shared" ref="C32:BN32" si="19">SUM(C25:C31)</f>
        <v>96846.76999999999</v>
      </c>
      <c r="D32" s="13">
        <f t="shared" si="19"/>
        <v>91814.41</v>
      </c>
      <c r="E32" s="13">
        <f t="shared" si="19"/>
        <v>89021.599999999991</v>
      </c>
      <c r="F32" s="13">
        <f t="shared" si="19"/>
        <v>88192.89</v>
      </c>
      <c r="G32" s="13">
        <f t="shared" si="19"/>
        <v>90313.03</v>
      </c>
      <c r="H32" s="13">
        <f t="shared" si="19"/>
        <v>76974.600000000006</v>
      </c>
      <c r="I32" s="13">
        <f t="shared" si="19"/>
        <v>92965.470000000016</v>
      </c>
      <c r="J32" s="13">
        <f t="shared" si="19"/>
        <v>95345.87000000001</v>
      </c>
      <c r="K32" s="13">
        <f t="shared" si="19"/>
        <v>97790.359999999986</v>
      </c>
      <c r="L32" s="13">
        <f t="shared" si="19"/>
        <v>95899.93</v>
      </c>
      <c r="M32" s="13">
        <f t="shared" si="19"/>
        <v>21179.510000000002</v>
      </c>
      <c r="N32" s="13">
        <f t="shared" si="19"/>
        <v>92277.919999999984</v>
      </c>
      <c r="O32" s="13">
        <f t="shared" si="19"/>
        <v>89419.9</v>
      </c>
      <c r="P32" s="13">
        <f t="shared" si="19"/>
        <v>88805.68</v>
      </c>
      <c r="Q32" s="13">
        <f t="shared" si="19"/>
        <v>69751.459999999992</v>
      </c>
      <c r="R32" s="13">
        <f t="shared" si="19"/>
        <v>72501.819999999992</v>
      </c>
      <c r="S32" s="13">
        <f t="shared" si="19"/>
        <v>71144.039999999994</v>
      </c>
      <c r="T32" s="13">
        <f t="shared" si="19"/>
        <v>80280.339999999982</v>
      </c>
      <c r="U32" s="13">
        <f t="shared" si="19"/>
        <v>113352.36</v>
      </c>
      <c r="V32" s="13">
        <f t="shared" si="19"/>
        <v>119434.65</v>
      </c>
      <c r="W32" s="13">
        <f t="shared" si="19"/>
        <v>113250.44999999998</v>
      </c>
      <c r="X32" s="13">
        <f t="shared" si="19"/>
        <v>118805.84999999999</v>
      </c>
      <c r="Y32" s="13">
        <f t="shared" si="19"/>
        <v>37046.740000000005</v>
      </c>
      <c r="Z32" s="13">
        <f t="shared" si="19"/>
        <v>103198.83</v>
      </c>
      <c r="AA32" s="13">
        <f t="shared" si="19"/>
        <v>139228.6</v>
      </c>
      <c r="AB32" s="13">
        <f t="shared" si="19"/>
        <v>110525.84</v>
      </c>
      <c r="AC32" s="13">
        <f t="shared" si="19"/>
        <v>106769.87</v>
      </c>
      <c r="AD32" s="13">
        <f t="shared" si="19"/>
        <v>107720.82</v>
      </c>
      <c r="AE32" s="13">
        <f t="shared" si="19"/>
        <v>107172.29</v>
      </c>
      <c r="AF32" s="13">
        <f t="shared" si="19"/>
        <v>113146.70999999999</v>
      </c>
      <c r="AG32" s="13">
        <f t="shared" si="19"/>
        <v>114225.78</v>
      </c>
      <c r="AH32" s="13">
        <f t="shared" si="19"/>
        <v>111257.34</v>
      </c>
      <c r="AI32" s="13">
        <f t="shared" si="19"/>
        <v>112446.04</v>
      </c>
      <c r="AJ32" s="13">
        <f t="shared" si="19"/>
        <v>120627.67</v>
      </c>
      <c r="AK32" s="13">
        <f t="shared" si="19"/>
        <v>7501.1799999999957</v>
      </c>
      <c r="AL32" s="13">
        <f t="shared" si="19"/>
        <v>109366.82</v>
      </c>
      <c r="AM32" s="13">
        <f t="shared" si="19"/>
        <v>102960.51</v>
      </c>
      <c r="AN32" s="13">
        <f t="shared" si="19"/>
        <v>119054.24999999999</v>
      </c>
      <c r="AO32" s="13">
        <f t="shared" si="19"/>
        <v>114520.92999999998</v>
      </c>
      <c r="AP32" s="13">
        <f t="shared" si="19"/>
        <v>107224.95999999998</v>
      </c>
      <c r="AQ32" s="13">
        <f t="shared" si="19"/>
        <v>119529.29999999999</v>
      </c>
      <c r="AR32" s="13">
        <f t="shared" si="19"/>
        <v>112773.26999999997</v>
      </c>
      <c r="AS32" s="13">
        <f t="shared" si="19"/>
        <v>98397.35</v>
      </c>
      <c r="AT32" s="13">
        <f t="shared" si="19"/>
        <v>87455.37</v>
      </c>
      <c r="AU32" s="13">
        <f t="shared" si="19"/>
        <v>86086.93</v>
      </c>
      <c r="AV32" s="13">
        <f t="shared" si="19"/>
        <v>81165.599999999991</v>
      </c>
      <c r="AW32" s="13">
        <f t="shared" si="19"/>
        <v>38570.339999999989</v>
      </c>
      <c r="AX32" s="13">
        <f t="shared" si="19"/>
        <v>118692.73999999999</v>
      </c>
      <c r="AY32" s="13">
        <f t="shared" si="19"/>
        <v>117246.54999999999</v>
      </c>
      <c r="AZ32" s="13">
        <f t="shared" si="19"/>
        <v>114487.45</v>
      </c>
      <c r="BA32" s="13">
        <f t="shared" si="19"/>
        <v>108882.22</v>
      </c>
      <c r="BB32" s="13">
        <f t="shared" si="19"/>
        <v>103031.26</v>
      </c>
      <c r="BC32" s="13">
        <f t="shared" si="19"/>
        <v>107184.40000000001</v>
      </c>
      <c r="BD32" s="13">
        <f t="shared" si="19"/>
        <v>117976.55000000002</v>
      </c>
      <c r="BE32" s="13">
        <f t="shared" si="19"/>
        <v>101211.86000000002</v>
      </c>
      <c r="BF32" s="13">
        <f t="shared" si="19"/>
        <v>91800.660000000018</v>
      </c>
      <c r="BG32" s="13">
        <f t="shared" si="19"/>
        <v>77068.75</v>
      </c>
      <c r="BH32" s="13">
        <f t="shared" si="19"/>
        <v>83211.28</v>
      </c>
      <c r="BI32" s="13">
        <f t="shared" si="19"/>
        <v>67685.620000000024</v>
      </c>
      <c r="BJ32" s="13">
        <f t="shared" si="19"/>
        <v>103747.64000000001</v>
      </c>
      <c r="BK32" s="13">
        <f t="shared" si="19"/>
        <v>93134.77</v>
      </c>
      <c r="BL32" s="13">
        <f t="shared" si="19"/>
        <v>88916.65</v>
      </c>
      <c r="BM32" s="13">
        <f t="shared" si="19"/>
        <v>83006.899999999994</v>
      </c>
      <c r="BN32" s="13">
        <f t="shared" si="19"/>
        <v>90143.57</v>
      </c>
      <c r="BO32" s="13">
        <f t="shared" ref="BO32:BY32" si="20">SUM(BO25:BO31)</f>
        <v>80120.45</v>
      </c>
      <c r="BP32" s="13">
        <f t="shared" si="20"/>
        <v>76775.909999999989</v>
      </c>
      <c r="BQ32" s="13">
        <f t="shared" si="20"/>
        <v>81369.77</v>
      </c>
      <c r="BR32" s="13">
        <f t="shared" si="20"/>
        <v>85465.340000000026</v>
      </c>
      <c r="BS32" s="13">
        <f t="shared" si="20"/>
        <v>81565.140000000014</v>
      </c>
      <c r="BT32" s="13">
        <f t="shared" si="20"/>
        <v>96399.170000000027</v>
      </c>
      <c r="BU32" s="13">
        <f t="shared" si="20"/>
        <v>97611.65</v>
      </c>
      <c r="BV32" s="13">
        <f t="shared" si="20"/>
        <v>119329.16</v>
      </c>
      <c r="BW32" s="13">
        <f t="shared" si="20"/>
        <v>104507.06</v>
      </c>
      <c r="BX32" s="13">
        <f t="shared" si="20"/>
        <v>101626.53000000001</v>
      </c>
      <c r="BY32" s="13">
        <f t="shared" si="20"/>
        <v>94430.310000000012</v>
      </c>
      <c r="BZ32" s="13"/>
      <c r="CA32" s="13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x14ac:dyDescent="0.25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"/>
      <c r="CA33" s="1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x14ac:dyDescent="0.25">
      <c r="A34" s="4"/>
    </row>
    <row r="35" spans="1:97" x14ac:dyDescent="0.25">
      <c r="A35" s="4" t="s">
        <v>37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/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25">
      <c r="A36" s="4" t="s">
        <v>38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/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25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25">
      <c r="A38" s="4" t="s">
        <v>39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/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25">
      <c r="A39" s="4" t="s">
        <v>40</v>
      </c>
      <c r="B39" s="14">
        <f>B35+B36</f>
        <v>18068.45</v>
      </c>
      <c r="C39" s="14">
        <f t="shared" ref="C39:BN39" si="21">C35+C36</f>
        <v>14838.009999999998</v>
      </c>
      <c r="D39" s="14">
        <f t="shared" si="21"/>
        <v>15600.500000000002</v>
      </c>
      <c r="E39" s="14">
        <f t="shared" si="21"/>
        <v>15869.670000000002</v>
      </c>
      <c r="F39" s="14">
        <f t="shared" si="21"/>
        <v>15350.220000000001</v>
      </c>
      <c r="G39" s="14">
        <f t="shared" si="21"/>
        <v>15505.46</v>
      </c>
      <c r="H39" s="14">
        <f t="shared" si="21"/>
        <v>15524.63</v>
      </c>
      <c r="I39" s="14">
        <f t="shared" si="21"/>
        <v>17503.310000000001</v>
      </c>
      <c r="J39" s="14">
        <f t="shared" si="21"/>
        <v>17162.239999999998</v>
      </c>
      <c r="K39" s="14">
        <f t="shared" si="21"/>
        <v>16899.28</v>
      </c>
      <c r="L39" s="14">
        <f t="shared" si="21"/>
        <v>16678.750000000004</v>
      </c>
      <c r="M39" s="14">
        <f t="shared" si="21"/>
        <v>10412.66</v>
      </c>
      <c r="N39" s="14">
        <f t="shared" si="21"/>
        <v>14575.480000000001</v>
      </c>
      <c r="O39" s="14">
        <f t="shared" si="21"/>
        <v>14633.97</v>
      </c>
      <c r="P39" s="14">
        <f t="shared" si="21"/>
        <v>15781.74</v>
      </c>
      <c r="Q39" s="14">
        <f t="shared" si="21"/>
        <v>15894.800000000001</v>
      </c>
      <c r="R39" s="14">
        <f t="shared" si="21"/>
        <v>13943.740000000002</v>
      </c>
      <c r="S39" s="14">
        <f t="shared" si="21"/>
        <v>13953.140000000001</v>
      </c>
      <c r="T39" s="14">
        <f t="shared" si="21"/>
        <v>10577.330000000002</v>
      </c>
      <c r="U39" s="14">
        <f t="shared" si="21"/>
        <v>9919.3200000000015</v>
      </c>
      <c r="V39" s="14">
        <f t="shared" si="21"/>
        <v>12035.57</v>
      </c>
      <c r="W39" s="14">
        <f t="shared" si="21"/>
        <v>11768.91</v>
      </c>
      <c r="X39" s="14">
        <f t="shared" si="21"/>
        <v>16415.57</v>
      </c>
      <c r="Y39" s="14">
        <f t="shared" si="21"/>
        <v>11612.96</v>
      </c>
      <c r="Z39" s="14">
        <f t="shared" si="21"/>
        <v>12026.08</v>
      </c>
      <c r="AA39" s="14">
        <f t="shared" si="21"/>
        <v>11376.08</v>
      </c>
      <c r="AB39" s="14">
        <f t="shared" si="21"/>
        <v>12132.16</v>
      </c>
      <c r="AC39" s="14">
        <f t="shared" si="21"/>
        <v>12393.57</v>
      </c>
      <c r="AD39" s="14">
        <f t="shared" si="21"/>
        <v>11538.58</v>
      </c>
      <c r="AE39" s="14">
        <f t="shared" si="21"/>
        <v>12113.550000000001</v>
      </c>
      <c r="AF39" s="14">
        <f t="shared" si="21"/>
        <v>11950.86</v>
      </c>
      <c r="AG39" s="14">
        <f t="shared" si="21"/>
        <v>13049.949999999999</v>
      </c>
      <c r="AH39" s="14">
        <f t="shared" si="21"/>
        <v>11589.539999999999</v>
      </c>
      <c r="AI39" s="14">
        <f t="shared" si="21"/>
        <v>12655.109999999999</v>
      </c>
      <c r="AJ39" s="14">
        <f t="shared" si="21"/>
        <v>12387.74</v>
      </c>
      <c r="AK39" s="14">
        <f t="shared" si="21"/>
        <v>10403.760000000002</v>
      </c>
      <c r="AL39" s="14">
        <f t="shared" si="21"/>
        <v>11960.84</v>
      </c>
      <c r="AM39" s="14">
        <f t="shared" si="21"/>
        <v>11681.91</v>
      </c>
      <c r="AN39" s="14">
        <f t="shared" si="21"/>
        <v>12691.019999999999</v>
      </c>
      <c r="AO39" s="14">
        <f t="shared" si="21"/>
        <v>12676.169999999998</v>
      </c>
      <c r="AP39" s="14">
        <f t="shared" si="21"/>
        <v>12814.509999999998</v>
      </c>
      <c r="AQ39" s="14">
        <f t="shared" si="21"/>
        <v>12417.97</v>
      </c>
      <c r="AR39" s="14">
        <f t="shared" si="21"/>
        <v>12632.939999999999</v>
      </c>
      <c r="AS39" s="14">
        <f t="shared" si="21"/>
        <v>7790.11</v>
      </c>
      <c r="AT39" s="14">
        <f t="shared" si="21"/>
        <v>12075.109999999999</v>
      </c>
      <c r="AU39" s="14">
        <f t="shared" si="21"/>
        <v>13294.439999999999</v>
      </c>
      <c r="AV39" s="14">
        <f t="shared" si="21"/>
        <v>13153.609999999999</v>
      </c>
      <c r="AW39" s="14">
        <f t="shared" si="21"/>
        <v>9774.6</v>
      </c>
      <c r="AX39" s="14">
        <f t="shared" si="21"/>
        <v>12617.899999999998</v>
      </c>
      <c r="AY39" s="14">
        <f t="shared" si="21"/>
        <v>12897.479999999998</v>
      </c>
      <c r="AZ39" s="14">
        <f t="shared" si="21"/>
        <v>12935.229999999998</v>
      </c>
      <c r="BA39" s="14">
        <f t="shared" si="21"/>
        <v>13151.769999999999</v>
      </c>
      <c r="BB39" s="14">
        <f t="shared" si="21"/>
        <v>13184.729999999998</v>
      </c>
      <c r="BC39" s="14">
        <f t="shared" si="21"/>
        <v>13140.319999999998</v>
      </c>
      <c r="BD39" s="14">
        <f t="shared" si="21"/>
        <v>14814.97</v>
      </c>
      <c r="BE39" s="14">
        <f t="shared" si="21"/>
        <v>7392.46</v>
      </c>
      <c r="BF39" s="14">
        <f t="shared" si="21"/>
        <v>11810.119999999995</v>
      </c>
      <c r="BG39" s="14">
        <f t="shared" si="21"/>
        <v>12619.359999999999</v>
      </c>
      <c r="BH39" s="14">
        <f t="shared" si="21"/>
        <v>12569.359999999999</v>
      </c>
      <c r="BI39" s="14">
        <f t="shared" si="21"/>
        <v>12293.720000000001</v>
      </c>
      <c r="BJ39" s="14">
        <f t="shared" si="21"/>
        <v>12290.920000000002</v>
      </c>
      <c r="BK39" s="14">
        <f t="shared" si="21"/>
        <v>12810.26</v>
      </c>
      <c r="BL39" s="14">
        <f t="shared" si="21"/>
        <v>13224.85</v>
      </c>
      <c r="BM39" s="14">
        <f t="shared" si="21"/>
        <v>13239.69</v>
      </c>
      <c r="BN39" s="14">
        <f t="shared" si="21"/>
        <v>13098.18</v>
      </c>
      <c r="BO39" s="14">
        <f t="shared" ref="BO39:CS39" si="22">BO35+BO36</f>
        <v>13191.09</v>
      </c>
      <c r="BP39" s="14">
        <f t="shared" si="22"/>
        <v>13135.48</v>
      </c>
      <c r="BQ39" s="14">
        <f t="shared" si="22"/>
        <v>12132.86</v>
      </c>
      <c r="BR39" s="14">
        <f t="shared" si="22"/>
        <v>11425.19</v>
      </c>
      <c r="BS39" s="14">
        <f t="shared" si="22"/>
        <v>13123.85</v>
      </c>
      <c r="BT39" s="14">
        <f t="shared" si="22"/>
        <v>13074.43</v>
      </c>
      <c r="BU39" s="14">
        <f t="shared" si="22"/>
        <v>12187.75</v>
      </c>
      <c r="BV39" s="14">
        <f t="shared" si="22"/>
        <v>13221.85</v>
      </c>
      <c r="BW39" s="14">
        <f t="shared" si="22"/>
        <v>12754.770000000002</v>
      </c>
      <c r="BX39" s="14">
        <f t="shared" si="22"/>
        <v>13395.770000000002</v>
      </c>
      <c r="BY39" s="14">
        <f t="shared" si="22"/>
        <v>11719.680000000002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25">
      <c r="A40" s="4"/>
    </row>
    <row r="41" spans="1:97" x14ac:dyDescent="0.25">
      <c r="A41" s="6" t="s">
        <v>13</v>
      </c>
      <c r="B41" s="13">
        <f>SUM(B38:B40)</f>
        <v>62248</v>
      </c>
      <c r="C41" s="13">
        <f t="shared" ref="C41:BN41" si="23">SUM(C38:C40)</f>
        <v>58981</v>
      </c>
      <c r="D41" s="13">
        <f t="shared" si="23"/>
        <v>54251.830000000009</v>
      </c>
      <c r="E41" s="13">
        <f t="shared" si="23"/>
        <v>56996.409999999989</v>
      </c>
      <c r="F41" s="13">
        <f t="shared" si="23"/>
        <v>58538.299999999996</v>
      </c>
      <c r="G41" s="13">
        <f t="shared" si="23"/>
        <v>56185.120000000003</v>
      </c>
      <c r="H41" s="13">
        <f t="shared" si="23"/>
        <v>64258.94</v>
      </c>
      <c r="I41" s="13">
        <f t="shared" si="23"/>
        <v>59681.36</v>
      </c>
      <c r="J41" s="13">
        <f t="shared" si="23"/>
        <v>64294.85</v>
      </c>
      <c r="K41" s="13">
        <f t="shared" si="23"/>
        <v>63067.43</v>
      </c>
      <c r="L41" s="13">
        <f t="shared" si="23"/>
        <v>69018.700000000012</v>
      </c>
      <c r="M41" s="13">
        <f t="shared" si="23"/>
        <v>46406.040000000008</v>
      </c>
      <c r="N41" s="13">
        <f t="shared" si="23"/>
        <v>76454.680000000008</v>
      </c>
      <c r="O41" s="13">
        <f t="shared" si="23"/>
        <v>72757.86</v>
      </c>
      <c r="P41" s="13">
        <f t="shared" si="23"/>
        <v>75201.650000000009</v>
      </c>
      <c r="Q41" s="13">
        <f t="shared" si="23"/>
        <v>74712.73</v>
      </c>
      <c r="R41" s="13">
        <f t="shared" si="23"/>
        <v>66201.56</v>
      </c>
      <c r="S41" s="13">
        <f t="shared" si="23"/>
        <v>72982.909999999989</v>
      </c>
      <c r="T41" s="13">
        <f t="shared" si="23"/>
        <v>70268.14</v>
      </c>
      <c r="U41" s="13">
        <f t="shared" si="23"/>
        <v>66607.200000000012</v>
      </c>
      <c r="V41" s="13">
        <f t="shared" si="23"/>
        <v>73051.279999999984</v>
      </c>
      <c r="W41" s="13">
        <f t="shared" si="23"/>
        <v>74189.669999999984</v>
      </c>
      <c r="X41" s="13">
        <f t="shared" si="23"/>
        <v>83010.44</v>
      </c>
      <c r="Y41" s="13">
        <f t="shared" si="23"/>
        <v>56253.350000000006</v>
      </c>
      <c r="Z41" s="13">
        <f t="shared" si="23"/>
        <v>70046.899999999994</v>
      </c>
      <c r="AA41" s="13">
        <f t="shared" si="23"/>
        <v>72646.800000000017</v>
      </c>
      <c r="AB41" s="13">
        <f t="shared" si="23"/>
        <v>76891.56</v>
      </c>
      <c r="AC41" s="13">
        <f t="shared" si="23"/>
        <v>63754.32</v>
      </c>
      <c r="AD41" s="13">
        <f t="shared" si="23"/>
        <v>71644.23000000001</v>
      </c>
      <c r="AE41" s="13">
        <f t="shared" si="23"/>
        <v>73748.38</v>
      </c>
      <c r="AF41" s="13">
        <f t="shared" si="23"/>
        <v>71067.39</v>
      </c>
      <c r="AG41" s="13">
        <f t="shared" si="23"/>
        <v>69619.83</v>
      </c>
      <c r="AH41" s="13">
        <f t="shared" si="23"/>
        <v>67954.600000000006</v>
      </c>
      <c r="AI41" s="13">
        <f t="shared" si="23"/>
        <v>76617.960000000006</v>
      </c>
      <c r="AJ41" s="13">
        <f t="shared" si="23"/>
        <v>76157.930000000008</v>
      </c>
      <c r="AK41" s="13">
        <f t="shared" si="23"/>
        <v>7644.6100000000042</v>
      </c>
      <c r="AL41" s="13">
        <f t="shared" si="23"/>
        <v>79895.180000000008</v>
      </c>
      <c r="AM41" s="13">
        <f t="shared" si="23"/>
        <v>69198.69</v>
      </c>
      <c r="AN41" s="13">
        <f t="shared" si="23"/>
        <v>75853.680000000008</v>
      </c>
      <c r="AO41" s="13">
        <f t="shared" si="23"/>
        <v>84654.82</v>
      </c>
      <c r="AP41" s="13">
        <f t="shared" si="23"/>
        <v>78707.460000000006</v>
      </c>
      <c r="AQ41" s="13">
        <f t="shared" si="23"/>
        <v>78275.92</v>
      </c>
      <c r="AR41" s="13">
        <f t="shared" si="23"/>
        <v>76996.91</v>
      </c>
      <c r="AS41" s="13">
        <f t="shared" si="23"/>
        <v>63037.93</v>
      </c>
      <c r="AT41" s="13">
        <f t="shared" si="23"/>
        <v>76044.260000000009</v>
      </c>
      <c r="AU41" s="13">
        <f t="shared" si="23"/>
        <v>74443.290000000008</v>
      </c>
      <c r="AV41" s="13">
        <f t="shared" si="23"/>
        <v>82175.989999999991</v>
      </c>
      <c r="AW41" s="13">
        <f t="shared" si="23"/>
        <v>26390.799999999996</v>
      </c>
      <c r="AX41" s="13">
        <f t="shared" si="23"/>
        <v>64557.45</v>
      </c>
      <c r="AY41" s="13">
        <f t="shared" si="23"/>
        <v>57183.03</v>
      </c>
      <c r="AZ41" s="13">
        <f t="shared" si="23"/>
        <v>59421.58</v>
      </c>
      <c r="BA41" s="13">
        <f t="shared" si="23"/>
        <v>55163.54</v>
      </c>
      <c r="BB41" s="13">
        <f t="shared" si="23"/>
        <v>64258.13</v>
      </c>
      <c r="BC41" s="13">
        <f t="shared" si="23"/>
        <v>60225.71</v>
      </c>
      <c r="BD41" s="13">
        <f t="shared" si="23"/>
        <v>38167.549999999996</v>
      </c>
      <c r="BE41" s="13">
        <f t="shared" si="23"/>
        <v>36765.359999999993</v>
      </c>
      <c r="BF41" s="13">
        <f t="shared" si="23"/>
        <v>40361.19999999999</v>
      </c>
      <c r="BG41" s="13">
        <f t="shared" si="23"/>
        <v>67907.829999999987</v>
      </c>
      <c r="BH41" s="13">
        <f t="shared" si="23"/>
        <v>67076.2</v>
      </c>
      <c r="BI41" s="13">
        <f t="shared" si="23"/>
        <v>51100.759999999995</v>
      </c>
      <c r="BJ41" s="13">
        <f t="shared" si="23"/>
        <v>67510.740000000005</v>
      </c>
      <c r="BK41" s="13">
        <f t="shared" si="23"/>
        <v>60603.56</v>
      </c>
      <c r="BL41" s="13">
        <f t="shared" si="23"/>
        <v>63948.079999999994</v>
      </c>
      <c r="BM41" s="13">
        <f t="shared" si="23"/>
        <v>55582.780000000006</v>
      </c>
      <c r="BN41" s="13">
        <f t="shared" si="23"/>
        <v>65336.030000000006</v>
      </c>
      <c r="BO41" s="13">
        <f t="shared" ref="BO41:BY41" si="24">SUM(BO38:BO40)</f>
        <v>63406.84</v>
      </c>
      <c r="BP41" s="13">
        <f t="shared" si="24"/>
        <v>57009.01999999999</v>
      </c>
      <c r="BQ41" s="13">
        <f t="shared" si="24"/>
        <v>59302.52</v>
      </c>
      <c r="BR41" s="13">
        <f t="shared" si="24"/>
        <v>63024.3</v>
      </c>
      <c r="BS41" s="13">
        <f t="shared" si="24"/>
        <v>59574.98</v>
      </c>
      <c r="BT41" s="13">
        <f t="shared" si="24"/>
        <v>57011.040000000001</v>
      </c>
      <c r="BU41" s="13">
        <f t="shared" si="24"/>
        <v>20053.59</v>
      </c>
      <c r="BV41" s="13">
        <f t="shared" si="24"/>
        <v>73527.799999999988</v>
      </c>
      <c r="BW41" s="13">
        <f t="shared" si="24"/>
        <v>63302.87</v>
      </c>
      <c r="BX41" s="13">
        <f t="shared" si="24"/>
        <v>68570.58</v>
      </c>
      <c r="BY41" s="13">
        <f t="shared" si="24"/>
        <v>54758.340000000004</v>
      </c>
      <c r="BZ41" s="13"/>
      <c r="CA41" s="13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x14ac:dyDescent="0.25">
      <c r="A42" s="6"/>
    </row>
    <row r="43" spans="1:97" x14ac:dyDescent="0.25">
      <c r="A43" s="4" t="s">
        <v>14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/>
      <c r="CA43" s="1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x14ac:dyDescent="0.25">
      <c r="A44" s="4" t="s">
        <v>15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/>
      <c r="CA44" s="1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x14ac:dyDescent="0.25">
      <c r="A45" s="4" t="s">
        <v>16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/>
      <c r="CA45" s="1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x14ac:dyDescent="0.25">
      <c r="A46" s="4"/>
    </row>
    <row r="47" spans="1:97" x14ac:dyDescent="0.25">
      <c r="A47" s="6" t="s">
        <v>60</v>
      </c>
      <c r="B47" s="9">
        <f t="shared" ref="B47:BM47" si="25">B43+B44+B45</f>
        <v>66269.53</v>
      </c>
      <c r="C47" s="9">
        <f t="shared" si="25"/>
        <v>35606.01</v>
      </c>
      <c r="D47" s="9">
        <f t="shared" si="25"/>
        <v>45225.42</v>
      </c>
      <c r="E47" s="9">
        <f t="shared" si="25"/>
        <v>42925.94</v>
      </c>
      <c r="F47" s="9">
        <f t="shared" si="25"/>
        <v>45474.979999999996</v>
      </c>
      <c r="G47" s="9">
        <f t="shared" si="25"/>
        <v>44693.04</v>
      </c>
      <c r="H47" s="9">
        <f t="shared" si="25"/>
        <v>49403.44</v>
      </c>
      <c r="I47" s="9">
        <f t="shared" si="25"/>
        <v>51118.91</v>
      </c>
      <c r="J47" s="9">
        <f t="shared" si="25"/>
        <v>49766.23</v>
      </c>
      <c r="K47" s="9">
        <f t="shared" si="25"/>
        <v>47148.03</v>
      </c>
      <c r="L47" s="9">
        <f t="shared" si="25"/>
        <v>45187.680000000008</v>
      </c>
      <c r="M47" s="9">
        <f t="shared" si="25"/>
        <v>45019.07</v>
      </c>
      <c r="N47" s="9">
        <f t="shared" si="25"/>
        <v>44255.570000000007</v>
      </c>
      <c r="O47" s="9">
        <f t="shared" si="25"/>
        <v>41499.99</v>
      </c>
      <c r="P47" s="9">
        <f t="shared" si="25"/>
        <v>44789.07</v>
      </c>
      <c r="Q47" s="9">
        <f t="shared" si="25"/>
        <v>45091.09</v>
      </c>
      <c r="R47" s="9">
        <f t="shared" si="25"/>
        <v>42465.69</v>
      </c>
      <c r="S47" s="9">
        <f t="shared" si="25"/>
        <v>53706.51</v>
      </c>
      <c r="T47" s="9">
        <f t="shared" si="25"/>
        <v>46213.86</v>
      </c>
      <c r="U47" s="9">
        <f t="shared" si="25"/>
        <v>46377.3</v>
      </c>
      <c r="V47" s="9">
        <f t="shared" si="25"/>
        <v>46107.979999999996</v>
      </c>
      <c r="W47" s="9">
        <f t="shared" si="25"/>
        <v>46214.05</v>
      </c>
      <c r="X47" s="9">
        <f t="shared" si="25"/>
        <v>43797.200000000004</v>
      </c>
      <c r="Y47" s="9">
        <f t="shared" si="25"/>
        <v>7767.9400000000014</v>
      </c>
      <c r="Z47" s="9">
        <f t="shared" si="25"/>
        <v>35139.620000000003</v>
      </c>
      <c r="AA47" s="9">
        <f t="shared" si="25"/>
        <v>33759.119999999995</v>
      </c>
      <c r="AB47" s="9">
        <f t="shared" si="25"/>
        <v>37402.28</v>
      </c>
      <c r="AC47" s="9">
        <f t="shared" si="25"/>
        <v>38205.699999999997</v>
      </c>
      <c r="AD47" s="9">
        <f t="shared" si="25"/>
        <v>39861.160000000003</v>
      </c>
      <c r="AE47" s="9">
        <f t="shared" si="25"/>
        <v>35910.49</v>
      </c>
      <c r="AF47" s="9">
        <f t="shared" si="25"/>
        <v>38367.96</v>
      </c>
      <c r="AG47" s="9">
        <f t="shared" si="25"/>
        <v>35188.1</v>
      </c>
      <c r="AH47" s="9">
        <f t="shared" si="25"/>
        <v>35519.960000000006</v>
      </c>
      <c r="AI47" s="9">
        <f t="shared" si="25"/>
        <v>41798.43</v>
      </c>
      <c r="AJ47" s="9">
        <f t="shared" si="25"/>
        <v>44082.66</v>
      </c>
      <c r="AK47" s="9">
        <f t="shared" si="25"/>
        <v>26927.62</v>
      </c>
      <c r="AL47" s="9">
        <f t="shared" si="25"/>
        <v>44514.869999999995</v>
      </c>
      <c r="AM47" s="9">
        <f t="shared" si="25"/>
        <v>46384.520000000004</v>
      </c>
      <c r="AN47" s="9">
        <f t="shared" si="25"/>
        <v>50627.590000000004</v>
      </c>
      <c r="AO47" s="9">
        <f t="shared" si="25"/>
        <v>60201.66</v>
      </c>
      <c r="AP47" s="9">
        <f t="shared" si="25"/>
        <v>57265.98</v>
      </c>
      <c r="AQ47" s="9">
        <f t="shared" si="25"/>
        <v>61792.69</v>
      </c>
      <c r="AR47" s="9">
        <f t="shared" si="25"/>
        <v>71353.61</v>
      </c>
      <c r="AS47" s="9">
        <f t="shared" si="25"/>
        <v>89149.829999999987</v>
      </c>
      <c r="AT47" s="9">
        <f t="shared" si="25"/>
        <v>85715.930000000008</v>
      </c>
      <c r="AU47" s="9">
        <f t="shared" si="25"/>
        <v>85857.959999999992</v>
      </c>
      <c r="AV47" s="9">
        <f t="shared" si="25"/>
        <v>113628.35</v>
      </c>
      <c r="AW47" s="9">
        <f t="shared" si="25"/>
        <v>97387.680000000008</v>
      </c>
      <c r="AX47" s="9">
        <f t="shared" si="25"/>
        <v>128378.38999999998</v>
      </c>
      <c r="AY47" s="9">
        <f t="shared" si="25"/>
        <v>124501.29000000001</v>
      </c>
      <c r="AZ47" s="9">
        <f t="shared" si="25"/>
        <v>135015.31</v>
      </c>
      <c r="BA47" s="9">
        <f t="shared" si="25"/>
        <v>130319.26000000001</v>
      </c>
      <c r="BB47" s="9">
        <f t="shared" si="25"/>
        <v>132709.97</v>
      </c>
      <c r="BC47" s="9">
        <f t="shared" si="25"/>
        <v>126660.89</v>
      </c>
      <c r="BD47" s="9">
        <f t="shared" si="25"/>
        <v>121894.20999999999</v>
      </c>
      <c r="BE47" s="9">
        <f t="shared" si="25"/>
        <v>115600.9</v>
      </c>
      <c r="BF47" s="9">
        <f t="shared" si="25"/>
        <v>113393.34000000001</v>
      </c>
      <c r="BG47" s="9">
        <f t="shared" si="25"/>
        <v>106911.06</v>
      </c>
      <c r="BH47" s="9">
        <f t="shared" si="25"/>
        <v>90241.99</v>
      </c>
      <c r="BI47" s="9">
        <f t="shared" si="25"/>
        <v>-97513.849999999991</v>
      </c>
      <c r="BJ47" s="9">
        <f t="shared" si="25"/>
        <v>109287.09</v>
      </c>
      <c r="BK47" s="9">
        <f t="shared" si="25"/>
        <v>87572.62999999999</v>
      </c>
      <c r="BL47" s="9">
        <f t="shared" si="25"/>
        <v>85199.37000000001</v>
      </c>
      <c r="BM47" s="9">
        <f t="shared" si="25"/>
        <v>78534.19</v>
      </c>
      <c r="BN47" s="9">
        <f t="shared" ref="BN47:BU47" si="26">BN43+BN44+BN45</f>
        <v>79541.89</v>
      </c>
      <c r="BO47" s="9">
        <f t="shared" si="26"/>
        <v>90223</v>
      </c>
      <c r="BP47" s="9">
        <f t="shared" si="26"/>
        <v>56522.080000000002</v>
      </c>
      <c r="BQ47" s="9">
        <f t="shared" si="26"/>
        <v>81210.98</v>
      </c>
      <c r="BR47" s="9">
        <f t="shared" si="26"/>
        <v>87993.950000000012</v>
      </c>
      <c r="BS47" s="9">
        <f t="shared" si="26"/>
        <v>74728.61</v>
      </c>
      <c r="BT47" s="9">
        <f t="shared" si="26"/>
        <v>70324.22</v>
      </c>
      <c r="BU47" s="9">
        <f t="shared" si="26"/>
        <v>59342.67</v>
      </c>
      <c r="BV47" s="9">
        <f>BV43+BV44+BV45</f>
        <v>79675.199999999997</v>
      </c>
      <c r="BW47" s="9">
        <f t="shared" ref="BW47:BY47" si="27">BW43+BW44+BW45</f>
        <v>54358.11</v>
      </c>
      <c r="BX47" s="9">
        <f t="shared" si="27"/>
        <v>72282.75</v>
      </c>
      <c r="BY47" s="9">
        <f t="shared" si="27"/>
        <v>60923.39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28">CI43+CI44+CI45</f>
        <v>88437.218080000006</v>
      </c>
      <c r="CJ47" s="9">
        <f t="shared" si="28"/>
        <v>88026.200800000006</v>
      </c>
      <c r="CK47" s="9">
        <f t="shared" si="28"/>
        <v>87765.889855999994</v>
      </c>
      <c r="CL47" s="9">
        <f t="shared" si="28"/>
        <v>85786.156623999996</v>
      </c>
      <c r="CM47" s="9">
        <f t="shared" si="28"/>
        <v>74728.61</v>
      </c>
      <c r="CN47" s="9">
        <f t="shared" si="28"/>
        <v>74728.61</v>
      </c>
      <c r="CO47" s="9">
        <f t="shared" si="28"/>
        <v>74728.61</v>
      </c>
      <c r="CP47" s="9">
        <f t="shared" si="28"/>
        <v>74728.61</v>
      </c>
      <c r="CQ47" s="9">
        <f t="shared" si="28"/>
        <v>74728.61</v>
      </c>
      <c r="CR47" s="9">
        <f t="shared" si="28"/>
        <v>74728.61</v>
      </c>
      <c r="CS47" s="9">
        <f t="shared" si="28"/>
        <v>74728.61</v>
      </c>
    </row>
    <row r="48" spans="1:97" x14ac:dyDescent="0.25">
      <c r="A48" s="4"/>
    </row>
    <row r="49" spans="1:97" x14ac:dyDescent="0.25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/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25">
      <c r="A50" s="4" t="s">
        <v>17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/>
      <c r="CA50" s="1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x14ac:dyDescent="0.25">
      <c r="A51" s="4" t="s">
        <v>18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25">
      <c r="A52" s="4"/>
    </row>
    <row r="53" spans="1:97" x14ac:dyDescent="0.25">
      <c r="A53" s="6" t="s">
        <v>20</v>
      </c>
      <c r="B53" s="15">
        <f t="shared" ref="B53:BM53" si="29">B51+B50+B49+B47+B41+B33+B32</f>
        <v>248757.97999999998</v>
      </c>
      <c r="C53" s="15">
        <f t="shared" si="29"/>
        <v>263432.30999999994</v>
      </c>
      <c r="D53" s="15">
        <f t="shared" si="29"/>
        <v>258537.86000000002</v>
      </c>
      <c r="E53" s="15">
        <f t="shared" si="29"/>
        <v>267554.19999999995</v>
      </c>
      <c r="F53" s="15">
        <f t="shared" si="29"/>
        <v>282283.81</v>
      </c>
      <c r="G53" s="15">
        <f t="shared" si="29"/>
        <v>255992.74</v>
      </c>
      <c r="H53" s="15">
        <f t="shared" si="29"/>
        <v>248175.34</v>
      </c>
      <c r="I53" s="15">
        <f t="shared" si="29"/>
        <v>253822.66000000003</v>
      </c>
      <c r="J53" s="15">
        <f t="shared" si="29"/>
        <v>258298.52000000002</v>
      </c>
      <c r="K53" s="15">
        <f t="shared" si="29"/>
        <v>254896.52999999997</v>
      </c>
      <c r="L53" s="15">
        <f t="shared" si="29"/>
        <v>260410.56</v>
      </c>
      <c r="M53" s="15">
        <f t="shared" si="29"/>
        <v>-62356.32999999998</v>
      </c>
      <c r="N53" s="15">
        <f t="shared" si="29"/>
        <v>248570.35</v>
      </c>
      <c r="O53" s="15">
        <f t="shared" si="29"/>
        <v>238915.74</v>
      </c>
      <c r="P53" s="15">
        <f t="shared" si="29"/>
        <v>244455.02000000002</v>
      </c>
      <c r="Q53" s="15">
        <f t="shared" si="29"/>
        <v>225122.72999999998</v>
      </c>
      <c r="R53" s="15">
        <f t="shared" si="29"/>
        <v>216910.33000000002</v>
      </c>
      <c r="S53" s="15">
        <f t="shared" si="29"/>
        <v>242169.30999999994</v>
      </c>
      <c r="T53" s="15">
        <f t="shared" si="29"/>
        <v>217920.88999999996</v>
      </c>
      <c r="U53" s="15">
        <f t="shared" si="29"/>
        <v>261913.21000000002</v>
      </c>
      <c r="V53" s="15">
        <f t="shared" si="29"/>
        <v>271319.52999999997</v>
      </c>
      <c r="W53" s="15">
        <f t="shared" si="29"/>
        <v>270020.05</v>
      </c>
      <c r="X53" s="15">
        <f t="shared" si="29"/>
        <v>290362.65999999997</v>
      </c>
      <c r="Y53" s="15">
        <f t="shared" si="29"/>
        <v>119133.04000000001</v>
      </c>
      <c r="Z53" s="15">
        <f t="shared" si="29"/>
        <v>253915.71000000002</v>
      </c>
      <c r="AA53" s="15">
        <f t="shared" si="29"/>
        <v>280209.29000000004</v>
      </c>
      <c r="AB53" s="15">
        <f t="shared" si="29"/>
        <v>259619.65</v>
      </c>
      <c r="AC53" s="15">
        <f t="shared" si="29"/>
        <v>260696.71</v>
      </c>
      <c r="AD53" s="15">
        <f t="shared" si="29"/>
        <v>257191.69</v>
      </c>
      <c r="AE53" s="15">
        <f t="shared" si="29"/>
        <v>266578.39</v>
      </c>
      <c r="AF53" s="15">
        <f t="shared" si="29"/>
        <v>254294.53</v>
      </c>
      <c r="AG53" s="15">
        <f t="shared" si="29"/>
        <v>265169.28000000003</v>
      </c>
      <c r="AH53" s="15">
        <f t="shared" si="29"/>
        <v>248251.87000000002</v>
      </c>
      <c r="AI53" s="15">
        <f t="shared" si="29"/>
        <v>270475.69999999995</v>
      </c>
      <c r="AJ53" s="15">
        <f t="shared" si="29"/>
        <v>279115.65000000002</v>
      </c>
      <c r="AK53" s="15">
        <f t="shared" si="29"/>
        <v>-21586.790000000005</v>
      </c>
      <c r="AL53" s="15">
        <f t="shared" si="29"/>
        <v>273469.78000000003</v>
      </c>
      <c r="AM53" s="15">
        <f t="shared" si="29"/>
        <v>259848.93</v>
      </c>
      <c r="AN53" s="15">
        <f t="shared" si="29"/>
        <v>294185.84999999998</v>
      </c>
      <c r="AO53" s="15">
        <f t="shared" si="29"/>
        <v>303256.25</v>
      </c>
      <c r="AP53" s="15">
        <f t="shared" si="29"/>
        <v>295000.55</v>
      </c>
      <c r="AQ53" s="15">
        <f t="shared" si="29"/>
        <v>309748.58999999997</v>
      </c>
      <c r="AR53" s="15">
        <f t="shared" si="29"/>
        <v>297495.18999999994</v>
      </c>
      <c r="AS53" s="15">
        <f t="shared" si="29"/>
        <v>304017.65000000002</v>
      </c>
      <c r="AT53" s="15">
        <f t="shared" si="29"/>
        <v>303596.21000000002</v>
      </c>
      <c r="AU53" s="15">
        <f t="shared" si="29"/>
        <v>290323.13</v>
      </c>
      <c r="AV53" s="15">
        <f t="shared" si="29"/>
        <v>327946.81</v>
      </c>
      <c r="AW53" s="15">
        <f t="shared" si="29"/>
        <v>141241.16999999998</v>
      </c>
      <c r="AX53" s="15">
        <f t="shared" si="29"/>
        <v>365830.06999999995</v>
      </c>
      <c r="AY53" s="15">
        <f t="shared" si="29"/>
        <v>348724.47</v>
      </c>
      <c r="AZ53" s="15">
        <f t="shared" si="29"/>
        <v>358844.1</v>
      </c>
      <c r="BA53" s="15">
        <f t="shared" si="29"/>
        <v>348059.67000000004</v>
      </c>
      <c r="BB53" s="15">
        <f t="shared" si="29"/>
        <v>353718.39</v>
      </c>
      <c r="BC53" s="15">
        <f t="shared" si="29"/>
        <v>352118.85000000003</v>
      </c>
      <c r="BD53" s="15">
        <f t="shared" si="29"/>
        <v>326672.08999999997</v>
      </c>
      <c r="BE53" s="15">
        <f t="shared" si="29"/>
        <v>315591.63</v>
      </c>
      <c r="BF53" s="15">
        <f t="shared" si="29"/>
        <v>400309.72000000003</v>
      </c>
      <c r="BG53" s="15">
        <f t="shared" si="29"/>
        <v>406199.18999999994</v>
      </c>
      <c r="BH53" s="15">
        <f t="shared" si="29"/>
        <v>391880.78</v>
      </c>
      <c r="BI53" s="15">
        <f t="shared" si="29"/>
        <v>644678.3600000001</v>
      </c>
      <c r="BJ53" s="15">
        <f t="shared" si="29"/>
        <v>340681.65</v>
      </c>
      <c r="BK53" s="15">
        <f t="shared" si="29"/>
        <v>286362.67000000004</v>
      </c>
      <c r="BL53" s="15">
        <f t="shared" si="29"/>
        <v>287740.06</v>
      </c>
      <c r="BM53" s="15">
        <f t="shared" si="29"/>
        <v>265803.23</v>
      </c>
      <c r="BN53" s="15">
        <f t="shared" ref="BN53:CS53" si="30">BN51+BN50+BN49+BN47+BN41+BN33+BN32</f>
        <v>292070.96000000002</v>
      </c>
      <c r="BO53" s="15">
        <f t="shared" si="30"/>
        <v>281764.76999999996</v>
      </c>
      <c r="BP53" s="15">
        <f t="shared" si="30"/>
        <v>227717.45999999996</v>
      </c>
      <c r="BQ53" s="15">
        <f t="shared" si="30"/>
        <v>257566.49</v>
      </c>
      <c r="BR53" s="15">
        <f t="shared" si="30"/>
        <v>279496.57000000007</v>
      </c>
      <c r="BS53" s="15">
        <f t="shared" si="30"/>
        <v>251255.84</v>
      </c>
      <c r="BT53" s="15">
        <f t="shared" si="30"/>
        <v>271577.36000000004</v>
      </c>
      <c r="BU53" s="15">
        <f t="shared" si="30"/>
        <v>79842.929999999978</v>
      </c>
      <c r="BV53" s="15">
        <f t="shared" si="30"/>
        <v>315284.59999999998</v>
      </c>
      <c r="BW53" s="15">
        <f t="shared" si="30"/>
        <v>267818.27</v>
      </c>
      <c r="BX53" s="15">
        <f t="shared" si="30"/>
        <v>292487.75</v>
      </c>
      <c r="BY53" s="15">
        <f t="shared" si="30"/>
        <v>263230.7</v>
      </c>
      <c r="BZ53" s="15">
        <f t="shared" si="30"/>
        <v>0</v>
      </c>
      <c r="CA53" s="15">
        <f t="shared" si="30"/>
        <v>0</v>
      </c>
      <c r="CB53" s="15">
        <f t="shared" si="30"/>
        <v>0</v>
      </c>
      <c r="CC53" s="15">
        <f t="shared" si="30"/>
        <v>0</v>
      </c>
      <c r="CD53" s="15">
        <f t="shared" si="30"/>
        <v>0</v>
      </c>
      <c r="CE53" s="15">
        <f t="shared" si="30"/>
        <v>0</v>
      </c>
      <c r="CF53" s="15">
        <f t="shared" si="30"/>
        <v>0</v>
      </c>
      <c r="CG53" s="15">
        <f t="shared" si="30"/>
        <v>0</v>
      </c>
      <c r="CH53" s="15">
        <f t="shared" si="30"/>
        <v>273072.31400000001</v>
      </c>
      <c r="CI53" s="15">
        <f t="shared" si="30"/>
        <v>284013.21808000002</v>
      </c>
      <c r="CJ53" s="15">
        <f t="shared" si="30"/>
        <v>282786.20079999999</v>
      </c>
      <c r="CK53" s="15">
        <f t="shared" si="30"/>
        <v>282009.08985600004</v>
      </c>
      <c r="CL53" s="15">
        <f t="shared" si="30"/>
        <v>276098.95662399998</v>
      </c>
      <c r="CM53" s="15">
        <f t="shared" si="30"/>
        <v>239533.37000000002</v>
      </c>
      <c r="CN53" s="15">
        <f t="shared" si="30"/>
        <v>239533.37000000002</v>
      </c>
      <c r="CO53" s="15">
        <f t="shared" si="30"/>
        <v>239533.37000000002</v>
      </c>
      <c r="CP53" s="15">
        <f t="shared" si="30"/>
        <v>239533.37000000002</v>
      </c>
      <c r="CQ53" s="15">
        <f t="shared" si="30"/>
        <v>239533.37000000002</v>
      </c>
      <c r="CR53" s="15">
        <f t="shared" si="30"/>
        <v>239533.37000000002</v>
      </c>
      <c r="CS53" s="15">
        <f t="shared" si="30"/>
        <v>239533.37000000002</v>
      </c>
    </row>
    <row r="54" spans="1:97" x14ac:dyDescent="0.25">
      <c r="A54" s="4"/>
    </row>
    <row r="55" spans="1:97" x14ac:dyDescent="0.25">
      <c r="A55" s="6" t="s">
        <v>19</v>
      </c>
      <c r="B55" s="9">
        <f>B20-B53</f>
        <v>33061.279999999795</v>
      </c>
      <c r="C55" s="9">
        <f t="shared" ref="C55:BN55" si="31">C20-C53</f>
        <v>70488.919999999809</v>
      </c>
      <c r="D55" s="9">
        <f t="shared" si="31"/>
        <v>78869.450000000041</v>
      </c>
      <c r="E55" s="9">
        <f t="shared" si="31"/>
        <v>91809.279999999795</v>
      </c>
      <c r="F55" s="9">
        <f t="shared" si="31"/>
        <v>82783.669999999984</v>
      </c>
      <c r="G55" s="9">
        <f t="shared" si="31"/>
        <v>19970.819999999832</v>
      </c>
      <c r="H55" s="9">
        <f t="shared" si="31"/>
        <v>37787.200000000041</v>
      </c>
      <c r="I55" s="9">
        <f t="shared" si="31"/>
        <v>-83062.150000000023</v>
      </c>
      <c r="J55" s="9">
        <f t="shared" si="31"/>
        <v>-39988.799999999814</v>
      </c>
      <c r="K55" s="9">
        <f t="shared" si="31"/>
        <v>-22749.200000000128</v>
      </c>
      <c r="L55" s="9">
        <f t="shared" si="31"/>
        <v>-76407.56</v>
      </c>
      <c r="M55" s="9">
        <f t="shared" si="31"/>
        <v>97394.329999999754</v>
      </c>
      <c r="N55" s="9">
        <f t="shared" si="31"/>
        <v>-68323.83000000022</v>
      </c>
      <c r="O55" s="9">
        <f t="shared" si="31"/>
        <v>30571.280000000028</v>
      </c>
      <c r="P55" s="9">
        <f t="shared" si="31"/>
        <v>104285.8600000001</v>
      </c>
      <c r="Q55" s="9">
        <f t="shared" si="31"/>
        <v>-62591.59999999986</v>
      </c>
      <c r="R55" s="9">
        <f t="shared" si="31"/>
        <v>-71007.31</v>
      </c>
      <c r="S55" s="9">
        <f t="shared" si="31"/>
        <v>-70846.030000000028</v>
      </c>
      <c r="T55" s="9">
        <f t="shared" si="31"/>
        <v>65446.540000000212</v>
      </c>
      <c r="U55" s="9">
        <f t="shared" si="31"/>
        <v>108949.11000000028</v>
      </c>
      <c r="V55" s="9">
        <f t="shared" si="31"/>
        <v>-38964.559999999998</v>
      </c>
      <c r="W55" s="9">
        <f t="shared" si="31"/>
        <v>-69783.760000000184</v>
      </c>
      <c r="X55" s="9">
        <f t="shared" si="31"/>
        <v>42420.540000000095</v>
      </c>
      <c r="Y55" s="9">
        <f t="shared" si="31"/>
        <v>353957.75000000012</v>
      </c>
      <c r="Z55" s="9">
        <f t="shared" si="31"/>
        <v>69449.739999999932</v>
      </c>
      <c r="AA55" s="9">
        <f t="shared" si="31"/>
        <v>96405.779999999795</v>
      </c>
      <c r="AB55" s="9">
        <f t="shared" si="31"/>
        <v>169317.31999999975</v>
      </c>
      <c r="AC55" s="9">
        <f t="shared" si="31"/>
        <v>95736.91000000012</v>
      </c>
      <c r="AD55" s="9">
        <f t="shared" si="31"/>
        <v>127847.06999999977</v>
      </c>
      <c r="AE55" s="9">
        <f t="shared" si="31"/>
        <v>85453.680000000051</v>
      </c>
      <c r="AF55" s="9">
        <f t="shared" si="31"/>
        <v>60750.040000000066</v>
      </c>
      <c r="AG55" s="9">
        <f t="shared" si="31"/>
        <v>78147.560000000056</v>
      </c>
      <c r="AH55" s="9">
        <f t="shared" si="31"/>
        <v>102914.75999999963</v>
      </c>
      <c r="AI55" s="9">
        <f t="shared" si="31"/>
        <v>105430.15000000014</v>
      </c>
      <c r="AJ55" s="9">
        <f t="shared" si="31"/>
        <v>82327.599999999744</v>
      </c>
      <c r="AK55" s="9">
        <f t="shared" si="31"/>
        <v>317243.09000000003</v>
      </c>
      <c r="AL55" s="9">
        <f t="shared" si="31"/>
        <v>94039.060000000056</v>
      </c>
      <c r="AM55" s="9">
        <f t="shared" si="31"/>
        <v>51677.930000000342</v>
      </c>
      <c r="AN55" s="9">
        <f t="shared" si="31"/>
        <v>137125.17000000027</v>
      </c>
      <c r="AO55" s="9">
        <f t="shared" si="31"/>
        <v>107887.96999999997</v>
      </c>
      <c r="AP55" s="9">
        <f t="shared" si="31"/>
        <v>24665.630000000179</v>
      </c>
      <c r="AQ55" s="9">
        <f t="shared" si="31"/>
        <v>38150.020000000135</v>
      </c>
      <c r="AR55" s="9">
        <f t="shared" si="31"/>
        <v>-52740.530000000028</v>
      </c>
      <c r="AS55" s="9">
        <f t="shared" si="31"/>
        <v>-145373.87</v>
      </c>
      <c r="AT55" s="9">
        <f t="shared" si="31"/>
        <v>-79177.940000000235</v>
      </c>
      <c r="AU55" s="9">
        <f t="shared" si="31"/>
        <v>-196945.67999999959</v>
      </c>
      <c r="AV55" s="9">
        <f t="shared" si="31"/>
        <v>-176542.80999999953</v>
      </c>
      <c r="AW55" s="9">
        <f t="shared" si="31"/>
        <v>-172247.88999999996</v>
      </c>
      <c r="AX55" s="9">
        <f t="shared" si="31"/>
        <v>-172464.43999999983</v>
      </c>
      <c r="AY55" s="9">
        <f t="shared" si="31"/>
        <v>-180760.81000000029</v>
      </c>
      <c r="AZ55" s="9">
        <f t="shared" si="31"/>
        <v>-260619.43000000028</v>
      </c>
      <c r="BA55" s="9">
        <f t="shared" si="31"/>
        <v>-289281.78000000014</v>
      </c>
      <c r="BB55" s="9">
        <f t="shared" si="31"/>
        <v>-524538.52000000014</v>
      </c>
      <c r="BC55" s="9">
        <f t="shared" si="31"/>
        <v>-382301.86999999982</v>
      </c>
      <c r="BD55" s="9">
        <f t="shared" si="31"/>
        <v>-411614.76000000013</v>
      </c>
      <c r="BE55" s="9">
        <f t="shared" si="31"/>
        <v>-521119.6</v>
      </c>
      <c r="BF55" s="9">
        <f t="shared" si="31"/>
        <v>-598139.90999999992</v>
      </c>
      <c r="BG55" s="9">
        <f t="shared" si="31"/>
        <v>-604775.65999999992</v>
      </c>
      <c r="BH55" s="9">
        <f t="shared" si="31"/>
        <v>-573268.66999999981</v>
      </c>
      <c r="BI55" s="9">
        <f t="shared" si="31"/>
        <v>-828065.52</v>
      </c>
      <c r="BJ55" s="9">
        <f t="shared" si="31"/>
        <v>-361662.12999999954</v>
      </c>
      <c r="BK55" s="9">
        <f t="shared" si="31"/>
        <v>-261122.7000000003</v>
      </c>
      <c r="BL55" s="9">
        <f t="shared" si="31"/>
        <v>-416145.64000000007</v>
      </c>
      <c r="BM55" s="9">
        <f t="shared" si="31"/>
        <v>-425295.39</v>
      </c>
      <c r="BN55" s="9">
        <f t="shared" si="31"/>
        <v>-390377.48999999982</v>
      </c>
      <c r="BO55" s="9">
        <f t="shared" ref="BO55:BX55" si="32">BO20-BO53</f>
        <v>-397745.88999999972</v>
      </c>
      <c r="BP55" s="9">
        <f t="shared" si="32"/>
        <v>-418669.02000000014</v>
      </c>
      <c r="BQ55" s="9">
        <f t="shared" si="32"/>
        <v>-432936.09000000008</v>
      </c>
      <c r="BR55" s="9">
        <f t="shared" si="32"/>
        <v>-324940.49</v>
      </c>
      <c r="BS55" s="9">
        <f t="shared" si="32"/>
        <v>-364235.3600000001</v>
      </c>
      <c r="BT55" s="9">
        <f t="shared" si="32"/>
        <v>-326866.50000000017</v>
      </c>
      <c r="BU55" s="9">
        <f t="shared" si="32"/>
        <v>-87827.730000000025</v>
      </c>
      <c r="BV55" s="9">
        <f t="shared" si="32"/>
        <v>-278787.70999999985</v>
      </c>
      <c r="BW55" s="9">
        <f t="shared" si="32"/>
        <v>-285196.65999999992</v>
      </c>
      <c r="BX55" s="9">
        <f t="shared" si="32"/>
        <v>-319571.78000000003</v>
      </c>
      <c r="BY55" s="9">
        <f>BY20-BY53</f>
        <v>-345544.74999999994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-330959.09400000004</v>
      </c>
      <c r="CI55" s="9">
        <f t="shared" ref="CI55:CS55" si="33">CI20-CI53</f>
        <v>-329409.99808000005</v>
      </c>
      <c r="CJ55" s="9">
        <f t="shared" si="33"/>
        <v>-330472.98080000002</v>
      </c>
      <c r="CK55" s="9">
        <f t="shared" si="33"/>
        <v>-325937.86985600006</v>
      </c>
      <c r="CL55" s="9">
        <f t="shared" si="33"/>
        <v>-321653.73662400001</v>
      </c>
      <c r="CM55" s="9">
        <f t="shared" si="33"/>
        <v>-178653.58824390234</v>
      </c>
      <c r="CN55" s="9">
        <f t="shared" si="33"/>
        <v>-178653.58824390234</v>
      </c>
      <c r="CO55" s="9">
        <f t="shared" si="33"/>
        <v>-178653.58824390234</v>
      </c>
      <c r="CP55" s="9">
        <f t="shared" si="33"/>
        <v>-178653.58824390234</v>
      </c>
      <c r="CQ55" s="9">
        <f t="shared" si="33"/>
        <v>-178653.58824390234</v>
      </c>
      <c r="CR55" s="9">
        <f t="shared" si="33"/>
        <v>-178653.58824390234</v>
      </c>
      <c r="CS55" s="9">
        <f t="shared" si="33"/>
        <v>-178653.58824390234</v>
      </c>
    </row>
    <row r="56" spans="1:97" x14ac:dyDescent="0.25">
      <c r="A56" s="6" t="s">
        <v>42</v>
      </c>
      <c r="B56" s="8">
        <f>B55/B4</f>
        <v>2.3577079399173303E-2</v>
      </c>
      <c r="C56" s="8">
        <f t="shared" ref="C56:BN56" si="34">C55/C4</f>
        <v>4.4666236430458341E-2</v>
      </c>
      <c r="D56" s="8">
        <f t="shared" si="34"/>
        <v>4.7010788034812116E-2</v>
      </c>
      <c r="E56" s="8">
        <f t="shared" si="34"/>
        <v>5.0680783058188218E-2</v>
      </c>
      <c r="F56" s="8">
        <f t="shared" si="34"/>
        <v>4.7119584762240541E-2</v>
      </c>
      <c r="G56" s="8">
        <f t="shared" si="34"/>
        <v>1.2316981305230533E-2</v>
      </c>
      <c r="H56" s="8">
        <f t="shared" si="34"/>
        <v>2.4878814275943389E-2</v>
      </c>
      <c r="I56" s="8">
        <f t="shared" si="34"/>
        <v>-6.173876020183193E-2</v>
      </c>
      <c r="J56" s="8">
        <f t="shared" si="34"/>
        <v>-2.9367383776688242E-2</v>
      </c>
      <c r="K56" s="8">
        <f t="shared" si="34"/>
        <v>-1.7467602178854121E-2</v>
      </c>
      <c r="L56" s="8">
        <f t="shared" si="34"/>
        <v>-5.5496489438973513E-2</v>
      </c>
      <c r="M56" s="8">
        <f t="shared" si="34"/>
        <v>7.1639319191776227E-2</v>
      </c>
      <c r="N56" s="8">
        <f t="shared" si="34"/>
        <v>-5.1575953748565051E-2</v>
      </c>
      <c r="O56" s="8">
        <f t="shared" si="34"/>
        <v>2.0384789092512741E-2</v>
      </c>
      <c r="P56" s="8">
        <f t="shared" si="34"/>
        <v>6.9411864348963445E-2</v>
      </c>
      <c r="Q56" s="8">
        <f t="shared" si="34"/>
        <v>-6.7235955929058414E-2</v>
      </c>
      <c r="R56" s="8">
        <f t="shared" si="34"/>
        <v>-8.3799938825261391E-2</v>
      </c>
      <c r="S56" s="8">
        <f t="shared" si="34"/>
        <v>-8.7956750018458332E-2</v>
      </c>
      <c r="T56" s="8">
        <f t="shared" si="34"/>
        <v>5.4141545908642695E-2</v>
      </c>
      <c r="U56" s="8">
        <f t="shared" si="34"/>
        <v>7.6217331547233327E-2</v>
      </c>
      <c r="V56" s="8">
        <f t="shared" si="34"/>
        <v>-2.9809752265193792E-2</v>
      </c>
      <c r="W56" s="8">
        <f t="shared" si="34"/>
        <v>-5.8352985500825509E-2</v>
      </c>
      <c r="X56" s="8">
        <f t="shared" si="34"/>
        <v>3.1046257866964577E-2</v>
      </c>
      <c r="Y56" s="8">
        <f t="shared" si="34"/>
        <v>0.26037477713874629</v>
      </c>
      <c r="Z56" s="8">
        <f t="shared" si="34"/>
        <v>4.5248585583859982E-2</v>
      </c>
      <c r="AA56" s="8">
        <f t="shared" si="34"/>
        <v>6.1589501490156039E-2</v>
      </c>
      <c r="AB56" s="8">
        <f t="shared" si="34"/>
        <v>9.9182494736616347E-2</v>
      </c>
      <c r="AC56" s="8">
        <f t="shared" si="34"/>
        <v>5.9495240357653696E-2</v>
      </c>
      <c r="AD56" s="8">
        <f t="shared" si="34"/>
        <v>7.8982347723377741E-2</v>
      </c>
      <c r="AE56" s="8">
        <f t="shared" si="34"/>
        <v>5.2369579439582273E-2</v>
      </c>
      <c r="AF56" s="8">
        <f t="shared" si="34"/>
        <v>3.7619769811994455E-2</v>
      </c>
      <c r="AG56" s="8">
        <f t="shared" si="34"/>
        <v>4.3376508414528323E-2</v>
      </c>
      <c r="AH56" s="8">
        <f t="shared" si="34"/>
        <v>5.3876716091141162E-2</v>
      </c>
      <c r="AI56" s="8">
        <f t="shared" si="34"/>
        <v>5.4105143813813115E-2</v>
      </c>
      <c r="AJ56" s="8">
        <f t="shared" si="34"/>
        <v>4.5361792078514623E-2</v>
      </c>
      <c r="AK56" s="8">
        <f t="shared" si="34"/>
        <v>0.21674586984908961</v>
      </c>
      <c r="AL56" s="8">
        <f t="shared" si="34"/>
        <v>5.032173429308609E-2</v>
      </c>
      <c r="AM56" s="8">
        <f t="shared" si="34"/>
        <v>3.1178573515644275E-2</v>
      </c>
      <c r="AN56" s="8">
        <f t="shared" si="34"/>
        <v>6.6865603843051388E-2</v>
      </c>
      <c r="AO56" s="8">
        <f t="shared" si="34"/>
        <v>4.9231351760834922E-2</v>
      </c>
      <c r="AP56" s="8">
        <f t="shared" si="34"/>
        <v>1.5171115322940189E-2</v>
      </c>
      <c r="AQ56" s="8">
        <f t="shared" si="34"/>
        <v>2.0360918465553386E-2</v>
      </c>
      <c r="AR56" s="8">
        <f t="shared" si="34"/>
        <v>-2.8557459242501474E-2</v>
      </c>
      <c r="AS56" s="8">
        <f t="shared" si="34"/>
        <v>-7.5848538346478159E-2</v>
      </c>
      <c r="AT56" s="8">
        <f t="shared" si="34"/>
        <v>-4.2820882532254398E-2</v>
      </c>
      <c r="AU56" s="8">
        <f t="shared" si="34"/>
        <v>-0.12543346268665567</v>
      </c>
      <c r="AV56" s="8">
        <f t="shared" si="34"/>
        <v>-8.8773146384708804E-2</v>
      </c>
      <c r="AW56" s="8">
        <f t="shared" si="34"/>
        <v>-0.14505836356851243</v>
      </c>
      <c r="AX56" s="8">
        <f t="shared" si="34"/>
        <v>-8.5788981788800067E-2</v>
      </c>
      <c r="AY56" s="8">
        <f t="shared" si="34"/>
        <v>-0.1035118375214106</v>
      </c>
      <c r="AZ56" s="8">
        <f t="shared" si="34"/>
        <v>-0.15957410214542977</v>
      </c>
      <c r="BA56" s="8">
        <f t="shared" si="34"/>
        <v>-0.17757793535048882</v>
      </c>
      <c r="BB56" s="8">
        <f t="shared" si="34"/>
        <v>-0.51143554641519817</v>
      </c>
      <c r="BC56" s="8">
        <f t="shared" si="34"/>
        <v>-0.24517128600008953</v>
      </c>
      <c r="BD56" s="8">
        <f t="shared" si="34"/>
        <v>-0.29472718463775471</v>
      </c>
      <c r="BE56" s="8">
        <f t="shared" si="34"/>
        <v>-0.39424215368468485</v>
      </c>
      <c r="BF56" s="8">
        <f t="shared" si="34"/>
        <v>-0.72133917299694716</v>
      </c>
      <c r="BG56" s="8">
        <f t="shared" si="34"/>
        <v>-0.66978371538752235</v>
      </c>
      <c r="BH56" s="8">
        <f t="shared" si="34"/>
        <v>-0.56160455889904026</v>
      </c>
      <c r="BI56" s="8">
        <f t="shared" si="34"/>
        <v>-1.197388546045447</v>
      </c>
      <c r="BJ56" s="8">
        <f t="shared" si="34"/>
        <v>-0.23869752649478393</v>
      </c>
      <c r="BK56" s="8">
        <f t="shared" si="34"/>
        <v>-0.1867813036509211</v>
      </c>
      <c r="BL56" s="8">
        <f t="shared" si="34"/>
        <v>-0.39732346589764134</v>
      </c>
      <c r="BM56" s="8">
        <f t="shared" si="34"/>
        <v>-0.43541804977980797</v>
      </c>
      <c r="BN56" s="8">
        <f t="shared" si="34"/>
        <v>-0.37739676960286594</v>
      </c>
      <c r="BO56" s="8">
        <f t="shared" ref="BO56:CS56" si="35">BO55/BO4</f>
        <v>-0.45018879715418392</v>
      </c>
      <c r="BP56" s="8">
        <f t="shared" si="35"/>
        <v>-0.5115168345352854</v>
      </c>
      <c r="BQ56" s="8">
        <f t="shared" si="35"/>
        <v>-0.52460528742295642</v>
      </c>
      <c r="BR56" s="8">
        <f t="shared" si="35"/>
        <v>-0.25294464558350976</v>
      </c>
      <c r="BS56" s="8">
        <f t="shared" si="35"/>
        <v>-0.37886128080230924</v>
      </c>
      <c r="BT56" s="8">
        <f t="shared" si="35"/>
        <v>-0.27634041564082718</v>
      </c>
      <c r="BU56" s="8">
        <f t="shared" si="35"/>
        <v>-7.6001278910546005E-2</v>
      </c>
      <c r="BV56" s="8">
        <f t="shared" si="35"/>
        <v>-0.17505175807935885</v>
      </c>
      <c r="BW56" s="8">
        <f t="shared" si="35"/>
        <v>-0.25871809452363576</v>
      </c>
      <c r="BX56" s="8">
        <f t="shared" si="35"/>
        <v>-0.28936483446091155</v>
      </c>
      <c r="BY56" s="8">
        <f t="shared" si="35"/>
        <v>-0.41154295054564882</v>
      </c>
      <c r="BZ56" s="8"/>
      <c r="CA56" s="8"/>
      <c r="CB56" s="8"/>
      <c r="CC56" s="8"/>
      <c r="CD56" s="8"/>
      <c r="CE56" s="8"/>
      <c r="CF56" s="8"/>
      <c r="CG56" s="8"/>
      <c r="CH56" s="8">
        <f t="shared" si="35"/>
        <v>-0.26744169212121216</v>
      </c>
      <c r="CI56" s="8">
        <f t="shared" si="35"/>
        <v>-0.2551587901471728</v>
      </c>
      <c r="CJ56" s="8">
        <f t="shared" si="35"/>
        <v>-0.25717741696498059</v>
      </c>
      <c r="CK56" s="8">
        <f t="shared" si="35"/>
        <v>-0.25440046039338127</v>
      </c>
      <c r="CL56" s="8">
        <f t="shared" si="35"/>
        <v>-0.25685038459155157</v>
      </c>
      <c r="CM56" s="8">
        <f t="shared" si="35"/>
        <v>-0.15025533073498934</v>
      </c>
      <c r="CN56" s="8">
        <f t="shared" si="35"/>
        <v>-0.15025533073498934</v>
      </c>
      <c r="CO56" s="8">
        <f t="shared" si="35"/>
        <v>-0.15025533073498934</v>
      </c>
      <c r="CP56" s="8">
        <f t="shared" si="35"/>
        <v>-0.15025533073498934</v>
      </c>
      <c r="CQ56" s="8">
        <f t="shared" si="35"/>
        <v>-0.15025533073498934</v>
      </c>
      <c r="CR56" s="8">
        <f t="shared" si="35"/>
        <v>-0.15025533073498934</v>
      </c>
      <c r="CS56" s="8">
        <f t="shared" si="35"/>
        <v>-0.15025533073498934</v>
      </c>
    </row>
    <row r="57" spans="1:97" x14ac:dyDescent="0.25">
      <c r="A57" s="6" t="s">
        <v>56</v>
      </c>
      <c r="B57" s="2">
        <f>B55+B11+B43+B45</f>
        <v>181968.41999999978</v>
      </c>
      <c r="C57" s="2">
        <f t="shared" ref="C57:BN57" si="36">C55+C11+C43+C45</f>
        <v>189712.72999999981</v>
      </c>
      <c r="D57" s="2">
        <f t="shared" si="36"/>
        <v>207047.24000000002</v>
      </c>
      <c r="E57" s="2">
        <f t="shared" si="36"/>
        <v>215471.47999999978</v>
      </c>
      <c r="F57" s="2">
        <f t="shared" si="36"/>
        <v>208964.26</v>
      </c>
      <c r="G57" s="2">
        <f t="shared" si="36"/>
        <v>143890.34999999983</v>
      </c>
      <c r="H57" s="2">
        <f t="shared" si="36"/>
        <v>159029.90000000002</v>
      </c>
      <c r="I57" s="2">
        <f t="shared" si="36"/>
        <v>42090.929999999978</v>
      </c>
      <c r="J57" s="2">
        <f t="shared" si="36"/>
        <v>82025.550000000192</v>
      </c>
      <c r="K57" s="2">
        <f t="shared" si="36"/>
        <v>95881.919999999867</v>
      </c>
      <c r="L57" s="2">
        <f t="shared" si="36"/>
        <v>35812.830000000016</v>
      </c>
      <c r="M57" s="2">
        <f t="shared" si="36"/>
        <v>210110.36999999976</v>
      </c>
      <c r="N57" s="2">
        <f t="shared" si="36"/>
        <v>35665.719999999783</v>
      </c>
      <c r="O57" s="2">
        <f t="shared" si="36"/>
        <v>136203.11000000002</v>
      </c>
      <c r="P57" s="2">
        <f t="shared" si="36"/>
        <v>212634.60000000009</v>
      </c>
      <c r="Q57" s="2">
        <f t="shared" si="36"/>
        <v>45667.420000000136</v>
      </c>
      <c r="R57" s="2">
        <f t="shared" si="36"/>
        <v>35304.239999999991</v>
      </c>
      <c r="S57" s="2">
        <f t="shared" si="36"/>
        <v>152806.89999999997</v>
      </c>
      <c r="T57" s="2">
        <f t="shared" si="36"/>
        <v>191851.50000000023</v>
      </c>
      <c r="U57" s="2">
        <f t="shared" si="36"/>
        <v>234331.40000000026</v>
      </c>
      <c r="V57" s="2">
        <f t="shared" si="36"/>
        <v>123151.51999999999</v>
      </c>
      <c r="W57" s="2">
        <f t="shared" si="36"/>
        <v>57208.009999999835</v>
      </c>
      <c r="X57" s="2">
        <f t="shared" si="36"/>
        <v>165876.6700000001</v>
      </c>
      <c r="Y57" s="2">
        <f t="shared" si="36"/>
        <v>435548.30000000005</v>
      </c>
      <c r="Z57" s="2">
        <f t="shared" si="36"/>
        <v>182173.94999999992</v>
      </c>
      <c r="AA57" s="2">
        <f t="shared" si="36"/>
        <v>206752.72999999981</v>
      </c>
      <c r="AB57" s="2">
        <f t="shared" si="36"/>
        <v>282187.70999999973</v>
      </c>
      <c r="AC57" s="2">
        <f t="shared" si="36"/>
        <v>210007.07000000012</v>
      </c>
      <c r="AD57" s="2">
        <f t="shared" si="36"/>
        <v>243205.20999999979</v>
      </c>
      <c r="AE57" s="2">
        <f t="shared" si="36"/>
        <v>197003.03000000006</v>
      </c>
      <c r="AF57" s="2">
        <f t="shared" si="36"/>
        <v>175158.92000000004</v>
      </c>
      <c r="AG57" s="2">
        <f t="shared" si="36"/>
        <v>188799.80000000005</v>
      </c>
      <c r="AH57" s="2">
        <f t="shared" si="36"/>
        <v>213591.97999999963</v>
      </c>
      <c r="AI57" s="2">
        <f t="shared" si="36"/>
        <v>223256.46000000014</v>
      </c>
      <c r="AJ57" s="2">
        <f t="shared" si="36"/>
        <v>202397.28999999975</v>
      </c>
      <c r="AK57" s="2">
        <f t="shared" si="36"/>
        <v>443777.02</v>
      </c>
      <c r="AL57" s="2">
        <f t="shared" si="36"/>
        <v>236788.58000000005</v>
      </c>
      <c r="AM57" s="2">
        <f t="shared" si="36"/>
        <v>195691.15000000034</v>
      </c>
      <c r="AN57" s="2">
        <f t="shared" si="36"/>
        <v>283779.34000000026</v>
      </c>
      <c r="AO57" s="2">
        <f t="shared" si="36"/>
        <v>263229.87</v>
      </c>
      <c r="AP57" s="2">
        <f t="shared" si="36"/>
        <v>177922.42000000019</v>
      </c>
      <c r="AQ57" s="2">
        <f t="shared" si="36"/>
        <v>195803.03000000014</v>
      </c>
      <c r="AR57" s="2">
        <f t="shared" si="36"/>
        <v>116694.21999999999</v>
      </c>
      <c r="AS57" s="2">
        <f t="shared" si="36"/>
        <v>51921.25</v>
      </c>
      <c r="AT57" s="2">
        <f t="shared" si="36"/>
        <v>115803.17999999977</v>
      </c>
      <c r="AU57" s="2">
        <f t="shared" si="36"/>
        <v>-3692.7399999996123</v>
      </c>
      <c r="AV57" s="2">
        <f t="shared" si="36"/>
        <v>43436.28000000045</v>
      </c>
      <c r="AW57" s="2">
        <f t="shared" si="36"/>
        <v>43903.500000000044</v>
      </c>
      <c r="AX57" s="2">
        <f t="shared" si="36"/>
        <v>66457.980000000156</v>
      </c>
      <c r="AY57" s="2">
        <f t="shared" si="36"/>
        <v>54849.699999999721</v>
      </c>
      <c r="AZ57" s="2">
        <f t="shared" si="36"/>
        <v>-18596.52000000031</v>
      </c>
      <c r="BA57" s="2">
        <f t="shared" si="36"/>
        <v>-52548.130000000121</v>
      </c>
      <c r="BB57" s="2">
        <f t="shared" si="36"/>
        <v>-285525.15000000014</v>
      </c>
      <c r="BC57" s="2">
        <f t="shared" si="36"/>
        <v>-148134.08999999985</v>
      </c>
      <c r="BD57" s="2">
        <f t="shared" si="36"/>
        <v>-178378.94000000015</v>
      </c>
      <c r="BE57" s="2">
        <f t="shared" si="36"/>
        <v>-295363.34999999998</v>
      </c>
      <c r="BF57" s="2">
        <f t="shared" si="36"/>
        <v>-376790.3299999999</v>
      </c>
      <c r="BG57" s="2">
        <f t="shared" si="36"/>
        <v>-387025.37999999989</v>
      </c>
      <c r="BH57" s="2">
        <f t="shared" si="36"/>
        <v>-372591.67999999982</v>
      </c>
      <c r="BI57" s="2">
        <f t="shared" si="36"/>
        <v>-801731.06</v>
      </c>
      <c r="BJ57" s="2">
        <f t="shared" si="36"/>
        <v>-146072.21999999954</v>
      </c>
      <c r="BK57" s="2">
        <f t="shared" si="36"/>
        <v>-63765.820000000298</v>
      </c>
      <c r="BL57" s="2">
        <f t="shared" si="36"/>
        <v>-219831.5400000001</v>
      </c>
      <c r="BM57" s="2">
        <f t="shared" si="36"/>
        <v>-236740.26</v>
      </c>
      <c r="BN57" s="2">
        <f t="shared" si="36"/>
        <v>-201644.14999999979</v>
      </c>
      <c r="BO57" s="2">
        <f t="shared" ref="BO57:BY57" si="37">BO55+BO11+BO43+BO45</f>
        <v>-197554.56999999972</v>
      </c>
      <c r="BP57" s="2">
        <f t="shared" si="37"/>
        <v>-256675.60000000018</v>
      </c>
      <c r="BQ57" s="2">
        <f t="shared" si="37"/>
        <v>-245966.90000000008</v>
      </c>
      <c r="BR57" s="2">
        <f t="shared" si="37"/>
        <v>-128374.80999999998</v>
      </c>
      <c r="BS57" s="2">
        <f t="shared" si="37"/>
        <v>-178995.91000000009</v>
      </c>
      <c r="BT57" s="2">
        <f t="shared" si="37"/>
        <v>-146232.23000000019</v>
      </c>
      <c r="BU57" s="2">
        <f t="shared" si="37"/>
        <v>74001.879999999976</v>
      </c>
      <c r="BV57" s="2">
        <f t="shared" si="37"/>
        <v>-89331.639999999839</v>
      </c>
      <c r="BW57" s="2">
        <f t="shared" si="37"/>
        <v>-124677.43999999992</v>
      </c>
      <c r="BX57" s="2">
        <f t="shared" si="37"/>
        <v>-137488.82</v>
      </c>
      <c r="BY57" s="2">
        <f t="shared" si="37"/>
        <v>-175533.62999999995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-137708.84400000004</v>
      </c>
      <c r="CI57" s="2">
        <f t="shared" ref="CI57:CS57" si="38">CI55+CI11+CI43+CI45</f>
        <v>-132682.24808000005</v>
      </c>
      <c r="CJ57" s="2">
        <f t="shared" si="38"/>
        <v>-134135.23080000002</v>
      </c>
      <c r="CK57" s="2">
        <f t="shared" si="38"/>
        <v>-129847.11985600006</v>
      </c>
      <c r="CL57" s="2">
        <f t="shared" si="38"/>
        <v>-127441.48662400001</v>
      </c>
      <c r="CM57" s="2">
        <f t="shared" si="38"/>
        <v>-5446.163393170631</v>
      </c>
      <c r="CN57" s="2">
        <f t="shared" si="38"/>
        <v>-5446.163393170631</v>
      </c>
      <c r="CO57" s="2">
        <f t="shared" si="38"/>
        <v>-5446.163393170631</v>
      </c>
      <c r="CP57" s="2">
        <f t="shared" si="38"/>
        <v>-5446.163393170631</v>
      </c>
      <c r="CQ57" s="2">
        <f t="shared" si="38"/>
        <v>-5446.163393170631</v>
      </c>
      <c r="CR57" s="2">
        <f t="shared" si="38"/>
        <v>-5446.163393170631</v>
      </c>
      <c r="CS57" s="2">
        <f t="shared" si="38"/>
        <v>-5446.163393170631</v>
      </c>
    </row>
    <row r="58" spans="1:97" x14ac:dyDescent="0.25">
      <c r="A58" s="6" t="s">
        <v>57</v>
      </c>
      <c r="B58" s="8">
        <f>B57/B4</f>
        <v>0.12976762806770145</v>
      </c>
      <c r="C58" s="8">
        <f t="shared" ref="C58:BN58" si="39">C57/C4</f>
        <v>0.12021398046739432</v>
      </c>
      <c r="D58" s="8">
        <f t="shared" si="39"/>
        <v>0.12341221997659256</v>
      </c>
      <c r="E58" s="8">
        <f t="shared" si="39"/>
        <v>0.1189450928392724</v>
      </c>
      <c r="F58" s="8">
        <f t="shared" si="39"/>
        <v>0.11894023496842883</v>
      </c>
      <c r="G58" s="8">
        <f t="shared" si="39"/>
        <v>8.8744215357861672E-2</v>
      </c>
      <c r="H58" s="8">
        <f t="shared" si="39"/>
        <v>0.10470411532005139</v>
      </c>
      <c r="I58" s="8">
        <f t="shared" si="39"/>
        <v>3.1285511318236904E-2</v>
      </c>
      <c r="J58" s="8">
        <f t="shared" si="39"/>
        <v>6.023876201196203E-2</v>
      </c>
      <c r="K58" s="8">
        <f t="shared" si="39"/>
        <v>7.3621368430745029E-2</v>
      </c>
      <c r="L58" s="8">
        <f t="shared" si="39"/>
        <v>2.6011645207290414E-2</v>
      </c>
      <c r="M58" s="8">
        <f t="shared" si="39"/>
        <v>0.15454866686728297</v>
      </c>
      <c r="N58" s="8">
        <f t="shared" si="39"/>
        <v>2.6923161730383886E-2</v>
      </c>
      <c r="O58" s="8">
        <f t="shared" si="39"/>
        <v>9.0819608177816272E-2</v>
      </c>
      <c r="P58" s="8">
        <f t="shared" si="39"/>
        <v>0.14152795030022378</v>
      </c>
      <c r="Q58" s="8">
        <f t="shared" si="39"/>
        <v>4.9055985763486104E-2</v>
      </c>
      <c r="R58" s="8">
        <f t="shared" si="39"/>
        <v>4.1664627941437937E-2</v>
      </c>
      <c r="S58" s="8">
        <f t="shared" si="39"/>
        <v>0.18971279413109743</v>
      </c>
      <c r="T58" s="8">
        <f t="shared" si="39"/>
        <v>0.15871177903204572</v>
      </c>
      <c r="U58" s="8">
        <f t="shared" si="39"/>
        <v>0.1639307930622593</v>
      </c>
      <c r="V58" s="8">
        <f t="shared" si="39"/>
        <v>9.4216803738629631E-2</v>
      </c>
      <c r="W58" s="8">
        <f t="shared" si="39"/>
        <v>4.7837178421756901E-2</v>
      </c>
      <c r="X58" s="8">
        <f t="shared" si="39"/>
        <v>0.1213999131301341</v>
      </c>
      <c r="Y58" s="8">
        <f t="shared" si="39"/>
        <v>0.32039358241388916</v>
      </c>
      <c r="Z58" s="8">
        <f t="shared" si="39"/>
        <v>0.1186917844145253</v>
      </c>
      <c r="AA58" s="8">
        <f t="shared" si="39"/>
        <v>0.13208541616932973</v>
      </c>
      <c r="AB58" s="8">
        <f t="shared" si="39"/>
        <v>0.16529957515163149</v>
      </c>
      <c r="AC58" s="8">
        <f t="shared" si="39"/>
        <v>0.13050787942139136</v>
      </c>
      <c r="AD58" s="8">
        <f t="shared" si="39"/>
        <v>0.15024918806787768</v>
      </c>
      <c r="AE58" s="8">
        <f t="shared" si="39"/>
        <v>0.12073167392467365</v>
      </c>
      <c r="AF58" s="8">
        <f t="shared" si="39"/>
        <v>0.10846804793737659</v>
      </c>
      <c r="AG58" s="8">
        <f t="shared" si="39"/>
        <v>0.10479503279899284</v>
      </c>
      <c r="AH58" s="8">
        <f t="shared" si="39"/>
        <v>0.11181714329222284</v>
      </c>
      <c r="AI58" s="8">
        <f t="shared" si="39"/>
        <v>0.11457180773870479</v>
      </c>
      <c r="AJ58" s="8">
        <f t="shared" si="39"/>
        <v>0.11151914772488017</v>
      </c>
      <c r="AK58" s="8">
        <f t="shared" si="39"/>
        <v>0.30319600095603921</v>
      </c>
      <c r="AL58" s="8">
        <f t="shared" si="39"/>
        <v>0.12670917814785851</v>
      </c>
      <c r="AM58" s="8">
        <f t="shared" si="39"/>
        <v>0.11806531156793512</v>
      </c>
      <c r="AN58" s="8">
        <f t="shared" si="39"/>
        <v>0.13837778233771791</v>
      </c>
      <c r="AO58" s="8">
        <f t="shared" si="39"/>
        <v>0.12011684272054475</v>
      </c>
      <c r="AP58" s="8">
        <f t="shared" si="39"/>
        <v>0.10943493242850813</v>
      </c>
      <c r="AQ58" s="8">
        <f t="shared" si="39"/>
        <v>0.10450137455074185</v>
      </c>
      <c r="AR58" s="8">
        <f t="shared" si="39"/>
        <v>6.3186517683563245E-2</v>
      </c>
      <c r="AS58" s="8">
        <f t="shared" si="39"/>
        <v>2.7089812781499724E-2</v>
      </c>
      <c r="AT58" s="8">
        <f t="shared" si="39"/>
        <v>6.2628484242473192E-2</v>
      </c>
      <c r="AU58" s="8">
        <f t="shared" si="39"/>
        <v>-2.3518828389709956E-3</v>
      </c>
      <c r="AV58" s="8">
        <f t="shared" si="39"/>
        <v>2.1841587560814568E-2</v>
      </c>
      <c r="AW58" s="8">
        <f t="shared" si="39"/>
        <v>3.6973282313822207E-2</v>
      </c>
      <c r="AX58" s="8">
        <f t="shared" si="39"/>
        <v>3.3058191218667793E-2</v>
      </c>
      <c r="AY58" s="8">
        <f t="shared" si="39"/>
        <v>3.1409425718429106E-2</v>
      </c>
      <c r="AZ58" s="8">
        <f t="shared" si="39"/>
        <v>-1.1386422654786612E-2</v>
      </c>
      <c r="BA58" s="8">
        <f t="shared" si="39"/>
        <v>-3.225709006605635E-2</v>
      </c>
      <c r="BB58" s="8">
        <f t="shared" si="39"/>
        <v>-0.27839273101531509</v>
      </c>
      <c r="BC58" s="8">
        <f t="shared" si="39"/>
        <v>-9.4998816892402291E-2</v>
      </c>
      <c r="BD58" s="8">
        <f t="shared" si="39"/>
        <v>-0.12772409518275532</v>
      </c>
      <c r="BE58" s="8">
        <f t="shared" si="39"/>
        <v>-0.22345097598233374</v>
      </c>
      <c r="BF58" s="8">
        <f t="shared" si="39"/>
        <v>-0.45439807725829023</v>
      </c>
      <c r="BG58" s="8">
        <f t="shared" si="39"/>
        <v>-0.42862719866349724</v>
      </c>
      <c r="BH58" s="8">
        <f t="shared" si="39"/>
        <v>-0.36501067831921169</v>
      </c>
      <c r="BI58" s="8">
        <f t="shared" si="39"/>
        <v>-1.1593087323004043</v>
      </c>
      <c r="BJ58" s="8">
        <f t="shared" si="39"/>
        <v>-9.640787550413929E-2</v>
      </c>
      <c r="BK58" s="8">
        <f t="shared" si="39"/>
        <v>-4.5611748760142339E-2</v>
      </c>
      <c r="BL58" s="8">
        <f t="shared" si="39"/>
        <v>-0.20988860867655854</v>
      </c>
      <c r="BM58" s="8">
        <f t="shared" si="39"/>
        <v>-0.24237502859733487</v>
      </c>
      <c r="BN58" s="8">
        <f t="shared" si="39"/>
        <v>-0.19493913652479219</v>
      </c>
      <c r="BO58" s="8">
        <f t="shared" ref="BO58:CS58" si="40">BO57/BO4</f>
        <v>-0.22360219546357088</v>
      </c>
      <c r="BP58" s="8">
        <f t="shared" si="40"/>
        <v>-0.31359829398039807</v>
      </c>
      <c r="BQ58" s="8">
        <f t="shared" si="40"/>
        <v>-0.29804753923618055</v>
      </c>
      <c r="BR58" s="8">
        <f t="shared" si="40"/>
        <v>-9.9931285317198859E-2</v>
      </c>
      <c r="BS58" s="8">
        <f t="shared" si="40"/>
        <v>-0.18618351529893992</v>
      </c>
      <c r="BT58" s="8">
        <f t="shared" si="40"/>
        <v>-0.12362807206699085</v>
      </c>
      <c r="BU58" s="8">
        <f t="shared" si="40"/>
        <v>6.4037150018391151E-2</v>
      </c>
      <c r="BV58" s="8">
        <f t="shared" si="40"/>
        <v>-5.6091642756104121E-2</v>
      </c>
      <c r="BW58" s="8">
        <f t="shared" si="40"/>
        <v>-0.11310198971784911</v>
      </c>
      <c r="BX58" s="8">
        <f t="shared" si="40"/>
        <v>-0.12449293751634159</v>
      </c>
      <c r="BY58" s="8">
        <f t="shared" si="40"/>
        <v>-0.20906012321179301</v>
      </c>
      <c r="BZ58" s="8"/>
      <c r="CA58" s="8"/>
      <c r="CB58" s="8"/>
      <c r="CC58" s="8"/>
      <c r="CD58" s="8"/>
      <c r="CE58" s="8"/>
      <c r="CF58" s="8"/>
      <c r="CG58" s="8"/>
      <c r="CH58" s="8">
        <f t="shared" si="40"/>
        <v>-0.11127987393939397</v>
      </c>
      <c r="CI58" s="8">
        <f t="shared" si="40"/>
        <v>-0.10277478549961275</v>
      </c>
      <c r="CJ58" s="8">
        <f t="shared" si="40"/>
        <v>-0.10438539361867706</v>
      </c>
      <c r="CK58" s="8">
        <f t="shared" si="40"/>
        <v>-0.1013480485919451</v>
      </c>
      <c r="CL58" s="8">
        <f t="shared" si="40"/>
        <v>-0.10176593996965584</v>
      </c>
      <c r="CM58" s="8">
        <f t="shared" si="40"/>
        <v>-4.5804570169643661E-3</v>
      </c>
      <c r="CN58" s="8">
        <f t="shared" si="40"/>
        <v>-4.5804570169643661E-3</v>
      </c>
      <c r="CO58" s="8">
        <f t="shared" si="40"/>
        <v>-4.5804570169643661E-3</v>
      </c>
      <c r="CP58" s="8">
        <f t="shared" si="40"/>
        <v>-4.5804570169643661E-3</v>
      </c>
      <c r="CQ58" s="8">
        <f t="shared" si="40"/>
        <v>-4.5804570169643661E-3</v>
      </c>
      <c r="CR58" s="8">
        <f t="shared" si="40"/>
        <v>-4.5804570169643661E-3</v>
      </c>
      <c r="CS58" s="8">
        <f t="shared" si="40"/>
        <v>-4.5804570169643661E-3</v>
      </c>
    </row>
    <row r="60" spans="1:97" x14ac:dyDescent="0.25">
      <c r="A60" s="6" t="s">
        <v>58</v>
      </c>
      <c r="B60" s="2">
        <f>B15+B53</f>
        <v>676948.15999999992</v>
      </c>
      <c r="C60" s="2">
        <f t="shared" ref="C60:BN60" si="41">C15+C53</f>
        <v>724377.67999999993</v>
      </c>
      <c r="D60" s="2">
        <f t="shared" si="41"/>
        <v>750044.07</v>
      </c>
      <c r="E60" s="2">
        <f t="shared" si="41"/>
        <v>747838.55999999994</v>
      </c>
      <c r="F60" s="2">
        <f t="shared" si="41"/>
        <v>760344.34000000008</v>
      </c>
      <c r="G60" s="2">
        <f t="shared" si="41"/>
        <v>732786.22</v>
      </c>
      <c r="H60" s="2">
        <f t="shared" si="41"/>
        <v>692865.9</v>
      </c>
      <c r="I60" s="2">
        <f t="shared" si="41"/>
        <v>704486.44000000006</v>
      </c>
      <c r="J60" s="2">
        <f t="shared" si="41"/>
        <v>719878.07000000007</v>
      </c>
      <c r="K60" s="2">
        <f t="shared" si="41"/>
        <v>726821.12</v>
      </c>
      <c r="L60" s="2">
        <f t="shared" si="41"/>
        <v>732778.28</v>
      </c>
      <c r="M60" s="2">
        <f t="shared" si="41"/>
        <v>567755.19000000006</v>
      </c>
      <c r="N60" s="2">
        <f t="shared" si="41"/>
        <v>636121.31999999995</v>
      </c>
      <c r="O60" s="2">
        <f t="shared" si="41"/>
        <v>611095.89999999991</v>
      </c>
      <c r="P60" s="2">
        <f t="shared" si="41"/>
        <v>638269.91</v>
      </c>
      <c r="Q60" s="2">
        <f t="shared" si="41"/>
        <v>597216.55999999994</v>
      </c>
      <c r="R60" s="2">
        <f t="shared" si="41"/>
        <v>593004.56000000006</v>
      </c>
      <c r="S60" s="2">
        <f t="shared" si="41"/>
        <v>597704.64999999991</v>
      </c>
      <c r="T60" s="2">
        <f t="shared" si="41"/>
        <v>609367.06999999995</v>
      </c>
      <c r="U60" s="2">
        <f t="shared" si="41"/>
        <v>640232.95999999996</v>
      </c>
      <c r="V60" s="2">
        <f t="shared" si="41"/>
        <v>654237.32999999984</v>
      </c>
      <c r="W60" s="2">
        <f t="shared" si="41"/>
        <v>672131.95</v>
      </c>
      <c r="X60" s="2">
        <f t="shared" si="41"/>
        <v>721198.77</v>
      </c>
      <c r="Y60" s="2">
        <f t="shared" si="41"/>
        <v>475712.47</v>
      </c>
      <c r="Z60" s="2">
        <f t="shared" si="41"/>
        <v>631533.28</v>
      </c>
      <c r="AA60" s="2">
        <f t="shared" si="41"/>
        <v>653679.05000000005</v>
      </c>
      <c r="AB60" s="2">
        <f t="shared" si="41"/>
        <v>661180.34000000008</v>
      </c>
      <c r="AC60" s="2">
        <f t="shared" si="41"/>
        <v>685694.15999999992</v>
      </c>
      <c r="AD60" s="2">
        <f t="shared" si="41"/>
        <v>697959.31</v>
      </c>
      <c r="AE60" s="2">
        <f t="shared" si="41"/>
        <v>710022.42999999993</v>
      </c>
      <c r="AF60" s="2">
        <f t="shared" si="41"/>
        <v>685157.45000000007</v>
      </c>
      <c r="AG60" s="2">
        <f t="shared" si="41"/>
        <v>732651.54</v>
      </c>
      <c r="AH60" s="2">
        <f t="shared" si="41"/>
        <v>729890.15</v>
      </c>
      <c r="AI60" s="2">
        <f t="shared" si="41"/>
        <v>768257.08000000007</v>
      </c>
      <c r="AJ60" s="2">
        <f t="shared" si="41"/>
        <v>775784.04</v>
      </c>
      <c r="AK60" s="2">
        <f t="shared" si="41"/>
        <v>452043.26000000007</v>
      </c>
      <c r="AL60" s="2">
        <f t="shared" si="41"/>
        <v>741012.50000000012</v>
      </c>
      <c r="AM60" s="2">
        <f t="shared" si="41"/>
        <v>733405.84000000008</v>
      </c>
      <c r="AN60" s="2">
        <f t="shared" si="41"/>
        <v>783793.51</v>
      </c>
      <c r="AO60" s="2">
        <f t="shared" si="41"/>
        <v>814895.01</v>
      </c>
      <c r="AP60" s="2">
        <f t="shared" si="41"/>
        <v>820548.02</v>
      </c>
      <c r="AQ60" s="2">
        <f t="shared" si="41"/>
        <v>845067.04</v>
      </c>
      <c r="AR60" s="2">
        <f t="shared" si="41"/>
        <v>813914.19</v>
      </c>
      <c r="AS60" s="2">
        <f t="shared" si="41"/>
        <v>895421.4</v>
      </c>
      <c r="AT60" s="2">
        <f t="shared" si="41"/>
        <v>880752.07000000007</v>
      </c>
      <c r="AU60" s="2">
        <f t="shared" si="41"/>
        <v>834000.56</v>
      </c>
      <c r="AV60" s="2">
        <f t="shared" si="41"/>
        <v>863456.85999999987</v>
      </c>
      <c r="AW60" s="2">
        <f t="shared" si="41"/>
        <v>665360.37000000011</v>
      </c>
      <c r="AX60" s="2">
        <f t="shared" si="41"/>
        <v>888149.24</v>
      </c>
      <c r="AY60" s="2">
        <f t="shared" si="41"/>
        <v>890712.21</v>
      </c>
      <c r="AZ60" s="2">
        <f t="shared" si="41"/>
        <v>881402.44</v>
      </c>
      <c r="BA60" s="2">
        <f t="shared" si="41"/>
        <v>864227.75000000012</v>
      </c>
      <c r="BB60" s="2">
        <f t="shared" si="41"/>
        <v>899501.60000000009</v>
      </c>
      <c r="BC60" s="2">
        <f t="shared" si="41"/>
        <v>908007.63000000012</v>
      </c>
      <c r="BD60" s="2">
        <f t="shared" si="41"/>
        <v>885641.5</v>
      </c>
      <c r="BE60" s="2">
        <f t="shared" si="41"/>
        <v>865142.28999999992</v>
      </c>
      <c r="BF60" s="2">
        <f t="shared" si="41"/>
        <v>905839.3</v>
      </c>
      <c r="BG60" s="2">
        <f t="shared" si="41"/>
        <v>915101.83</v>
      </c>
      <c r="BH60" s="2">
        <f t="shared" si="41"/>
        <v>887741.17000000016</v>
      </c>
      <c r="BI60" s="2">
        <f t="shared" si="41"/>
        <v>1064928.53</v>
      </c>
      <c r="BJ60" s="2">
        <f t="shared" si="41"/>
        <v>824512.20000000007</v>
      </c>
      <c r="BK60" s="2">
        <f t="shared" si="41"/>
        <v>737238.65</v>
      </c>
      <c r="BL60" s="2">
        <f t="shared" si="41"/>
        <v>753629.73</v>
      </c>
      <c r="BM60" s="2">
        <f t="shared" si="41"/>
        <v>721133.80999999994</v>
      </c>
      <c r="BN60" s="2">
        <f t="shared" si="41"/>
        <v>757534.26</v>
      </c>
      <c r="BO60" s="2">
        <f t="shared" ref="BO60:BY60" si="42">BO15+BO53</f>
        <v>747689.62</v>
      </c>
      <c r="BP60" s="2">
        <f t="shared" si="42"/>
        <v>682741.03999999992</v>
      </c>
      <c r="BQ60" s="2">
        <f t="shared" si="42"/>
        <v>716629.72</v>
      </c>
      <c r="BR60" s="2">
        <f t="shared" si="42"/>
        <v>738558.73</v>
      </c>
      <c r="BS60" s="2">
        <f t="shared" si="42"/>
        <v>704558.04999999993</v>
      </c>
      <c r="BT60" s="2">
        <f t="shared" si="42"/>
        <v>733189.26</v>
      </c>
      <c r="BU60" s="2">
        <f t="shared" si="42"/>
        <v>552517.32999999996</v>
      </c>
      <c r="BV60" s="2">
        <f t="shared" si="42"/>
        <v>785600.75</v>
      </c>
      <c r="BW60" s="2">
        <f t="shared" si="42"/>
        <v>717641.55</v>
      </c>
      <c r="BX60" s="2">
        <f t="shared" si="42"/>
        <v>765410.27</v>
      </c>
      <c r="BY60" s="2">
        <f t="shared" si="42"/>
        <v>731870.81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757759.09400000004</v>
      </c>
      <c r="CI60" s="2">
        <f t="shared" ref="CI60:CS60" si="43">CI15+CI53</f>
        <v>779909.99808000005</v>
      </c>
      <c r="CJ60" s="2">
        <f t="shared" si="43"/>
        <v>779822.98080000002</v>
      </c>
      <c r="CK60" s="2">
        <f t="shared" si="43"/>
        <v>780317.86985600006</v>
      </c>
      <c r="CL60" s="2">
        <f t="shared" si="43"/>
        <v>780673.73662400001</v>
      </c>
      <c r="CM60" s="2">
        <f t="shared" si="43"/>
        <v>644653.58824390243</v>
      </c>
      <c r="CN60" s="2">
        <f t="shared" si="43"/>
        <v>644653.58824390243</v>
      </c>
      <c r="CO60" s="2">
        <f t="shared" si="43"/>
        <v>644653.58824390243</v>
      </c>
      <c r="CP60" s="2">
        <f t="shared" si="43"/>
        <v>644653.58824390243</v>
      </c>
      <c r="CQ60" s="2">
        <f t="shared" si="43"/>
        <v>644653.58824390243</v>
      </c>
      <c r="CR60" s="2">
        <f t="shared" si="43"/>
        <v>644653.58824390243</v>
      </c>
      <c r="CS60" s="2">
        <f t="shared" si="43"/>
        <v>644653.58824390243</v>
      </c>
    </row>
    <row r="61" spans="1:97" x14ac:dyDescent="0.25">
      <c r="A61" s="6" t="s">
        <v>59</v>
      </c>
      <c r="B61" s="17">
        <f>B60/B8</f>
        <v>6.0861308303664536</v>
      </c>
      <c r="C61" s="17">
        <f t="shared" ref="C61:BN61" si="44">C60/C8</f>
        <v>5.0327072130281927</v>
      </c>
      <c r="D61" s="17">
        <f t="shared" si="44"/>
        <v>5.4460334875075329</v>
      </c>
      <c r="E61" s="17">
        <f t="shared" si="44"/>
        <v>4.835996896016554</v>
      </c>
      <c r="F61" s="17">
        <f t="shared" si="44"/>
        <v>5.4798407241645233</v>
      </c>
      <c r="G61" s="17">
        <f t="shared" si="44"/>
        <v>6.1145517051475675</v>
      </c>
      <c r="H61" s="17">
        <f t="shared" si="44"/>
        <v>5.6626121708429364</v>
      </c>
      <c r="I61" s="17">
        <f t="shared" si="44"/>
        <v>6.7122074011966921</v>
      </c>
      <c r="J61" s="17">
        <f t="shared" si="44"/>
        <v>6.0313521733302062</v>
      </c>
      <c r="K61" s="17">
        <f t="shared" si="44"/>
        <v>7.5026696258064511</v>
      </c>
      <c r="L61" s="17">
        <f t="shared" si="44"/>
        <v>6.4203329419804795</v>
      </c>
      <c r="M61" s="17">
        <f t="shared" si="44"/>
        <v>5.3839132702410533</v>
      </c>
      <c r="N61" s="17">
        <f t="shared" si="44"/>
        <v>6.248981492396557</v>
      </c>
      <c r="O61" s="17">
        <f t="shared" si="44"/>
        <v>5.2310449319899668</v>
      </c>
      <c r="P61" s="17">
        <f t="shared" si="44"/>
        <v>5.5645926836498063</v>
      </c>
      <c r="Q61" s="17">
        <f t="shared" si="44"/>
        <v>8.1698571819425432</v>
      </c>
      <c r="R61" s="17">
        <f t="shared" si="44"/>
        <v>8.2362888373449632</v>
      </c>
      <c r="S61" s="17">
        <f t="shared" si="44"/>
        <v>7.8924700584965191</v>
      </c>
      <c r="T61" s="17">
        <f t="shared" si="44"/>
        <v>5.5927298842662694</v>
      </c>
      <c r="U61" s="17">
        <f t="shared" si="44"/>
        <v>4.6666250710672479</v>
      </c>
      <c r="V61" s="17">
        <f t="shared" si="44"/>
        <v>5.4445368829266654</v>
      </c>
      <c r="W61" s="17">
        <f t="shared" si="44"/>
        <v>5.941182788095217</v>
      </c>
      <c r="X61" s="17">
        <f t="shared" si="44"/>
        <v>5.8928208291798079</v>
      </c>
      <c r="Y61" s="17">
        <f t="shared" si="44"/>
        <v>3.6915854699528183</v>
      </c>
      <c r="Z61" s="17">
        <f t="shared" si="44"/>
        <v>4.6677897350993378</v>
      </c>
      <c r="AA61" s="17">
        <f t="shared" si="44"/>
        <v>4.4800461246393306</v>
      </c>
      <c r="AB61" s="17">
        <f t="shared" si="44"/>
        <v>4.3688117562326143</v>
      </c>
      <c r="AC61" s="17">
        <f t="shared" si="44"/>
        <v>5.0987422945651115</v>
      </c>
      <c r="AD61" s="17">
        <f t="shared" si="44"/>
        <v>4.7791029415792501</v>
      </c>
      <c r="AE61" s="17">
        <f t="shared" si="44"/>
        <v>4.1851204805073854</v>
      </c>
      <c r="AF61" s="17">
        <f t="shared" si="44"/>
        <v>4.8686647291228473</v>
      </c>
      <c r="AG61" s="17">
        <f t="shared" si="44"/>
        <v>4.6750867184807996</v>
      </c>
      <c r="AH61" s="17">
        <f t="shared" si="44"/>
        <v>4.4067774966944198</v>
      </c>
      <c r="AI61" s="17">
        <f t="shared" si="44"/>
        <v>4.6520717196611425</v>
      </c>
      <c r="AJ61" s="17">
        <f t="shared" si="44"/>
        <v>5.3220462652982823</v>
      </c>
      <c r="AK61" s="17">
        <f t="shared" si="44"/>
        <v>3.4068391025496099</v>
      </c>
      <c r="AL61" s="17">
        <f t="shared" si="44"/>
        <v>4.9390275338808411</v>
      </c>
      <c r="AM61" s="17">
        <f t="shared" si="44"/>
        <v>5.5070150245176244</v>
      </c>
      <c r="AN61" s="17">
        <f t="shared" si="44"/>
        <v>5.1517827136474441</v>
      </c>
      <c r="AO61" s="17">
        <f t="shared" si="44"/>
        <v>4.9363588651284527</v>
      </c>
      <c r="AP61" s="17">
        <f t="shared" si="44"/>
        <v>6.8542664413620296</v>
      </c>
      <c r="AQ61" s="17">
        <f t="shared" si="44"/>
        <v>6.2367592573342616</v>
      </c>
      <c r="AR61" s="17">
        <f t="shared" si="44"/>
        <v>5.4442358828087016</v>
      </c>
      <c r="AS61" s="17">
        <f t="shared" si="44"/>
        <v>5.7703822701180165</v>
      </c>
      <c r="AT61" s="17">
        <f t="shared" si="44"/>
        <v>5.6519146212842699</v>
      </c>
      <c r="AU61" s="17">
        <f t="shared" si="44"/>
        <v>5.6496594981635733</v>
      </c>
      <c r="AV61" s="17">
        <f t="shared" si="44"/>
        <v>4.7202629418951974</v>
      </c>
      <c r="AW61" s="17">
        <f t="shared" si="44"/>
        <v>5.7420483556905992</v>
      </c>
      <c r="AX61" s="17">
        <f t="shared" si="44"/>
        <v>5.8237446103349866</v>
      </c>
      <c r="AY61" s="17">
        <f t="shared" si="44"/>
        <v>6.3230331373648241</v>
      </c>
      <c r="AZ61" s="17">
        <f t="shared" si="44"/>
        <v>6.1944859388580467</v>
      </c>
      <c r="BA61" s="17">
        <f t="shared" si="44"/>
        <v>5.6413887214361651</v>
      </c>
      <c r="BB61" s="17">
        <f t="shared" si="44"/>
        <v>8.8959260588160589</v>
      </c>
      <c r="BC61" s="17">
        <f t="shared" si="44"/>
        <v>5.6650372126803683</v>
      </c>
      <c r="BD61" s="17">
        <f t="shared" si="44"/>
        <v>5.7372957342134434</v>
      </c>
      <c r="BE61" s="17">
        <f t="shared" si="44"/>
        <v>5.2455412350569084</v>
      </c>
      <c r="BF61" s="17">
        <f t="shared" si="44"/>
        <v>9.4842728931389306</v>
      </c>
      <c r="BG61" s="17">
        <f t="shared" si="44"/>
        <v>9.2359129647897529</v>
      </c>
      <c r="BH61" s="17">
        <f t="shared" si="44"/>
        <v>8.2790939955803982</v>
      </c>
      <c r="BI61" s="17">
        <f t="shared" si="44"/>
        <v>10.773971393540302</v>
      </c>
      <c r="BJ61" s="17">
        <f t="shared" si="44"/>
        <v>4.3446803956535716</v>
      </c>
      <c r="BK61" s="17">
        <f t="shared" si="44"/>
        <v>3.6407271215605275</v>
      </c>
      <c r="BL61" s="17">
        <f t="shared" si="44"/>
        <v>7.3234051791029593</v>
      </c>
      <c r="BM61" s="17">
        <f t="shared" si="44"/>
        <v>5.8339892454467712</v>
      </c>
      <c r="BN61" s="17">
        <f t="shared" si="44"/>
        <v>7.1804331382618747</v>
      </c>
      <c r="BO61" s="17">
        <f t="shared" ref="BO61:CS61" si="45">BO60/BO8</f>
        <v>8.4906838519191474</v>
      </c>
      <c r="BP61" s="17">
        <f t="shared" si="45"/>
        <v>8.2472554187081748</v>
      </c>
      <c r="BQ61" s="17">
        <f t="shared" si="45"/>
        <v>7.5009568923252239</v>
      </c>
      <c r="BR61" s="17">
        <f t="shared" si="45"/>
        <v>4.7710916029069752</v>
      </c>
      <c r="BS61" s="17">
        <f t="shared" si="45"/>
        <v>6.1919501963903674</v>
      </c>
      <c r="BT61" s="17">
        <f t="shared" si="45"/>
        <v>4.4594718574738748</v>
      </c>
      <c r="BU61" s="17">
        <f t="shared" si="45"/>
        <v>3.0329999809517108</v>
      </c>
      <c r="BV61" s="17">
        <f t="shared" si="45"/>
        <v>4.3135977638717087</v>
      </c>
      <c r="BW61" s="17">
        <f t="shared" si="45"/>
        <v>6.52318979692566</v>
      </c>
      <c r="BX61" s="17">
        <f t="shared" si="45"/>
        <v>6.6130390723069183</v>
      </c>
      <c r="BY61" s="17">
        <f t="shared" si="45"/>
        <v>8.495696843245069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5"/>
        <v>5.4652657338622435</v>
      </c>
      <c r="CI61" s="17">
        <f t="shared" si="45"/>
        <v>5.580751327942755</v>
      </c>
      <c r="CJ61" s="17">
        <f t="shared" si="45"/>
        <v>5.3911025288627723</v>
      </c>
      <c r="CK61" s="17">
        <f t="shared" si="45"/>
        <v>5.656526784023197</v>
      </c>
      <c r="CL61" s="17">
        <f t="shared" si="45"/>
        <v>6.0833299822644742</v>
      </c>
      <c r="CM61" s="17">
        <f t="shared" si="45"/>
        <v>5.8129268552200397</v>
      </c>
      <c r="CN61" s="17">
        <f t="shared" si="45"/>
        <v>5.8129268552200397</v>
      </c>
      <c r="CO61" s="17">
        <f t="shared" si="45"/>
        <v>5.8129268552200397</v>
      </c>
      <c r="CP61" s="17">
        <f t="shared" si="45"/>
        <v>5.8129268552200397</v>
      </c>
      <c r="CQ61" s="17">
        <f t="shared" si="45"/>
        <v>5.8129268552200397</v>
      </c>
      <c r="CR61" s="17">
        <f t="shared" si="45"/>
        <v>5.8129268552200397</v>
      </c>
      <c r="CS61" s="17">
        <f t="shared" si="45"/>
        <v>5.8129268552200397</v>
      </c>
    </row>
    <row r="65" spans="83:83" x14ac:dyDescent="0.25">
      <c r="CE65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L64" sqref="L64"/>
    </sheetView>
  </sheetViews>
  <sheetFormatPr defaultRowHeight="15" x14ac:dyDescent="0.25"/>
  <cols>
    <col min="1" max="1" width="38.140625" bestFit="1" customWidth="1"/>
    <col min="2" max="12" width="12.140625" bestFit="1" customWidth="1"/>
    <col min="13" max="13" width="11.7109375" bestFit="1" customWidth="1"/>
    <col min="14" max="17" width="12.140625" bestFit="1" customWidth="1"/>
    <col min="18" max="18" width="11.7109375" bestFit="1" customWidth="1"/>
    <col min="19" max="24" width="12.140625" bestFit="1" customWidth="1"/>
    <col min="25" max="25" width="13.5703125" bestFit="1" customWidth="1"/>
    <col min="26" max="31" width="12.140625" bestFit="1" customWidth="1"/>
    <col min="32" max="35" width="13.5703125" bestFit="1" customWidth="1"/>
    <col min="36" max="48" width="12.140625" bestFit="1" customWidth="1"/>
    <col min="49" max="49" width="11.28515625" bestFit="1" customWidth="1"/>
    <col min="50" max="60" width="12.140625" bestFit="1" customWidth="1"/>
    <col min="61" max="61" width="11.7109375" bestFit="1" customWidth="1"/>
    <col min="62" max="64" width="12.140625" bestFit="1" customWidth="1"/>
    <col min="65" max="65" width="11.7109375" bestFit="1" customWidth="1"/>
    <col min="66" max="72" width="12.140625" bestFit="1" customWidth="1"/>
    <col min="73" max="73" width="11.85546875" bestFit="1" customWidth="1"/>
    <col min="74" max="74" width="12.140625" bestFit="1" customWidth="1"/>
    <col min="75" max="75" width="12.7109375" bestFit="1" customWidth="1"/>
    <col min="76" max="76" width="12.140625" bestFit="1" customWidth="1"/>
    <col min="77" max="78" width="10.5703125" customWidth="1"/>
    <col min="79" max="79" width="12.42578125" customWidth="1"/>
    <col min="80" max="85" width="10.5703125" customWidth="1"/>
    <col min="86" max="96" width="12.140625" bestFit="1" customWidth="1"/>
    <col min="97" max="97" width="12.85546875" customWidth="1"/>
    <col min="98" max="98" width="11.140625" customWidth="1"/>
    <col min="99" max="99" width="10.5703125" customWidth="1"/>
  </cols>
  <sheetData>
    <row r="1" spans="1:99" x14ac:dyDescent="0.25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25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25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25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25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25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25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/>
      <c r="CA7" s="8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25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25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25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25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25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25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25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25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25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25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5" x14ac:dyDescent="0.25">
      <c r="A18" s="5" t="s">
        <v>27</v>
      </c>
    </row>
    <row r="19" spans="1:97" x14ac:dyDescent="0.25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25">
      <c r="A20" s="6" t="s">
        <v>10</v>
      </c>
      <c r="B20" s="10">
        <f>B4-B5</f>
        <v>1403695.8799999971</v>
      </c>
      <c r="C20" s="10">
        <f t="shared" ref="C20:BN20" si="10">C4-C5</f>
        <v>1474953.8499999996</v>
      </c>
      <c r="D20" s="10">
        <f t="shared" si="10"/>
        <v>2544536.4900000002</v>
      </c>
      <c r="E20" s="10">
        <f t="shared" si="10"/>
        <v>2433823.6300000027</v>
      </c>
      <c r="F20" s="10">
        <f t="shared" si="10"/>
        <v>2206884.1100000013</v>
      </c>
      <c r="G20" s="10">
        <f t="shared" si="10"/>
        <v>1933599.9600000028</v>
      </c>
      <c r="H20" s="10">
        <f t="shared" si="10"/>
        <v>1803725.3099999968</v>
      </c>
      <c r="I20" s="10">
        <f t="shared" si="10"/>
        <v>1527861.6700000037</v>
      </c>
      <c r="J20" s="10">
        <f t="shared" si="10"/>
        <v>2004618.4600000028</v>
      </c>
      <c r="K20" s="10">
        <f t="shared" si="10"/>
        <v>1903820.2400000002</v>
      </c>
      <c r="L20" s="10">
        <f t="shared" si="10"/>
        <v>1878301.7699999996</v>
      </c>
      <c r="M20" s="10">
        <f t="shared" si="10"/>
        <v>1757899.1900000032</v>
      </c>
      <c r="N20" s="10">
        <f t="shared" si="10"/>
        <v>1322392.8399999999</v>
      </c>
      <c r="O20" s="10">
        <f t="shared" si="10"/>
        <v>2147043.4400000013</v>
      </c>
      <c r="P20" s="10">
        <f t="shared" si="10"/>
        <v>3173236.3900000006</v>
      </c>
      <c r="Q20" s="10">
        <f t="shared" si="10"/>
        <v>2077176.2199999988</v>
      </c>
      <c r="R20" s="10">
        <f t="shared" si="10"/>
        <v>1510023.8599999994</v>
      </c>
      <c r="S20" s="10">
        <f t="shared" si="10"/>
        <v>2035423.209999999</v>
      </c>
      <c r="T20" s="10">
        <f t="shared" si="10"/>
        <v>1786375.5900000017</v>
      </c>
      <c r="U20" s="10">
        <f t="shared" si="10"/>
        <v>1801290.4900000002</v>
      </c>
      <c r="V20" s="10">
        <f t="shared" si="10"/>
        <v>1718164.8300000038</v>
      </c>
      <c r="W20" s="10">
        <f t="shared" si="10"/>
        <v>1785777.4099999983</v>
      </c>
      <c r="X20" s="10">
        <f t="shared" si="10"/>
        <v>1892879.9799999986</v>
      </c>
      <c r="Y20" s="10">
        <f t="shared" si="10"/>
        <v>2383001.5200000014</v>
      </c>
      <c r="Z20" s="10">
        <f t="shared" si="10"/>
        <v>2614342.67</v>
      </c>
      <c r="AA20" s="10">
        <f t="shared" si="10"/>
        <v>2534286.2599999998</v>
      </c>
      <c r="AB20" s="10">
        <f t="shared" si="10"/>
        <v>2767944.7300000023</v>
      </c>
      <c r="AC20" s="10">
        <f t="shared" si="10"/>
        <v>2116345.7700000014</v>
      </c>
      <c r="AD20" s="10">
        <f t="shared" si="10"/>
        <v>2103123.17</v>
      </c>
      <c r="AE20" s="10">
        <f t="shared" si="10"/>
        <v>1470868.3000000007</v>
      </c>
      <c r="AF20" s="10">
        <f t="shared" si="10"/>
        <v>1330198.870000001</v>
      </c>
      <c r="AG20" s="10">
        <f t="shared" si="10"/>
        <v>2173685.59</v>
      </c>
      <c r="AH20" s="10">
        <f t="shared" si="10"/>
        <v>2197865.5199999958</v>
      </c>
      <c r="AI20" s="10">
        <f t="shared" si="10"/>
        <v>2149318.5099999998</v>
      </c>
      <c r="AJ20" s="10">
        <f t="shared" si="10"/>
        <v>1473669.8500000015</v>
      </c>
      <c r="AK20" s="10">
        <f t="shared" si="10"/>
        <v>1239295.3799999971</v>
      </c>
      <c r="AL20" s="10">
        <f t="shared" si="10"/>
        <v>1731245.9699999988</v>
      </c>
      <c r="AM20" s="10">
        <f t="shared" si="10"/>
        <v>1400717.7800000012</v>
      </c>
      <c r="AN20" s="10">
        <f t="shared" si="10"/>
        <v>1823874.5099999998</v>
      </c>
      <c r="AO20" s="10">
        <f t="shared" si="10"/>
        <v>2296987.9999999963</v>
      </c>
      <c r="AP20" s="10">
        <f t="shared" si="10"/>
        <v>1662681.9800000023</v>
      </c>
      <c r="AQ20" s="10">
        <f t="shared" si="10"/>
        <v>1807537.9500000011</v>
      </c>
      <c r="AR20" s="10">
        <f t="shared" si="10"/>
        <v>891926.48999999836</v>
      </c>
      <c r="AS20" s="10">
        <f t="shared" si="10"/>
        <v>1210975.1900000013</v>
      </c>
      <c r="AT20" s="10">
        <f t="shared" si="10"/>
        <v>1041257.450000003</v>
      </c>
      <c r="AU20" s="10">
        <f t="shared" si="10"/>
        <v>1046374.3100000005</v>
      </c>
      <c r="AV20" s="10">
        <f t="shared" si="10"/>
        <v>1008567.7100000028</v>
      </c>
      <c r="AW20" s="10">
        <f t="shared" si="10"/>
        <v>-263174.03000000026</v>
      </c>
      <c r="AX20" s="10">
        <f t="shared" si="10"/>
        <v>1405750.1500000041</v>
      </c>
      <c r="AY20" s="10">
        <f t="shared" si="10"/>
        <v>2279894.2900000028</v>
      </c>
      <c r="AZ20" s="10">
        <f t="shared" si="10"/>
        <v>2326705.9399999976</v>
      </c>
      <c r="BA20" s="10">
        <f t="shared" si="10"/>
        <v>2190157.2899999991</v>
      </c>
      <c r="BB20" s="10">
        <f t="shared" si="10"/>
        <v>2508753.3599999975</v>
      </c>
      <c r="BC20" s="10">
        <f t="shared" si="10"/>
        <v>2012170.5899999999</v>
      </c>
      <c r="BD20" s="10">
        <f t="shared" si="10"/>
        <v>2039271.9000000004</v>
      </c>
      <c r="BE20" s="10">
        <f t="shared" si="10"/>
        <v>1158873.799999997</v>
      </c>
      <c r="BF20" s="10">
        <f t="shared" si="10"/>
        <v>1320378.08</v>
      </c>
      <c r="BG20" s="10">
        <f t="shared" si="10"/>
        <v>1314698.3100000005</v>
      </c>
      <c r="BH20" s="10">
        <f t="shared" si="10"/>
        <v>1152924.8699999992</v>
      </c>
      <c r="BI20" s="10">
        <f t="shared" si="10"/>
        <v>274767.02000000235</v>
      </c>
      <c r="BJ20" s="10">
        <f t="shared" si="10"/>
        <v>1662550.3699999992</v>
      </c>
      <c r="BK20" s="10">
        <f t="shared" si="10"/>
        <v>1570986.1500000022</v>
      </c>
      <c r="BL20" s="10">
        <f t="shared" si="10"/>
        <v>1670657.7100000009</v>
      </c>
      <c r="BM20" s="10">
        <f t="shared" si="10"/>
        <v>715114.33999999985</v>
      </c>
      <c r="BN20" s="10">
        <f t="shared" si="10"/>
        <v>1337969.5899999961</v>
      </c>
      <c r="BO20" s="10">
        <f t="shared" ref="BO20:CS20" si="11">BO4-BO5</f>
        <v>1152583.9600000009</v>
      </c>
      <c r="BP20" s="10">
        <f t="shared" si="11"/>
        <v>1110723.1099999994</v>
      </c>
      <c r="BQ20" s="10">
        <f t="shared" si="11"/>
        <v>1238072.1600000001</v>
      </c>
      <c r="BR20" s="10">
        <f t="shared" si="11"/>
        <v>1242813.3500000015</v>
      </c>
      <c r="BS20" s="10">
        <f t="shared" si="11"/>
        <v>1131470.0900000017</v>
      </c>
      <c r="BT20" s="10">
        <f t="shared" si="11"/>
        <v>943197.34999999776</v>
      </c>
      <c r="BU20" s="10">
        <f t="shared" si="11"/>
        <v>531032.57999999821</v>
      </c>
      <c r="BV20" s="10">
        <f t="shared" si="11"/>
        <v>1918814.2300000004</v>
      </c>
      <c r="BW20" s="10">
        <f t="shared" si="11"/>
        <v>1518446.5099999998</v>
      </c>
      <c r="BX20" s="10">
        <f>BX4-BX5</f>
        <v>1527660.7900000028</v>
      </c>
      <c r="BY20" s="10">
        <f>BY4-BY5</f>
        <v>1329244.6700000037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1"/>
        <v>2256841</v>
      </c>
      <c r="CJ20" s="10">
        <f t="shared" si="11"/>
        <v>2256841</v>
      </c>
      <c r="CK20" s="10">
        <f t="shared" si="11"/>
        <v>2256841</v>
      </c>
      <c r="CL20" s="10">
        <f t="shared" si="11"/>
        <v>2256841</v>
      </c>
      <c r="CM20" s="10">
        <f t="shared" si="11"/>
        <v>2256841</v>
      </c>
      <c r="CN20" s="10">
        <f t="shared" si="11"/>
        <v>2256841</v>
      </c>
      <c r="CO20" s="10">
        <f t="shared" si="11"/>
        <v>2256841</v>
      </c>
      <c r="CP20" s="10">
        <f t="shared" si="11"/>
        <v>2256841</v>
      </c>
      <c r="CQ20" s="10">
        <f t="shared" si="11"/>
        <v>2256841</v>
      </c>
      <c r="CR20" s="10">
        <f t="shared" si="11"/>
        <v>2256841</v>
      </c>
      <c r="CS20" s="10">
        <f t="shared" si="11"/>
        <v>2256841</v>
      </c>
    </row>
    <row r="21" spans="1:97" x14ac:dyDescent="0.25">
      <c r="A21" s="4" t="s">
        <v>28</v>
      </c>
      <c r="B21" s="11">
        <f t="shared" ref="B21:BM21" si="12">B20/(B4)</f>
        <v>0.11431715454478115</v>
      </c>
      <c r="C21" s="11">
        <f t="shared" si="12"/>
        <v>0.13410231985479232</v>
      </c>
      <c r="D21" s="11">
        <f t="shared" si="12"/>
        <v>0.19194246008893076</v>
      </c>
      <c r="E21" s="11">
        <f t="shared" si="12"/>
        <v>0.17391880783403441</v>
      </c>
      <c r="F21" s="11">
        <f t="shared" si="12"/>
        <v>0.16251837365958297</v>
      </c>
      <c r="G21" s="11">
        <f t="shared" si="12"/>
        <v>0.17076405830726549</v>
      </c>
      <c r="H21" s="11">
        <f t="shared" si="12"/>
        <v>0.15605348285224538</v>
      </c>
      <c r="I21" s="11">
        <f t="shared" si="12"/>
        <v>0.14471886208001228</v>
      </c>
      <c r="J21" s="11">
        <f t="shared" si="12"/>
        <v>0.17296790315449431</v>
      </c>
      <c r="K21" s="11">
        <f t="shared" si="12"/>
        <v>0.15900111135149961</v>
      </c>
      <c r="L21" s="11">
        <f t="shared" si="12"/>
        <v>0.16721235280052194</v>
      </c>
      <c r="M21" s="11">
        <f t="shared" si="12"/>
        <v>0.17611035690158305</v>
      </c>
      <c r="N21" s="11">
        <f t="shared" si="12"/>
        <v>0.13095864867269377</v>
      </c>
      <c r="O21" s="11">
        <f t="shared" si="12"/>
        <v>0.1810486865771288</v>
      </c>
      <c r="P21" s="11">
        <f t="shared" si="12"/>
        <v>0.24074542727126344</v>
      </c>
      <c r="Q21" s="11">
        <f t="shared" si="12"/>
        <v>0.19352771225117643</v>
      </c>
      <c r="R21" s="11">
        <f t="shared" si="12"/>
        <v>0.16478629181130583</v>
      </c>
      <c r="S21" s="11">
        <f t="shared" si="12"/>
        <v>0.19671942733205691</v>
      </c>
      <c r="T21" s="11">
        <f t="shared" si="12"/>
        <v>0.17715713266556679</v>
      </c>
      <c r="U21" s="11">
        <f t="shared" si="12"/>
        <v>0.17117459800636009</v>
      </c>
      <c r="V21" s="11">
        <f t="shared" si="12"/>
        <v>0.15806457507780095</v>
      </c>
      <c r="W21" s="11">
        <f t="shared" si="12"/>
        <v>0.15139227922722662</v>
      </c>
      <c r="X21" s="11">
        <f t="shared" si="12"/>
        <v>0.15949063761476456</v>
      </c>
      <c r="Y21" s="11">
        <f t="shared" si="12"/>
        <v>0.22113930824698955</v>
      </c>
      <c r="Z21" s="11">
        <f t="shared" si="12"/>
        <v>0.20776225714667948</v>
      </c>
      <c r="AA21" s="11">
        <f t="shared" si="12"/>
        <v>0.20576307692195023</v>
      </c>
      <c r="AB21" s="11">
        <f t="shared" si="12"/>
        <v>0.20521568555479863</v>
      </c>
      <c r="AC21" s="11">
        <f t="shared" si="12"/>
        <v>0.17238268278137875</v>
      </c>
      <c r="AD21" s="11">
        <f t="shared" si="12"/>
        <v>0.17594869127984183</v>
      </c>
      <c r="AE21" s="11">
        <f t="shared" si="12"/>
        <v>0.12325579569722102</v>
      </c>
      <c r="AF21" s="11">
        <f t="shared" si="12"/>
        <v>0.10997413860279</v>
      </c>
      <c r="AG21" s="11">
        <f t="shared" si="12"/>
        <v>0.16451443421084935</v>
      </c>
      <c r="AH21" s="11">
        <f t="shared" si="12"/>
        <v>0.18058006740817273</v>
      </c>
      <c r="AI21" s="11">
        <f t="shared" si="12"/>
        <v>0.16830857617957762</v>
      </c>
      <c r="AJ21" s="11">
        <f t="shared" si="12"/>
        <v>0.12158150009198507</v>
      </c>
      <c r="AK21" s="11">
        <f t="shared" si="12"/>
        <v>0.11503274673718789</v>
      </c>
      <c r="AL21" s="11">
        <f t="shared" si="12"/>
        <v>0.13942947465225075</v>
      </c>
      <c r="AM21" s="11">
        <f t="shared" si="12"/>
        <v>0.11537959403357964</v>
      </c>
      <c r="AN21" s="11">
        <f t="shared" si="12"/>
        <v>0.12880835724708373</v>
      </c>
      <c r="AO21" s="11">
        <f t="shared" si="12"/>
        <v>0.15300705021136077</v>
      </c>
      <c r="AP21" s="11">
        <f t="shared" si="12"/>
        <v>0.12661577948696809</v>
      </c>
      <c r="AQ21" s="11">
        <f t="shared" si="12"/>
        <v>0.13858187365759303</v>
      </c>
      <c r="AR21" s="11">
        <f t="shared" si="12"/>
        <v>7.7131449313730185E-2</v>
      </c>
      <c r="AS21" s="11">
        <f t="shared" si="12"/>
        <v>9.5177425170006796E-2</v>
      </c>
      <c r="AT21" s="11">
        <f t="shared" si="12"/>
        <v>9.1027161561474612E-2</v>
      </c>
      <c r="AU21" s="11">
        <f t="shared" si="12"/>
        <v>9.4522133536893371E-2</v>
      </c>
      <c r="AV21" s="11">
        <f t="shared" si="12"/>
        <v>8.3343950469003641E-2</v>
      </c>
      <c r="AW21" s="11">
        <f t="shared" si="12"/>
        <v>-3.5494632812749526E-2</v>
      </c>
      <c r="AX21" s="11">
        <f t="shared" si="12"/>
        <v>0.11140732516490161</v>
      </c>
      <c r="AY21" s="11">
        <f t="shared" si="12"/>
        <v>0.18587125426692261</v>
      </c>
      <c r="AZ21" s="11">
        <f t="shared" si="12"/>
        <v>0.18521182752467169</v>
      </c>
      <c r="BA21" s="11">
        <f t="shared" si="12"/>
        <v>0.17738320286368317</v>
      </c>
      <c r="BB21" s="11">
        <f t="shared" si="12"/>
        <v>0.21246842865235946</v>
      </c>
      <c r="BC21" s="11">
        <f t="shared" si="12"/>
        <v>0.17594106877502069</v>
      </c>
      <c r="BD21" s="11">
        <f t="shared" si="12"/>
        <v>0.17890398921476483</v>
      </c>
      <c r="BE21" s="11">
        <f t="shared" si="12"/>
        <v>0.11439337924520142</v>
      </c>
      <c r="BF21" s="11">
        <f t="shared" si="12"/>
        <v>0.12650636900919082</v>
      </c>
      <c r="BG21" s="11">
        <f t="shared" si="12"/>
        <v>0.12586682642688624</v>
      </c>
      <c r="BH21" s="11">
        <f t="shared" si="12"/>
        <v>0.1076968137061889</v>
      </c>
      <c r="BI21" s="11">
        <f t="shared" si="12"/>
        <v>3.516033839080035E-2</v>
      </c>
      <c r="BJ21" s="11">
        <f t="shared" si="12"/>
        <v>0.13747828411269511</v>
      </c>
      <c r="BK21" s="11">
        <f t="shared" si="12"/>
        <v>0.13555771538224443</v>
      </c>
      <c r="BL21" s="11">
        <f t="shared" si="12"/>
        <v>0.13910550728139309</v>
      </c>
      <c r="BM21" s="11">
        <f t="shared" si="12"/>
        <v>8.1003001162745239E-2</v>
      </c>
      <c r="BN21" s="11">
        <f t="shared" ref="BN21:BX21" si="13">BN20/(BN4)</f>
        <v>0.11129905208568777</v>
      </c>
      <c r="BO21" s="11">
        <f t="shared" si="13"/>
        <v>0.1100329447670015</v>
      </c>
      <c r="BP21" s="11">
        <f t="shared" si="13"/>
        <v>9.7004212343201737E-2</v>
      </c>
      <c r="BQ21" s="11">
        <f t="shared" si="13"/>
        <v>0.10915415793838429</v>
      </c>
      <c r="BR21" s="11">
        <f t="shared" si="13"/>
        <v>0.10705848328657673</v>
      </c>
      <c r="BS21" s="11">
        <f t="shared" si="13"/>
        <v>9.3779625851887469E-2</v>
      </c>
      <c r="BT21" s="11">
        <f t="shared" si="13"/>
        <v>8.0344376762833722E-2</v>
      </c>
      <c r="BU21" s="11">
        <f t="shared" si="13"/>
        <v>5.5623832734518389E-2</v>
      </c>
      <c r="BV21" s="11">
        <f t="shared" si="13"/>
        <v>0.14426711759455391</v>
      </c>
      <c r="BW21" s="11">
        <f t="shared" si="13"/>
        <v>0.11936810220074423</v>
      </c>
      <c r="BX21" s="11">
        <f t="shared" si="13"/>
        <v>0.12295809123894068</v>
      </c>
      <c r="BY21" s="11">
        <f>BY20/(BY4)</f>
        <v>0.10980372575328368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4">CI20/(CI4)</f>
        <v>0.15230453605255787</v>
      </c>
      <c r="CJ21" s="11">
        <f t="shared" si="14"/>
        <v>0.15230453605255787</v>
      </c>
      <c r="CK21" s="11">
        <f t="shared" si="14"/>
        <v>0.15230453605255787</v>
      </c>
      <c r="CL21" s="11">
        <f t="shared" si="14"/>
        <v>0.15230453605255787</v>
      </c>
      <c r="CM21" s="11">
        <f t="shared" si="14"/>
        <v>0.15230453605255787</v>
      </c>
      <c r="CN21" s="11">
        <f t="shared" si="14"/>
        <v>0.15230453605255787</v>
      </c>
      <c r="CO21" s="11">
        <f t="shared" si="14"/>
        <v>0.15230453605255787</v>
      </c>
      <c r="CP21" s="11">
        <f t="shared" si="14"/>
        <v>0.15230453605255787</v>
      </c>
      <c r="CQ21" s="11">
        <f t="shared" si="14"/>
        <v>0.15230453605255787</v>
      </c>
      <c r="CR21" s="11">
        <f t="shared" si="14"/>
        <v>0.15230453605255787</v>
      </c>
      <c r="CS21" s="11">
        <f t="shared" si="14"/>
        <v>0.15230453605255787</v>
      </c>
    </row>
    <row r="22" spans="1:97" x14ac:dyDescent="0.25">
      <c r="A22" s="4" t="s">
        <v>29</v>
      </c>
      <c r="B22" s="10">
        <f>B20+B11</f>
        <v>1981618.769999997</v>
      </c>
      <c r="C22" s="10">
        <f t="shared" ref="C22:BN22" si="15">C20+C11</f>
        <v>2051776.1899999995</v>
      </c>
      <c r="D22" s="10">
        <f t="shared" si="15"/>
        <v>3120045.5300000003</v>
      </c>
      <c r="E22" s="10">
        <f t="shared" si="15"/>
        <v>3008875.1400000025</v>
      </c>
      <c r="F22" s="10">
        <f t="shared" si="15"/>
        <v>2781832.1000000015</v>
      </c>
      <c r="G22" s="10">
        <f t="shared" si="15"/>
        <v>2506845.0700000026</v>
      </c>
      <c r="H22" s="10">
        <f t="shared" si="15"/>
        <v>2409440.549999997</v>
      </c>
      <c r="I22" s="10">
        <f t="shared" si="15"/>
        <v>2136881.0600000038</v>
      </c>
      <c r="J22" s="10">
        <f t="shared" si="15"/>
        <v>2638310.4700000025</v>
      </c>
      <c r="K22" s="10">
        <f t="shared" si="15"/>
        <v>2536699.9000000004</v>
      </c>
      <c r="L22" s="10">
        <f t="shared" si="15"/>
        <v>2504947.0199999996</v>
      </c>
      <c r="M22" s="10">
        <f t="shared" si="15"/>
        <v>2388875.680000003</v>
      </c>
      <c r="N22" s="10">
        <f t="shared" si="15"/>
        <v>1882704.19</v>
      </c>
      <c r="O22" s="10">
        <f t="shared" si="15"/>
        <v>2721819.3700000015</v>
      </c>
      <c r="P22" s="10">
        <f t="shared" si="15"/>
        <v>3748147.8000000007</v>
      </c>
      <c r="Q22" s="10">
        <f t="shared" si="15"/>
        <v>2652125.3899999987</v>
      </c>
      <c r="R22" s="10">
        <f t="shared" si="15"/>
        <v>2086171.0899999994</v>
      </c>
      <c r="S22" s="10">
        <f t="shared" si="15"/>
        <v>3083888.3199999989</v>
      </c>
      <c r="T22" s="10">
        <f t="shared" si="15"/>
        <v>2438289.7000000016</v>
      </c>
      <c r="U22" s="10">
        <f t="shared" si="15"/>
        <v>2477264.2999999998</v>
      </c>
      <c r="V22" s="10">
        <f t="shared" si="15"/>
        <v>2553214.280000004</v>
      </c>
      <c r="W22" s="10">
        <f t="shared" si="15"/>
        <v>2472226.6399999983</v>
      </c>
      <c r="X22" s="10">
        <f t="shared" si="15"/>
        <v>2593492.8299999987</v>
      </c>
      <c r="Y22" s="10">
        <f t="shared" si="15"/>
        <v>3037661.6600000011</v>
      </c>
      <c r="Z22" s="10">
        <f t="shared" si="15"/>
        <v>3292770.28</v>
      </c>
      <c r="AA22" s="10">
        <f t="shared" si="15"/>
        <v>3212453.05</v>
      </c>
      <c r="AB22" s="10">
        <f t="shared" si="15"/>
        <v>3450731.1200000024</v>
      </c>
      <c r="AC22" s="10">
        <f t="shared" si="15"/>
        <v>2799834.1000000015</v>
      </c>
      <c r="AD22" s="10">
        <f t="shared" si="15"/>
        <v>2784211.26</v>
      </c>
      <c r="AE22" s="10">
        <f t="shared" si="15"/>
        <v>2163803.0200000009</v>
      </c>
      <c r="AF22" s="10">
        <f t="shared" si="15"/>
        <v>2021585.570000001</v>
      </c>
      <c r="AG22" s="10">
        <f t="shared" si="15"/>
        <v>2864655.71</v>
      </c>
      <c r="AH22" s="10">
        <f t="shared" si="15"/>
        <v>2891024.4399999958</v>
      </c>
      <c r="AI22" s="10">
        <f t="shared" si="15"/>
        <v>2843130.0999999996</v>
      </c>
      <c r="AJ22" s="10">
        <f t="shared" si="15"/>
        <v>2160694.4000000013</v>
      </c>
      <c r="AK22" s="10">
        <f t="shared" si="15"/>
        <v>2013797.1099999971</v>
      </c>
      <c r="AL22" s="10">
        <f t="shared" si="15"/>
        <v>2518750.4999999991</v>
      </c>
      <c r="AM22" s="10">
        <f t="shared" si="15"/>
        <v>2198497.4100000011</v>
      </c>
      <c r="AN22" s="10">
        <f t="shared" si="15"/>
        <v>2636141.42</v>
      </c>
      <c r="AO22" s="10">
        <f t="shared" si="15"/>
        <v>3109871.8299999963</v>
      </c>
      <c r="AP22" s="10">
        <f t="shared" si="15"/>
        <v>2473886.4400000023</v>
      </c>
      <c r="AQ22" s="10">
        <f t="shared" si="15"/>
        <v>2620740.7100000009</v>
      </c>
      <c r="AR22" s="10">
        <f t="shared" si="15"/>
        <v>1696610.1499999985</v>
      </c>
      <c r="AS22" s="10">
        <f t="shared" si="15"/>
        <v>2043287.1100000013</v>
      </c>
      <c r="AT22" s="10">
        <f t="shared" si="15"/>
        <v>1875212.0700000031</v>
      </c>
      <c r="AU22" s="10">
        <f t="shared" si="15"/>
        <v>1876081.3000000005</v>
      </c>
      <c r="AV22" s="10">
        <f t="shared" si="15"/>
        <v>1833496.6800000027</v>
      </c>
      <c r="AW22" s="10">
        <f t="shared" si="15"/>
        <v>579982.14999999979</v>
      </c>
      <c r="AX22" s="10">
        <f t="shared" si="15"/>
        <v>2227044.0800000043</v>
      </c>
      <c r="AY22" s="10">
        <f t="shared" si="15"/>
        <v>3101452.1600000029</v>
      </c>
      <c r="AZ22" s="10">
        <f t="shared" si="15"/>
        <v>3149423.4899999974</v>
      </c>
      <c r="BA22" s="10">
        <f t="shared" si="15"/>
        <v>3009040.8399999989</v>
      </c>
      <c r="BB22" s="10">
        <f t="shared" si="15"/>
        <v>3328709.9099999974</v>
      </c>
      <c r="BC22" s="10">
        <f t="shared" si="15"/>
        <v>2831208.19</v>
      </c>
      <c r="BD22" s="10">
        <f t="shared" si="15"/>
        <v>2856097.5400000005</v>
      </c>
      <c r="BE22" s="10">
        <f t="shared" si="15"/>
        <v>1965614.6099999971</v>
      </c>
      <c r="BF22" s="10">
        <f t="shared" si="15"/>
        <v>2128150.13</v>
      </c>
      <c r="BG22" s="10">
        <f t="shared" si="15"/>
        <v>2153742.1800000006</v>
      </c>
      <c r="BH22" s="10">
        <f t="shared" si="15"/>
        <v>1994198.0699999991</v>
      </c>
      <c r="BI22" s="10">
        <f t="shared" si="15"/>
        <v>1175002.7400000023</v>
      </c>
      <c r="BJ22" s="10">
        <f t="shared" si="15"/>
        <v>2565583.8199999994</v>
      </c>
      <c r="BK22" s="10">
        <f t="shared" si="15"/>
        <v>2430084.1000000024</v>
      </c>
      <c r="BL22" s="10">
        <f t="shared" si="15"/>
        <v>2548938.850000001</v>
      </c>
      <c r="BM22" s="10">
        <f t="shared" si="15"/>
        <v>1593145.9699999997</v>
      </c>
      <c r="BN22" s="10">
        <f t="shared" si="15"/>
        <v>2215880.8699999964</v>
      </c>
      <c r="BO22" s="10">
        <f t="shared" ref="BO22:CS22" si="16">BO20+BO11</f>
        <v>2043531.4900000009</v>
      </c>
      <c r="BP22" s="10">
        <f t="shared" si="16"/>
        <v>1995912.4699999993</v>
      </c>
      <c r="BQ22" s="10">
        <f t="shared" si="16"/>
        <v>2132004.5099999998</v>
      </c>
      <c r="BR22" s="10">
        <f t="shared" si="16"/>
        <v>2140677.5000000014</v>
      </c>
      <c r="BS22" s="10">
        <f t="shared" si="16"/>
        <v>2028168.2900000017</v>
      </c>
      <c r="BT22" s="10">
        <f t="shared" si="16"/>
        <v>1832635.6499999978</v>
      </c>
      <c r="BU22" s="10">
        <f t="shared" si="16"/>
        <v>1344231.1099999982</v>
      </c>
      <c r="BV22" s="10">
        <f t="shared" si="16"/>
        <v>2830877.8000000003</v>
      </c>
      <c r="BW22" s="10">
        <f t="shared" si="16"/>
        <v>2431023.46</v>
      </c>
      <c r="BX22" s="10">
        <f t="shared" si="16"/>
        <v>2453968.5000000028</v>
      </c>
      <c r="BY22" s="10">
        <f t="shared" si="16"/>
        <v>2266298.4200000037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3141305</v>
      </c>
      <c r="CI22" s="10">
        <f t="shared" si="16"/>
        <v>3141305</v>
      </c>
      <c r="CJ22" s="10">
        <f t="shared" si="16"/>
        <v>3141305</v>
      </c>
      <c r="CK22" s="10">
        <f t="shared" si="16"/>
        <v>3141305</v>
      </c>
      <c r="CL22" s="10">
        <f t="shared" si="16"/>
        <v>3141305</v>
      </c>
      <c r="CM22" s="10">
        <f t="shared" si="16"/>
        <v>3141305</v>
      </c>
      <c r="CN22" s="10">
        <f t="shared" si="16"/>
        <v>3141305</v>
      </c>
      <c r="CO22" s="10">
        <f t="shared" si="16"/>
        <v>3141305</v>
      </c>
      <c r="CP22" s="10">
        <f t="shared" si="16"/>
        <v>3141305</v>
      </c>
      <c r="CQ22" s="10">
        <f t="shared" si="16"/>
        <v>3141305</v>
      </c>
      <c r="CR22" s="10">
        <f t="shared" si="16"/>
        <v>3141305</v>
      </c>
      <c r="CS22" s="10">
        <f t="shared" si="16"/>
        <v>3141305</v>
      </c>
    </row>
    <row r="23" spans="1:97" x14ac:dyDescent="0.25">
      <c r="A23" s="4" t="s">
        <v>30</v>
      </c>
      <c r="B23" s="11">
        <f>B22/B4</f>
        <v>0.16138326143618037</v>
      </c>
      <c r="C23" s="11">
        <f t="shared" ref="C23:BN23" si="17">C22/C4</f>
        <v>0.18654681765251646</v>
      </c>
      <c r="D23" s="11">
        <f t="shared" si="17"/>
        <v>0.23535493280258354</v>
      </c>
      <c r="E23" s="11">
        <f t="shared" si="17"/>
        <v>0.21501146213715711</v>
      </c>
      <c r="F23" s="11">
        <f t="shared" si="17"/>
        <v>0.20485843666979972</v>
      </c>
      <c r="G23" s="11">
        <f t="shared" si="17"/>
        <v>0.22138965998983617</v>
      </c>
      <c r="H23" s="11">
        <f t="shared" si="17"/>
        <v>0.20845834311263831</v>
      </c>
      <c r="I23" s="11">
        <f t="shared" si="17"/>
        <v>0.20240510085152555</v>
      </c>
      <c r="J23" s="11">
        <f t="shared" si="17"/>
        <v>0.22764582835700722</v>
      </c>
      <c r="K23" s="11">
        <f t="shared" si="17"/>
        <v>0.21185724092587541</v>
      </c>
      <c r="L23" s="11">
        <f t="shared" si="17"/>
        <v>0.22299829108655747</v>
      </c>
      <c r="M23" s="11">
        <f t="shared" si="17"/>
        <v>0.23932302318104581</v>
      </c>
      <c r="N23" s="11">
        <f t="shared" si="17"/>
        <v>0.18644716540723144</v>
      </c>
      <c r="O23" s="11">
        <f t="shared" si="17"/>
        <v>0.22951646569325496</v>
      </c>
      <c r="P23" s="11">
        <f t="shared" si="17"/>
        <v>0.28436250335161639</v>
      </c>
      <c r="Q23" s="11">
        <f t="shared" si="17"/>
        <v>0.24709495245904517</v>
      </c>
      <c r="R23" s="11">
        <f t="shared" si="17"/>
        <v>0.22766024240507693</v>
      </c>
      <c r="S23" s="11">
        <f t="shared" si="17"/>
        <v>0.29805140340638014</v>
      </c>
      <c r="T23" s="11">
        <f t="shared" si="17"/>
        <v>0.24180828168391225</v>
      </c>
      <c r="U23" s="11">
        <f t="shared" si="17"/>
        <v>0.23541162464473289</v>
      </c>
      <c r="V23" s="11">
        <f t="shared" si="17"/>
        <v>0.23488592200480163</v>
      </c>
      <c r="W23" s="11">
        <f t="shared" si="17"/>
        <v>0.20958716562321636</v>
      </c>
      <c r="X23" s="11">
        <f t="shared" si="17"/>
        <v>0.21852300699277316</v>
      </c>
      <c r="Y23" s="11">
        <f t="shared" si="17"/>
        <v>0.28189088111903587</v>
      </c>
      <c r="Z23" s="11">
        <f t="shared" si="17"/>
        <v>0.26167701483382966</v>
      </c>
      <c r="AA23" s="11">
        <f t="shared" si="17"/>
        <v>0.26082460946432456</v>
      </c>
      <c r="AB23" s="11">
        <f t="shared" si="17"/>
        <v>0.25583753345251153</v>
      </c>
      <c r="AC23" s="11">
        <f t="shared" si="17"/>
        <v>0.22805484828728484</v>
      </c>
      <c r="AD23" s="11">
        <f t="shared" si="17"/>
        <v>0.23292897650098135</v>
      </c>
      <c r="AE23" s="11">
        <f t="shared" si="17"/>
        <v>0.18132232706500631</v>
      </c>
      <c r="AF23" s="11">
        <f t="shared" si="17"/>
        <v>0.16713450649118364</v>
      </c>
      <c r="AG23" s="11">
        <f t="shared" si="17"/>
        <v>0.21681020268415588</v>
      </c>
      <c r="AH23" s="11">
        <f t="shared" si="17"/>
        <v>0.23753108800481798</v>
      </c>
      <c r="AI23" s="11">
        <f t="shared" si="17"/>
        <v>0.22263949098186481</v>
      </c>
      <c r="AJ23" s="11">
        <f t="shared" si="17"/>
        <v>0.17826276787324619</v>
      </c>
      <c r="AK23" s="11">
        <f t="shared" si="17"/>
        <v>0.18692284073124768</v>
      </c>
      <c r="AL23" s="11">
        <f t="shared" si="17"/>
        <v>0.20285278064508303</v>
      </c>
      <c r="AM23" s="11">
        <f t="shared" si="17"/>
        <v>0.18109410922853866</v>
      </c>
      <c r="AN23" s="11">
        <f t="shared" si="17"/>
        <v>0.18617346967648263</v>
      </c>
      <c r="AO23" s="11">
        <f t="shared" si="17"/>
        <v>0.20715489817260979</v>
      </c>
      <c r="AP23" s="11">
        <f t="shared" si="17"/>
        <v>0.18839024162807153</v>
      </c>
      <c r="AQ23" s="11">
        <f t="shared" si="17"/>
        <v>0.20092920204664613</v>
      </c>
      <c r="AR23" s="11">
        <f t="shared" si="17"/>
        <v>0.14671836889818723</v>
      </c>
      <c r="AS23" s="11">
        <f t="shared" si="17"/>
        <v>0.16059355106429915</v>
      </c>
      <c r="AT23" s="11">
        <f t="shared" si="17"/>
        <v>0.16393182306442758</v>
      </c>
      <c r="AU23" s="11">
        <f t="shared" si="17"/>
        <v>0.16947205743675844</v>
      </c>
      <c r="AV23" s="11">
        <f t="shared" si="17"/>
        <v>0.1515127392716176</v>
      </c>
      <c r="AW23" s="11">
        <f t="shared" si="17"/>
        <v>7.8222966955360268E-2</v>
      </c>
      <c r="AX23" s="11">
        <f t="shared" si="17"/>
        <v>0.17649581895981226</v>
      </c>
      <c r="AY23" s="11">
        <f t="shared" si="17"/>
        <v>0.25284979464028401</v>
      </c>
      <c r="AZ23" s="11">
        <f t="shared" si="17"/>
        <v>0.25070227836012215</v>
      </c>
      <c r="BA23" s="11">
        <f t="shared" si="17"/>
        <v>0.24370546544025962</v>
      </c>
      <c r="BB23" s="11">
        <f t="shared" si="17"/>
        <v>0.28191123738733609</v>
      </c>
      <c r="BC23" s="11">
        <f t="shared" si="17"/>
        <v>0.24755644344905761</v>
      </c>
      <c r="BD23" s="11">
        <f t="shared" si="17"/>
        <v>0.25056356805214469</v>
      </c>
      <c r="BE23" s="11">
        <f t="shared" si="17"/>
        <v>0.19402742346201882</v>
      </c>
      <c r="BF23" s="11">
        <f t="shared" si="17"/>
        <v>0.20389958734602545</v>
      </c>
      <c r="BG23" s="11">
        <f t="shared" si="17"/>
        <v>0.20619536138167205</v>
      </c>
      <c r="BH23" s="11">
        <f t="shared" si="17"/>
        <v>0.18628167682602903</v>
      </c>
      <c r="BI23" s="11">
        <f t="shared" si="17"/>
        <v>0.15035827061238036</v>
      </c>
      <c r="BJ23" s="11">
        <f t="shared" si="17"/>
        <v>0.21215120316679112</v>
      </c>
      <c r="BK23" s="11">
        <f t="shared" si="17"/>
        <v>0.20968781219536367</v>
      </c>
      <c r="BL23" s="11">
        <f t="shared" si="17"/>
        <v>0.21223463647649327</v>
      </c>
      <c r="BM23" s="11">
        <f t="shared" si="17"/>
        <v>0.18046009937422441</v>
      </c>
      <c r="BN23" s="11">
        <f t="shared" si="17"/>
        <v>0.18432813586279598</v>
      </c>
      <c r="BO23" s="11">
        <f t="shared" ref="BO23:CS23" si="18">BO22/BO4</f>
        <v>0.19508842337941107</v>
      </c>
      <c r="BP23" s="11">
        <f t="shared" si="18"/>
        <v>0.17431159513582489</v>
      </c>
      <c r="BQ23" s="11">
        <f t="shared" si="18"/>
        <v>0.18796736129652372</v>
      </c>
      <c r="BR23" s="11">
        <f t="shared" si="18"/>
        <v>0.18440233712946574</v>
      </c>
      <c r="BS23" s="11">
        <f t="shared" si="18"/>
        <v>0.16810065514048389</v>
      </c>
      <c r="BT23" s="11">
        <f t="shared" si="18"/>
        <v>0.15610939654633343</v>
      </c>
      <c r="BU23" s="11">
        <f t="shared" si="18"/>
        <v>0.14080357634399032</v>
      </c>
      <c r="BV23" s="11">
        <f t="shared" si="18"/>
        <v>0.21284112556764392</v>
      </c>
      <c r="BW23" s="11">
        <f t="shared" si="18"/>
        <v>0.19110759247336734</v>
      </c>
      <c r="BX23" s="11">
        <f t="shared" si="18"/>
        <v>0.19751458222638951</v>
      </c>
      <c r="BY23" s="11">
        <f t="shared" si="18"/>
        <v>0.18721008690204477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0.21199322443387919</v>
      </c>
      <c r="CI23" s="11">
        <f t="shared" si="18"/>
        <v>0.21199322443387919</v>
      </c>
      <c r="CJ23" s="11">
        <f t="shared" si="18"/>
        <v>0.21199322443387919</v>
      </c>
      <c r="CK23" s="11">
        <f t="shared" si="18"/>
        <v>0.21199322443387919</v>
      </c>
      <c r="CL23" s="11">
        <f t="shared" si="18"/>
        <v>0.21199322443387919</v>
      </c>
      <c r="CM23" s="11">
        <f t="shared" si="18"/>
        <v>0.21199322443387919</v>
      </c>
      <c r="CN23" s="11">
        <f t="shared" si="18"/>
        <v>0.21199322443387919</v>
      </c>
      <c r="CO23" s="11">
        <f t="shared" si="18"/>
        <v>0.21199322443387919</v>
      </c>
      <c r="CP23" s="11">
        <f t="shared" si="18"/>
        <v>0.21199322443387919</v>
      </c>
      <c r="CQ23" s="11">
        <f t="shared" si="18"/>
        <v>0.21199322443387919</v>
      </c>
      <c r="CR23" s="11">
        <f t="shared" si="18"/>
        <v>0.21199322443387919</v>
      </c>
      <c r="CS23" s="11">
        <f t="shared" si="18"/>
        <v>0.21199322443387919</v>
      </c>
    </row>
    <row r="24" spans="1:97" x14ac:dyDescent="0.25">
      <c r="A24" s="4"/>
    </row>
    <row r="25" spans="1:97" x14ac:dyDescent="0.25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25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25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25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25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25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25">
      <c r="A31" s="4"/>
    </row>
    <row r="32" spans="1:97" x14ac:dyDescent="0.25">
      <c r="A32" s="6" t="s">
        <v>11</v>
      </c>
      <c r="B32" s="13">
        <f>SUM(B25:B31)</f>
        <v>456179.7</v>
      </c>
      <c r="C32" s="13">
        <f t="shared" ref="C32:BN32" si="19">SUM(C25:C31)</f>
        <v>465945.16</v>
      </c>
      <c r="D32" s="13">
        <f t="shared" si="19"/>
        <v>523022.92000000004</v>
      </c>
      <c r="E32" s="13">
        <f t="shared" si="19"/>
        <v>553332.98000000033</v>
      </c>
      <c r="F32" s="13">
        <f t="shared" si="19"/>
        <v>505740.41999999993</v>
      </c>
      <c r="G32" s="13">
        <f t="shared" si="19"/>
        <v>521792.08</v>
      </c>
      <c r="H32" s="13">
        <f t="shared" si="19"/>
        <v>549117.73</v>
      </c>
      <c r="I32" s="13">
        <f t="shared" si="19"/>
        <v>555457.02999999991</v>
      </c>
      <c r="J32" s="13">
        <f t="shared" si="19"/>
        <v>561910.40999999992</v>
      </c>
      <c r="K32" s="13">
        <f t="shared" si="19"/>
        <v>581270.80000000005</v>
      </c>
      <c r="L32" s="13">
        <f t="shared" si="19"/>
        <v>535955.01</v>
      </c>
      <c r="M32" s="13">
        <f t="shared" si="19"/>
        <v>139006.04000000004</v>
      </c>
      <c r="N32" s="13">
        <f t="shared" si="19"/>
        <v>502561.44</v>
      </c>
      <c r="O32" s="13">
        <f t="shared" si="19"/>
        <v>518149.78999999992</v>
      </c>
      <c r="P32" s="13">
        <f t="shared" si="19"/>
        <v>507017.74</v>
      </c>
      <c r="Q32" s="13">
        <f t="shared" si="19"/>
        <v>466798.67</v>
      </c>
      <c r="R32" s="13">
        <f t="shared" si="19"/>
        <v>392316.28999999992</v>
      </c>
      <c r="S32" s="13">
        <f t="shared" si="19"/>
        <v>432686.48999999987</v>
      </c>
      <c r="T32" s="13">
        <f t="shared" si="19"/>
        <v>429814.56999999989</v>
      </c>
      <c r="U32" s="13">
        <f t="shared" si="19"/>
        <v>425660.31999999995</v>
      </c>
      <c r="V32" s="13">
        <f t="shared" si="19"/>
        <v>460451.07</v>
      </c>
      <c r="W32" s="13">
        <f t="shared" si="19"/>
        <v>443111.84999999992</v>
      </c>
      <c r="X32" s="13">
        <f t="shared" si="19"/>
        <v>452800.45000000013</v>
      </c>
      <c r="Y32" s="13">
        <f t="shared" si="19"/>
        <v>-139842.04000000004</v>
      </c>
      <c r="Z32" s="13">
        <f t="shared" si="19"/>
        <v>492725.37000000005</v>
      </c>
      <c r="AA32" s="13">
        <f t="shared" si="19"/>
        <v>474261.63000000006</v>
      </c>
      <c r="AB32" s="13">
        <f t="shared" si="19"/>
        <v>481304.25999999995</v>
      </c>
      <c r="AC32" s="13">
        <f t="shared" si="19"/>
        <v>456736.26</v>
      </c>
      <c r="AD32" s="13">
        <f t="shared" si="19"/>
        <v>489366.02</v>
      </c>
      <c r="AE32" s="13">
        <f t="shared" si="19"/>
        <v>494673.82</v>
      </c>
      <c r="AF32" s="13">
        <f t="shared" si="19"/>
        <v>495233.5500000001</v>
      </c>
      <c r="AG32" s="13">
        <f t="shared" si="19"/>
        <v>513602.80000000005</v>
      </c>
      <c r="AH32" s="13">
        <f t="shared" si="19"/>
        <v>497971.21</v>
      </c>
      <c r="AI32" s="13">
        <f t="shared" si="19"/>
        <v>507359.04000000004</v>
      </c>
      <c r="AJ32" s="13">
        <f t="shared" si="19"/>
        <v>508945.65</v>
      </c>
      <c r="AK32" s="13">
        <f t="shared" si="19"/>
        <v>287083.89999999997</v>
      </c>
      <c r="AL32" s="13">
        <f t="shared" si="19"/>
        <v>481553.62000000011</v>
      </c>
      <c r="AM32" s="13">
        <f t="shared" si="19"/>
        <v>486631.69</v>
      </c>
      <c r="AN32" s="13">
        <f t="shared" si="19"/>
        <v>499372.72</v>
      </c>
      <c r="AO32" s="13">
        <f t="shared" si="19"/>
        <v>532665.22</v>
      </c>
      <c r="AP32" s="13">
        <f t="shared" si="19"/>
        <v>487068.77999999991</v>
      </c>
      <c r="AQ32" s="13">
        <f t="shared" si="19"/>
        <v>468074.67000000004</v>
      </c>
      <c r="AR32" s="13">
        <f t="shared" si="19"/>
        <v>446834.26999999996</v>
      </c>
      <c r="AS32" s="13">
        <f t="shared" si="19"/>
        <v>236204.54</v>
      </c>
      <c r="AT32" s="13">
        <f t="shared" si="19"/>
        <v>244725.39</v>
      </c>
      <c r="AU32" s="13">
        <f t="shared" si="19"/>
        <v>233546.93000000002</v>
      </c>
      <c r="AV32" s="13">
        <f t="shared" si="19"/>
        <v>216901.13</v>
      </c>
      <c r="AW32" s="13">
        <f t="shared" si="19"/>
        <v>-862.94000000000233</v>
      </c>
      <c r="AX32" s="13">
        <f t="shared" si="19"/>
        <v>365222.19999999995</v>
      </c>
      <c r="AY32" s="13">
        <f t="shared" si="19"/>
        <v>366432.84999999992</v>
      </c>
      <c r="AZ32" s="13">
        <f t="shared" si="19"/>
        <v>364886.92</v>
      </c>
      <c r="BA32" s="13">
        <f t="shared" si="19"/>
        <v>336818.55999999994</v>
      </c>
      <c r="BB32" s="13">
        <f t="shared" si="19"/>
        <v>359693.23000000004</v>
      </c>
      <c r="BC32" s="13">
        <f t="shared" si="19"/>
        <v>356629.1</v>
      </c>
      <c r="BD32" s="13">
        <f t="shared" si="19"/>
        <v>338403.9599999999</v>
      </c>
      <c r="BE32" s="13">
        <f t="shared" si="19"/>
        <v>341836.00999999995</v>
      </c>
      <c r="BF32" s="13">
        <f t="shared" si="19"/>
        <v>331163.9599999999</v>
      </c>
      <c r="BG32" s="13">
        <f t="shared" si="19"/>
        <v>307904.27</v>
      </c>
      <c r="BH32" s="13">
        <f t="shared" si="19"/>
        <v>338630.85</v>
      </c>
      <c r="BI32" s="13">
        <f t="shared" si="19"/>
        <v>173942.08000000002</v>
      </c>
      <c r="BJ32" s="13">
        <f t="shared" si="19"/>
        <v>355957.44</v>
      </c>
      <c r="BK32" s="13">
        <f t="shared" si="19"/>
        <v>350942.16000000003</v>
      </c>
      <c r="BL32" s="13">
        <f t="shared" si="19"/>
        <v>347322.48000000004</v>
      </c>
      <c r="BM32" s="13">
        <f t="shared" si="19"/>
        <v>337191.7900000001</v>
      </c>
      <c r="BN32" s="13">
        <f t="shared" si="19"/>
        <v>337038.08999999997</v>
      </c>
      <c r="BO32" s="13">
        <f t="shared" ref="BO32:BY32" si="20">SUM(BO25:BO31)</f>
        <v>338946.32999999996</v>
      </c>
      <c r="BP32" s="13">
        <f t="shared" si="20"/>
        <v>346131.88</v>
      </c>
      <c r="BQ32" s="13">
        <f t="shared" si="20"/>
        <v>361486.93</v>
      </c>
      <c r="BR32" s="13">
        <f t="shared" si="20"/>
        <v>326611.14</v>
      </c>
      <c r="BS32" s="13">
        <f t="shared" si="20"/>
        <v>326725.77000000008</v>
      </c>
      <c r="BT32" s="13">
        <f t="shared" si="20"/>
        <v>363909.66999999993</v>
      </c>
      <c r="BU32" s="13">
        <f t="shared" si="20"/>
        <v>89075.739999999976</v>
      </c>
      <c r="BV32" s="13">
        <f t="shared" si="20"/>
        <v>385728.59</v>
      </c>
      <c r="BW32" s="13">
        <f t="shared" si="20"/>
        <v>347917.31000000011</v>
      </c>
      <c r="BX32" s="13">
        <f t="shared" si="20"/>
        <v>364915.66000000003</v>
      </c>
      <c r="BY32" s="13">
        <f t="shared" si="20"/>
        <v>366307.55</v>
      </c>
      <c r="BZ32" s="13"/>
      <c r="CA32" s="13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25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25">
      <c r="A34" s="4"/>
    </row>
    <row r="35" spans="1:97" x14ac:dyDescent="0.25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25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25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25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25">
      <c r="A39" s="4" t="s">
        <v>40</v>
      </c>
      <c r="B39" s="14">
        <f>B35+B36</f>
        <v>79822.89</v>
      </c>
      <c r="C39" s="14">
        <f t="shared" ref="C39:BN39" si="21">C35+C36</f>
        <v>79607.040000000008</v>
      </c>
      <c r="D39" s="14">
        <f t="shared" si="21"/>
        <v>75230.240000000005</v>
      </c>
      <c r="E39" s="14">
        <f t="shared" si="21"/>
        <v>73706.2</v>
      </c>
      <c r="F39" s="14">
        <f t="shared" si="21"/>
        <v>79835.790000000008</v>
      </c>
      <c r="G39" s="14">
        <f t="shared" si="21"/>
        <v>76726.740000000005</v>
      </c>
      <c r="H39" s="14">
        <f t="shared" si="21"/>
        <v>75570.31</v>
      </c>
      <c r="I39" s="14">
        <f t="shared" si="21"/>
        <v>52372.36</v>
      </c>
      <c r="J39" s="14">
        <f t="shared" si="21"/>
        <v>75388.44</v>
      </c>
      <c r="K39" s="14">
        <f t="shared" si="21"/>
        <v>77320.350000000006</v>
      </c>
      <c r="L39" s="14">
        <f t="shared" si="21"/>
        <v>74051.86</v>
      </c>
      <c r="M39" s="14">
        <f t="shared" si="21"/>
        <v>62122.360000000008</v>
      </c>
      <c r="N39" s="14">
        <f t="shared" si="21"/>
        <v>74708.14</v>
      </c>
      <c r="O39" s="14">
        <f t="shared" si="21"/>
        <v>66591.849999999991</v>
      </c>
      <c r="P39" s="14">
        <f t="shared" si="21"/>
        <v>75916.08</v>
      </c>
      <c r="Q39" s="14">
        <f t="shared" si="21"/>
        <v>78214.36</v>
      </c>
      <c r="R39" s="14">
        <f t="shared" si="21"/>
        <v>63418.929999999993</v>
      </c>
      <c r="S39" s="14">
        <f t="shared" si="21"/>
        <v>45744.479999999996</v>
      </c>
      <c r="T39" s="14">
        <f t="shared" si="21"/>
        <v>62277.9</v>
      </c>
      <c r="U39" s="14">
        <f t="shared" si="21"/>
        <v>61636.29</v>
      </c>
      <c r="V39" s="14">
        <f t="shared" si="21"/>
        <v>75905.320000000007</v>
      </c>
      <c r="W39" s="14">
        <f t="shared" si="21"/>
        <v>75656.210000000006</v>
      </c>
      <c r="X39" s="14">
        <f t="shared" si="21"/>
        <v>78379.540000000008</v>
      </c>
      <c r="Y39" s="14">
        <f t="shared" si="21"/>
        <v>93486.48</v>
      </c>
      <c r="Z39" s="14">
        <f t="shared" si="21"/>
        <v>70997.53</v>
      </c>
      <c r="AA39" s="14">
        <f t="shared" si="21"/>
        <v>70121.75</v>
      </c>
      <c r="AB39" s="14">
        <f t="shared" si="21"/>
        <v>69991.680000000008</v>
      </c>
      <c r="AC39" s="14">
        <f t="shared" si="21"/>
        <v>77629.02</v>
      </c>
      <c r="AD39" s="14">
        <f t="shared" si="21"/>
        <v>74043.31</v>
      </c>
      <c r="AE39" s="14">
        <f t="shared" si="21"/>
        <v>72575.739999999991</v>
      </c>
      <c r="AF39" s="14">
        <f t="shared" si="21"/>
        <v>73064.739999999991</v>
      </c>
      <c r="AG39" s="14">
        <f t="shared" si="21"/>
        <v>71347.38</v>
      </c>
      <c r="AH39" s="14">
        <f t="shared" si="21"/>
        <v>74009.070000000007</v>
      </c>
      <c r="AI39" s="14">
        <f t="shared" si="21"/>
        <v>74096.81</v>
      </c>
      <c r="AJ39" s="14">
        <f t="shared" si="21"/>
        <v>71149.33</v>
      </c>
      <c r="AK39" s="14">
        <f t="shared" si="21"/>
        <v>75846.950000000012</v>
      </c>
      <c r="AL39" s="14">
        <f t="shared" si="21"/>
        <v>71964.600000000006</v>
      </c>
      <c r="AM39" s="14">
        <f t="shared" si="21"/>
        <v>73163.649999999994</v>
      </c>
      <c r="AN39" s="14">
        <f t="shared" si="21"/>
        <v>76887.680000000008</v>
      </c>
      <c r="AO39" s="14">
        <f t="shared" si="21"/>
        <v>71708.05</v>
      </c>
      <c r="AP39" s="14">
        <f t="shared" si="21"/>
        <v>75060.460000000006</v>
      </c>
      <c r="AQ39" s="14">
        <f t="shared" si="21"/>
        <v>74637.400000000009</v>
      </c>
      <c r="AR39" s="14">
        <f t="shared" si="21"/>
        <v>75168.460000000006</v>
      </c>
      <c r="AS39" s="14">
        <f t="shared" si="21"/>
        <v>58658.89</v>
      </c>
      <c r="AT39" s="14">
        <f t="shared" si="21"/>
        <v>72948.760000000009</v>
      </c>
      <c r="AU39" s="14">
        <f t="shared" si="21"/>
        <v>75707.350000000006</v>
      </c>
      <c r="AV39" s="14">
        <f t="shared" si="21"/>
        <v>75235.820000000007</v>
      </c>
      <c r="AW39" s="14">
        <f t="shared" si="21"/>
        <v>58934.210000000006</v>
      </c>
      <c r="AX39" s="14">
        <f t="shared" si="21"/>
        <v>69030.17</v>
      </c>
      <c r="AY39" s="14">
        <f t="shared" si="21"/>
        <v>70023.41</v>
      </c>
      <c r="AZ39" s="14">
        <f t="shared" si="21"/>
        <v>68911.09</v>
      </c>
      <c r="BA39" s="14">
        <f t="shared" si="21"/>
        <v>70919.89</v>
      </c>
      <c r="BB39" s="14">
        <f t="shared" si="21"/>
        <v>69676.08</v>
      </c>
      <c r="BC39" s="14">
        <f t="shared" si="21"/>
        <v>69964.73</v>
      </c>
      <c r="BD39" s="14">
        <f t="shared" si="21"/>
        <v>64817.08</v>
      </c>
      <c r="BE39" s="14">
        <f t="shared" si="21"/>
        <v>61630.049999999996</v>
      </c>
      <c r="BF39" s="14">
        <f t="shared" si="21"/>
        <v>68372.639999999999</v>
      </c>
      <c r="BG39" s="14">
        <f t="shared" si="21"/>
        <v>68046.63</v>
      </c>
      <c r="BH39" s="14">
        <f t="shared" si="21"/>
        <v>67320.710000000006</v>
      </c>
      <c r="BI39" s="14">
        <f t="shared" si="21"/>
        <v>72787.72</v>
      </c>
      <c r="BJ39" s="14">
        <f t="shared" si="21"/>
        <v>67628.52</v>
      </c>
      <c r="BK39" s="14">
        <f t="shared" si="21"/>
        <v>70312.97</v>
      </c>
      <c r="BL39" s="14">
        <f t="shared" si="21"/>
        <v>70589.460000000006</v>
      </c>
      <c r="BM39" s="14">
        <f t="shared" si="21"/>
        <v>71546.009999999995</v>
      </c>
      <c r="BN39" s="14">
        <f t="shared" si="21"/>
        <v>69691.850000000006</v>
      </c>
      <c r="BO39" s="14">
        <f t="shared" ref="BO39:CS39" si="22">BO35+BO36</f>
        <v>70859.290000000008</v>
      </c>
      <c r="BP39" s="14">
        <f t="shared" si="22"/>
        <v>70305.350000000006</v>
      </c>
      <c r="BQ39" s="14">
        <f t="shared" si="22"/>
        <v>69232.41</v>
      </c>
      <c r="BR39" s="14">
        <f t="shared" si="22"/>
        <v>70104.59</v>
      </c>
      <c r="BS39" s="14">
        <f t="shared" si="22"/>
        <v>70939.31</v>
      </c>
      <c r="BT39" s="14">
        <f t="shared" si="22"/>
        <v>66105.600000000006</v>
      </c>
      <c r="BU39" s="14">
        <f t="shared" si="22"/>
        <v>65632.09</v>
      </c>
      <c r="BV39" s="14">
        <f t="shared" si="22"/>
        <v>69197.11</v>
      </c>
      <c r="BW39" s="14">
        <f t="shared" si="22"/>
        <v>69677.19</v>
      </c>
      <c r="BX39" s="14">
        <f t="shared" si="22"/>
        <v>69635.81</v>
      </c>
      <c r="BY39" s="14">
        <f t="shared" si="22"/>
        <v>68693.13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25">
      <c r="A40" s="4"/>
    </row>
    <row r="41" spans="1:97" x14ac:dyDescent="0.25">
      <c r="A41" s="6" t="s">
        <v>13</v>
      </c>
      <c r="B41" s="13">
        <f>SUM(B38:B40)</f>
        <v>315190.68</v>
      </c>
      <c r="C41" s="13">
        <f t="shared" ref="C41:BN41" si="23">SUM(C38:C40)</f>
        <v>302309.91000000003</v>
      </c>
      <c r="D41" s="13">
        <f t="shared" si="23"/>
        <v>296796.87</v>
      </c>
      <c r="E41" s="13">
        <f t="shared" si="23"/>
        <v>296994.45</v>
      </c>
      <c r="F41" s="13">
        <f t="shared" si="23"/>
        <v>317013.28000000003</v>
      </c>
      <c r="G41" s="13">
        <f t="shared" si="23"/>
        <v>305679.03000000003</v>
      </c>
      <c r="H41" s="13">
        <f t="shared" si="23"/>
        <v>313404.07</v>
      </c>
      <c r="I41" s="13">
        <f t="shared" si="23"/>
        <v>275685.26</v>
      </c>
      <c r="J41" s="13">
        <f t="shared" si="23"/>
        <v>331369.95</v>
      </c>
      <c r="K41" s="13">
        <f t="shared" si="23"/>
        <v>326420.88999999996</v>
      </c>
      <c r="L41" s="13">
        <f t="shared" si="23"/>
        <v>320517.54000000004</v>
      </c>
      <c r="M41" s="13">
        <f t="shared" si="23"/>
        <v>268604.12</v>
      </c>
      <c r="N41" s="13">
        <f t="shared" si="23"/>
        <v>316237.26999999996</v>
      </c>
      <c r="O41" s="13">
        <f t="shared" si="23"/>
        <v>303426.90000000002</v>
      </c>
      <c r="P41" s="13">
        <f t="shared" si="23"/>
        <v>299082.32</v>
      </c>
      <c r="Q41" s="13">
        <f t="shared" si="23"/>
        <v>318345.83999999997</v>
      </c>
      <c r="R41" s="13">
        <f t="shared" si="23"/>
        <v>282242.10000000003</v>
      </c>
      <c r="S41" s="13">
        <f t="shared" si="23"/>
        <v>278070.95999999996</v>
      </c>
      <c r="T41" s="13">
        <f t="shared" si="23"/>
        <v>292069.58</v>
      </c>
      <c r="U41" s="13">
        <f t="shared" si="23"/>
        <v>293212.06000000006</v>
      </c>
      <c r="V41" s="13">
        <f t="shared" si="23"/>
        <v>320171.8</v>
      </c>
      <c r="W41" s="13">
        <f t="shared" si="23"/>
        <v>303061.65000000002</v>
      </c>
      <c r="X41" s="13">
        <f t="shared" si="23"/>
        <v>307341.7</v>
      </c>
      <c r="Y41" s="13">
        <f t="shared" si="23"/>
        <v>217145.19999999998</v>
      </c>
      <c r="Z41" s="13">
        <f t="shared" si="23"/>
        <v>292921.14</v>
      </c>
      <c r="AA41" s="13">
        <f t="shared" si="23"/>
        <v>291222.34999999998</v>
      </c>
      <c r="AB41" s="13">
        <f t="shared" si="23"/>
        <v>302955.62</v>
      </c>
      <c r="AC41" s="13">
        <f t="shared" si="23"/>
        <v>289984.46999999997</v>
      </c>
      <c r="AD41" s="13">
        <f t="shared" si="23"/>
        <v>307765.75</v>
      </c>
      <c r="AE41" s="13">
        <f t="shared" si="23"/>
        <v>305568.92</v>
      </c>
      <c r="AF41" s="13">
        <f t="shared" si="23"/>
        <v>305381.5</v>
      </c>
      <c r="AG41" s="13">
        <f t="shared" si="23"/>
        <v>299723.29000000004</v>
      </c>
      <c r="AH41" s="13">
        <f t="shared" si="23"/>
        <v>292266.59000000003</v>
      </c>
      <c r="AI41" s="13">
        <f t="shared" si="23"/>
        <v>317927.54000000004</v>
      </c>
      <c r="AJ41" s="13">
        <f t="shared" si="23"/>
        <v>320680.18</v>
      </c>
      <c r="AK41" s="13">
        <f t="shared" si="23"/>
        <v>123777.42000000003</v>
      </c>
      <c r="AL41" s="13">
        <f t="shared" si="23"/>
        <v>285404.40000000002</v>
      </c>
      <c r="AM41" s="13">
        <f t="shared" si="23"/>
        <v>283240.59999999998</v>
      </c>
      <c r="AN41" s="13">
        <f t="shared" si="23"/>
        <v>315072.45</v>
      </c>
      <c r="AO41" s="13">
        <f t="shared" si="23"/>
        <v>335629.18</v>
      </c>
      <c r="AP41" s="13">
        <f t="shared" si="23"/>
        <v>325401.12000000005</v>
      </c>
      <c r="AQ41" s="13">
        <f t="shared" si="23"/>
        <v>324053.7</v>
      </c>
      <c r="AR41" s="13">
        <f t="shared" si="23"/>
        <v>338274.42</v>
      </c>
      <c r="AS41" s="13">
        <f t="shared" si="23"/>
        <v>258561.34000000003</v>
      </c>
      <c r="AT41" s="13">
        <f t="shared" si="23"/>
        <v>304022.48</v>
      </c>
      <c r="AU41" s="13">
        <f t="shared" si="23"/>
        <v>312636.10999999993</v>
      </c>
      <c r="AV41" s="13">
        <f t="shared" si="23"/>
        <v>331368.75999999995</v>
      </c>
      <c r="AW41" s="13">
        <f t="shared" si="23"/>
        <v>210375.56</v>
      </c>
      <c r="AX41" s="13">
        <f t="shared" si="23"/>
        <v>302659.95999999996</v>
      </c>
      <c r="AY41" s="13">
        <f t="shared" si="23"/>
        <v>288629.80000000005</v>
      </c>
      <c r="AZ41" s="13">
        <f t="shared" si="23"/>
        <v>292112.69</v>
      </c>
      <c r="BA41" s="13">
        <f t="shared" si="23"/>
        <v>298152.71000000002</v>
      </c>
      <c r="BB41" s="13">
        <f t="shared" si="23"/>
        <v>292692.65999999997</v>
      </c>
      <c r="BC41" s="13">
        <f t="shared" si="23"/>
        <v>303744.51</v>
      </c>
      <c r="BD41" s="13">
        <f t="shared" si="23"/>
        <v>292660.69999999995</v>
      </c>
      <c r="BE41" s="13">
        <f t="shared" si="23"/>
        <v>307312.05</v>
      </c>
      <c r="BF41" s="13">
        <f t="shared" si="23"/>
        <v>324179.41000000003</v>
      </c>
      <c r="BG41" s="13">
        <f t="shared" si="23"/>
        <v>338125.82</v>
      </c>
      <c r="BH41" s="13">
        <f t="shared" si="23"/>
        <v>348814.87000000005</v>
      </c>
      <c r="BI41" s="13">
        <f t="shared" si="23"/>
        <v>339326.71999999997</v>
      </c>
      <c r="BJ41" s="13">
        <f t="shared" si="23"/>
        <v>329898.63</v>
      </c>
      <c r="BK41" s="13">
        <f t="shared" si="23"/>
        <v>326863.22000000003</v>
      </c>
      <c r="BL41" s="13">
        <f t="shared" si="23"/>
        <v>342362.48000000004</v>
      </c>
      <c r="BM41" s="13">
        <f t="shared" si="23"/>
        <v>326190.51</v>
      </c>
      <c r="BN41" s="13">
        <f t="shared" si="23"/>
        <v>357548.37</v>
      </c>
      <c r="BO41" s="13">
        <f t="shared" ref="BO41:BY41" si="24">SUM(BO38:BO40)</f>
        <v>344247.46000000008</v>
      </c>
      <c r="BP41" s="13">
        <f t="shared" si="24"/>
        <v>321491.27000000008</v>
      </c>
      <c r="BQ41" s="13">
        <f t="shared" si="24"/>
        <v>335228.43000000005</v>
      </c>
      <c r="BR41" s="13">
        <f t="shared" si="24"/>
        <v>361103.94999999995</v>
      </c>
      <c r="BS41" s="13">
        <f t="shared" si="24"/>
        <v>340947.56999999995</v>
      </c>
      <c r="BT41" s="13">
        <f t="shared" si="24"/>
        <v>328219.75999999995</v>
      </c>
      <c r="BU41" s="13">
        <f t="shared" si="24"/>
        <v>172141.66000000003</v>
      </c>
      <c r="BV41" s="13">
        <f t="shared" si="24"/>
        <v>375547.57</v>
      </c>
      <c r="BW41" s="13">
        <f t="shared" si="24"/>
        <v>358570.61000000004</v>
      </c>
      <c r="BX41" s="13">
        <f t="shared" si="24"/>
        <v>378865.01999999996</v>
      </c>
      <c r="BY41" s="13">
        <f t="shared" si="24"/>
        <v>339764.39</v>
      </c>
      <c r="BZ41" s="13"/>
      <c r="CA41" s="13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25">
      <c r="A42" s="6"/>
    </row>
    <row r="43" spans="1:97" x14ac:dyDescent="0.25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25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25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25">
      <c r="A46" s="4"/>
    </row>
    <row r="47" spans="1:97" x14ac:dyDescent="0.25">
      <c r="A47" s="6" t="s">
        <v>60</v>
      </c>
      <c r="B47" s="9">
        <f t="shared" ref="B47:BM47" si="25">B43+B44+B45</f>
        <v>320291.98999999993</v>
      </c>
      <c r="C47" s="9">
        <f t="shared" si="25"/>
        <v>292801.82</v>
      </c>
      <c r="D47" s="9">
        <f t="shared" si="25"/>
        <v>352946.97000000003</v>
      </c>
      <c r="E47" s="9">
        <f t="shared" si="25"/>
        <v>290779.62</v>
      </c>
      <c r="F47" s="9">
        <f t="shared" si="25"/>
        <v>299779.02</v>
      </c>
      <c r="G47" s="9">
        <f t="shared" si="25"/>
        <v>293084.71999999997</v>
      </c>
      <c r="H47" s="9">
        <f t="shared" si="25"/>
        <v>305659.12</v>
      </c>
      <c r="I47" s="9">
        <f t="shared" si="25"/>
        <v>315550.68000000005</v>
      </c>
      <c r="J47" s="9">
        <f t="shared" si="25"/>
        <v>302170.64</v>
      </c>
      <c r="K47" s="9">
        <f t="shared" si="25"/>
        <v>307845.15000000002</v>
      </c>
      <c r="L47" s="9">
        <f t="shared" si="25"/>
        <v>303998.81</v>
      </c>
      <c r="M47" s="9">
        <f t="shared" si="25"/>
        <v>289315.60000000003</v>
      </c>
      <c r="N47" s="9">
        <f t="shared" si="25"/>
        <v>297390.09999999998</v>
      </c>
      <c r="O47" s="9">
        <f t="shared" si="25"/>
        <v>279741.37</v>
      </c>
      <c r="P47" s="9">
        <f t="shared" si="25"/>
        <v>298627.93</v>
      </c>
      <c r="Q47" s="9">
        <f t="shared" si="25"/>
        <v>269910.67</v>
      </c>
      <c r="R47" s="9">
        <f t="shared" si="25"/>
        <v>262319.15000000002</v>
      </c>
      <c r="S47" s="9">
        <f t="shared" si="25"/>
        <v>314694.27999999997</v>
      </c>
      <c r="T47" s="9">
        <f t="shared" si="25"/>
        <v>330238.51</v>
      </c>
      <c r="U47" s="9">
        <f t="shared" si="25"/>
        <v>329547.33999999997</v>
      </c>
      <c r="V47" s="9">
        <f t="shared" si="25"/>
        <v>332746.52999999997</v>
      </c>
      <c r="W47" s="9">
        <f t="shared" si="25"/>
        <v>307952.74</v>
      </c>
      <c r="X47" s="9">
        <f t="shared" si="25"/>
        <v>287905.68</v>
      </c>
      <c r="Y47" s="9">
        <f t="shared" si="25"/>
        <v>-19071.039999999986</v>
      </c>
      <c r="Z47" s="9">
        <f t="shared" si="25"/>
        <v>238678.8</v>
      </c>
      <c r="AA47" s="9">
        <f t="shared" si="25"/>
        <v>225988.18</v>
      </c>
      <c r="AB47" s="9">
        <f t="shared" si="25"/>
        <v>264840.68</v>
      </c>
      <c r="AC47" s="9">
        <f t="shared" si="25"/>
        <v>303337.49999999994</v>
      </c>
      <c r="AD47" s="9">
        <f t="shared" si="25"/>
        <v>309892.06999999995</v>
      </c>
      <c r="AE47" s="9">
        <f t="shared" si="25"/>
        <v>289231.45999999996</v>
      </c>
      <c r="AF47" s="9">
        <f t="shared" si="25"/>
        <v>313038.64999999997</v>
      </c>
      <c r="AG47" s="9">
        <f t="shared" si="25"/>
        <v>291011.45999999996</v>
      </c>
      <c r="AH47" s="9">
        <f t="shared" si="25"/>
        <v>287756.37999999995</v>
      </c>
      <c r="AI47" s="9">
        <f t="shared" si="25"/>
        <v>289011.29999999993</v>
      </c>
      <c r="AJ47" s="9">
        <f t="shared" si="25"/>
        <v>298787.24999999994</v>
      </c>
      <c r="AK47" s="9">
        <f t="shared" si="25"/>
        <v>126439.49000000002</v>
      </c>
      <c r="AL47" s="9">
        <f t="shared" si="25"/>
        <v>354207.44000000006</v>
      </c>
      <c r="AM47" s="9">
        <f t="shared" si="25"/>
        <v>354244.30000000005</v>
      </c>
      <c r="AN47" s="9">
        <f t="shared" si="25"/>
        <v>378417.60000000003</v>
      </c>
      <c r="AO47" s="9">
        <f t="shared" si="25"/>
        <v>350895.80000000005</v>
      </c>
      <c r="AP47" s="9">
        <f t="shared" si="25"/>
        <v>336909.94000000006</v>
      </c>
      <c r="AQ47" s="9">
        <f t="shared" si="25"/>
        <v>390374.32999999996</v>
      </c>
      <c r="AR47" s="9">
        <f t="shared" si="25"/>
        <v>421201.65</v>
      </c>
      <c r="AS47" s="9">
        <f t="shared" si="25"/>
        <v>480372.8</v>
      </c>
      <c r="AT47" s="9">
        <f t="shared" si="25"/>
        <v>539298.29</v>
      </c>
      <c r="AU47" s="9">
        <f t="shared" si="25"/>
        <v>617307.65</v>
      </c>
      <c r="AV47" s="9">
        <f t="shared" si="25"/>
        <v>739981.52</v>
      </c>
      <c r="AW47" s="9">
        <f t="shared" si="25"/>
        <v>467349.58</v>
      </c>
      <c r="AX47" s="9">
        <f t="shared" si="25"/>
        <v>620006.69000000006</v>
      </c>
      <c r="AY47" s="9">
        <f t="shared" si="25"/>
        <v>617870.51000000013</v>
      </c>
      <c r="AZ47" s="9">
        <f t="shared" si="25"/>
        <v>673636.19</v>
      </c>
      <c r="BA47" s="9">
        <f t="shared" si="25"/>
        <v>584112.04</v>
      </c>
      <c r="BB47" s="9">
        <f t="shared" si="25"/>
        <v>612867.33000000007</v>
      </c>
      <c r="BC47" s="9">
        <f t="shared" si="25"/>
        <v>585169.81000000006</v>
      </c>
      <c r="BD47" s="9">
        <f t="shared" si="25"/>
        <v>700921.4800000001</v>
      </c>
      <c r="BE47" s="9">
        <f t="shared" si="25"/>
        <v>648160.75</v>
      </c>
      <c r="BF47" s="9">
        <f t="shared" si="25"/>
        <v>651786.06999999995</v>
      </c>
      <c r="BG47" s="9">
        <f t="shared" si="25"/>
        <v>626037.51</v>
      </c>
      <c r="BH47" s="9">
        <f t="shared" si="25"/>
        <v>530951.82000000007</v>
      </c>
      <c r="BI47" s="9">
        <f t="shared" si="25"/>
        <v>-625202.75000000012</v>
      </c>
      <c r="BJ47" s="9">
        <f t="shared" si="25"/>
        <v>562034.30000000005</v>
      </c>
      <c r="BK47" s="9">
        <f t="shared" si="25"/>
        <v>518252.01</v>
      </c>
      <c r="BL47" s="9">
        <f t="shared" si="25"/>
        <v>504254.95999999996</v>
      </c>
      <c r="BM47" s="9">
        <f t="shared" si="25"/>
        <v>473396.55000000005</v>
      </c>
      <c r="BN47" s="9">
        <f t="shared" ref="BN47:BU47" si="26">BN43+BN44+BN45</f>
        <v>473344.42</v>
      </c>
      <c r="BO47" s="9">
        <f t="shared" si="26"/>
        <v>540462.99000000011</v>
      </c>
      <c r="BP47" s="9">
        <f t="shared" si="26"/>
        <v>423488.70999999996</v>
      </c>
      <c r="BQ47" s="9">
        <f t="shared" si="26"/>
        <v>552276.81000000006</v>
      </c>
      <c r="BR47" s="9">
        <f t="shared" si="26"/>
        <v>533752.63</v>
      </c>
      <c r="BS47" s="9">
        <f t="shared" si="26"/>
        <v>562240.79</v>
      </c>
      <c r="BT47" s="9">
        <f t="shared" si="26"/>
        <v>526017.59</v>
      </c>
      <c r="BU47" s="9">
        <f t="shared" si="26"/>
        <v>441281.19999999995</v>
      </c>
      <c r="BV47" s="9">
        <f>BV43+BV44+BV45</f>
        <v>517196.14999999997</v>
      </c>
      <c r="BW47" s="9">
        <f t="shared" ref="BW47:BY47" si="27">BW43+BW44+BW45</f>
        <v>386176.66</v>
      </c>
      <c r="BX47" s="9">
        <f t="shared" si="27"/>
        <v>505661.49</v>
      </c>
      <c r="BY47" s="9">
        <f t="shared" si="27"/>
        <v>478539.06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28">CI43+CI44+CI45</f>
        <v>481765</v>
      </c>
      <c r="CJ47" s="9">
        <f t="shared" si="28"/>
        <v>481765</v>
      </c>
      <c r="CK47" s="9">
        <f t="shared" si="28"/>
        <v>481765</v>
      </c>
      <c r="CL47" s="9">
        <f t="shared" si="28"/>
        <v>481765</v>
      </c>
      <c r="CM47" s="9">
        <f t="shared" si="28"/>
        <v>481765</v>
      </c>
      <c r="CN47" s="9">
        <f t="shared" si="28"/>
        <v>481765</v>
      </c>
      <c r="CO47" s="9">
        <f t="shared" si="28"/>
        <v>481765</v>
      </c>
      <c r="CP47" s="9">
        <f t="shared" si="28"/>
        <v>481765</v>
      </c>
      <c r="CQ47" s="9">
        <f t="shared" si="28"/>
        <v>481765</v>
      </c>
      <c r="CR47" s="9">
        <f t="shared" si="28"/>
        <v>481765</v>
      </c>
      <c r="CS47" s="9">
        <f t="shared" si="28"/>
        <v>481765</v>
      </c>
    </row>
    <row r="48" spans="1:97" x14ac:dyDescent="0.25">
      <c r="A48" s="4"/>
    </row>
    <row r="49" spans="1:97" x14ac:dyDescent="0.25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25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25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25">
      <c r="A52" s="4"/>
    </row>
    <row r="53" spans="1:97" x14ac:dyDescent="0.25">
      <c r="A53" s="6" t="s">
        <v>20</v>
      </c>
      <c r="B53" s="15">
        <f t="shared" ref="B53:BM53" si="29">B51+B50+B49+B47+B41+B33+B32</f>
        <v>1483366.66</v>
      </c>
      <c r="C53" s="15">
        <f t="shared" si="29"/>
        <v>1470130.01</v>
      </c>
      <c r="D53" s="15">
        <f t="shared" si="29"/>
        <v>1667943.5100000002</v>
      </c>
      <c r="E53" s="15">
        <f t="shared" si="29"/>
        <v>1732067.6100000003</v>
      </c>
      <c r="F53" s="15">
        <f t="shared" si="29"/>
        <v>1685717.28</v>
      </c>
      <c r="G53" s="15">
        <f t="shared" si="29"/>
        <v>1578846.3</v>
      </c>
      <c r="H53" s="15">
        <f t="shared" si="29"/>
        <v>1656673.8900000001</v>
      </c>
      <c r="I53" s="15">
        <f t="shared" si="29"/>
        <v>1603533.42</v>
      </c>
      <c r="J53" s="15">
        <f t="shared" si="29"/>
        <v>1689891.09</v>
      </c>
      <c r="K53" s="15">
        <f t="shared" si="29"/>
        <v>1669128.82</v>
      </c>
      <c r="L53" s="15">
        <f t="shared" si="29"/>
        <v>1636873.6500000001</v>
      </c>
      <c r="M53" s="15">
        <f t="shared" si="29"/>
        <v>826824.15</v>
      </c>
      <c r="N53" s="15">
        <f t="shared" si="29"/>
        <v>1598631.7699999998</v>
      </c>
      <c r="O53" s="15">
        <f t="shared" si="29"/>
        <v>1696806.7000000002</v>
      </c>
      <c r="P53" s="15">
        <f t="shared" si="29"/>
        <v>1856366.9000000001</v>
      </c>
      <c r="Q53" s="15">
        <f t="shared" si="29"/>
        <v>1681548.7999999998</v>
      </c>
      <c r="R53" s="15">
        <f t="shared" si="29"/>
        <v>1573599.4900000002</v>
      </c>
      <c r="S53" s="15">
        <f t="shared" si="29"/>
        <v>1636874.9299999997</v>
      </c>
      <c r="T53" s="15">
        <f t="shared" si="29"/>
        <v>1698081.19</v>
      </c>
      <c r="U53" s="15">
        <f t="shared" si="29"/>
        <v>1683189.73</v>
      </c>
      <c r="V53" s="15">
        <f t="shared" si="29"/>
        <v>1569746.28</v>
      </c>
      <c r="W53" s="15">
        <f t="shared" si="29"/>
        <v>1516615.5299999998</v>
      </c>
      <c r="X53" s="15">
        <f t="shared" si="29"/>
        <v>1562748.54</v>
      </c>
      <c r="Y53" s="15">
        <f t="shared" si="29"/>
        <v>866901.12</v>
      </c>
      <c r="Z53" s="15">
        <f t="shared" si="29"/>
        <v>1680616.31</v>
      </c>
      <c r="AA53" s="15">
        <f t="shared" si="29"/>
        <v>1456161</v>
      </c>
      <c r="AB53" s="15">
        <f t="shared" si="29"/>
        <v>1557016.22</v>
      </c>
      <c r="AC53" s="15">
        <f t="shared" si="29"/>
        <v>1410657.4</v>
      </c>
      <c r="AD53" s="15">
        <f t="shared" si="29"/>
        <v>1516906.93</v>
      </c>
      <c r="AE53" s="15">
        <f t="shared" si="29"/>
        <v>1605023.25</v>
      </c>
      <c r="AF53" s="15">
        <f t="shared" si="29"/>
        <v>1516184.7700000003</v>
      </c>
      <c r="AG53" s="15">
        <f t="shared" si="29"/>
        <v>1586069.36</v>
      </c>
      <c r="AH53" s="15">
        <f t="shared" si="29"/>
        <v>1716740.08</v>
      </c>
      <c r="AI53" s="15">
        <f t="shared" si="29"/>
        <v>1796525.69</v>
      </c>
      <c r="AJ53" s="15">
        <f t="shared" si="29"/>
        <v>1706765.7799999998</v>
      </c>
      <c r="AK53" s="15">
        <f t="shared" si="29"/>
        <v>1555006.7999999998</v>
      </c>
      <c r="AL53" s="15">
        <f t="shared" si="29"/>
        <v>1732660.4</v>
      </c>
      <c r="AM53" s="15">
        <f t="shared" si="29"/>
        <v>1696946.51</v>
      </c>
      <c r="AN53" s="15">
        <f t="shared" si="29"/>
        <v>1838700.1700000002</v>
      </c>
      <c r="AO53" s="15">
        <f t="shared" si="29"/>
        <v>1804791.41</v>
      </c>
      <c r="AP53" s="15">
        <f t="shared" si="29"/>
        <v>1799716.9299999997</v>
      </c>
      <c r="AQ53" s="15">
        <f t="shared" si="29"/>
        <v>1808578</v>
      </c>
      <c r="AR53" s="15">
        <f t="shared" si="29"/>
        <v>1800206.1600000001</v>
      </c>
      <c r="AS53" s="15">
        <f t="shared" si="29"/>
        <v>1725925.9500000002</v>
      </c>
      <c r="AT53" s="15">
        <f t="shared" si="29"/>
        <v>1787768.8900000001</v>
      </c>
      <c r="AU53" s="15">
        <f t="shared" si="29"/>
        <v>1833230.3499999999</v>
      </c>
      <c r="AV53" s="15">
        <f t="shared" si="29"/>
        <v>1968343.96</v>
      </c>
      <c r="AW53" s="15">
        <f t="shared" si="29"/>
        <v>872724.24</v>
      </c>
      <c r="AX53" s="15">
        <f t="shared" si="29"/>
        <v>1902399.74</v>
      </c>
      <c r="AY53" s="15">
        <f t="shared" si="29"/>
        <v>1893786.6300000001</v>
      </c>
      <c r="AZ53" s="15">
        <f t="shared" si="29"/>
        <v>2065113.6999999997</v>
      </c>
      <c r="BA53" s="15">
        <f t="shared" si="29"/>
        <v>1789539.52</v>
      </c>
      <c r="BB53" s="15">
        <f t="shared" si="29"/>
        <v>1877408.35</v>
      </c>
      <c r="BC53" s="15">
        <f t="shared" si="29"/>
        <v>1755524.77</v>
      </c>
      <c r="BD53" s="15">
        <f t="shared" si="29"/>
        <v>1949055.1199999999</v>
      </c>
      <c r="BE53" s="15">
        <f t="shared" si="29"/>
        <v>1744209.95</v>
      </c>
      <c r="BF53" s="15">
        <f t="shared" si="29"/>
        <v>1892147.7799999998</v>
      </c>
      <c r="BG53" s="15">
        <f t="shared" si="29"/>
        <v>1842690.31</v>
      </c>
      <c r="BH53" s="15">
        <f t="shared" si="29"/>
        <v>1822926.9</v>
      </c>
      <c r="BI53" s="15">
        <f t="shared" si="29"/>
        <v>-331795.63000000006</v>
      </c>
      <c r="BJ53" s="15">
        <f t="shared" si="29"/>
        <v>1778248.19</v>
      </c>
      <c r="BK53" s="15">
        <f t="shared" si="29"/>
        <v>1734536.9900000002</v>
      </c>
      <c r="BL53" s="15">
        <f t="shared" si="29"/>
        <v>1723982.99</v>
      </c>
      <c r="BM53" s="15">
        <f t="shared" si="29"/>
        <v>1687010.1600000001</v>
      </c>
      <c r="BN53" s="15">
        <f t="shared" ref="BN53:BW53" si="30">BN51+BN50+BN49+BN47+BN41+BN33+BN32</f>
        <v>1698487.0099999998</v>
      </c>
      <c r="BO53" s="15">
        <f t="shared" si="30"/>
        <v>1780242.9200000004</v>
      </c>
      <c r="BP53" s="15">
        <f t="shared" si="30"/>
        <v>1637843.9</v>
      </c>
      <c r="BQ53" s="15">
        <f t="shared" si="30"/>
        <v>1732569.4000000001</v>
      </c>
      <c r="BR53" s="15">
        <f t="shared" si="30"/>
        <v>1762665.1600000001</v>
      </c>
      <c r="BS53" s="15">
        <f t="shared" si="30"/>
        <v>1785798.26</v>
      </c>
      <c r="BT53" s="15">
        <f t="shared" si="30"/>
        <v>1717093.3199999998</v>
      </c>
      <c r="BU53" s="15">
        <f t="shared" si="30"/>
        <v>1080227.79</v>
      </c>
      <c r="BV53" s="15">
        <f t="shared" si="30"/>
        <v>1899763.72</v>
      </c>
      <c r="BW53" s="15">
        <f t="shared" si="30"/>
        <v>1643506.62</v>
      </c>
      <c r="BX53" s="15">
        <f>BX51+BX50+BX49+BX47+BX41+BX33+BX32</f>
        <v>1963239.87</v>
      </c>
      <c r="BY53" s="15">
        <f>BY51+BY50+BY49+BY47+BY41+BY33+BY32</f>
        <v>1808600.2100000002</v>
      </c>
      <c r="BZ53" s="15"/>
      <c r="CA53" s="15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1">CI51+CI50+CI49+CI47+CI41+CI33+CI32</f>
        <v>1888712</v>
      </c>
      <c r="CJ53" s="15">
        <f t="shared" si="31"/>
        <v>1888712</v>
      </c>
      <c r="CK53" s="15">
        <f t="shared" si="31"/>
        <v>1888712</v>
      </c>
      <c r="CL53" s="15">
        <f t="shared" si="31"/>
        <v>1888712</v>
      </c>
      <c r="CM53" s="15">
        <f t="shared" si="31"/>
        <v>1888712</v>
      </c>
      <c r="CN53" s="15">
        <f t="shared" si="31"/>
        <v>1888712</v>
      </c>
      <c r="CO53" s="15">
        <f t="shared" si="31"/>
        <v>1888712</v>
      </c>
      <c r="CP53" s="15">
        <f t="shared" si="31"/>
        <v>1888712</v>
      </c>
      <c r="CQ53" s="15">
        <f t="shared" si="31"/>
        <v>1888712</v>
      </c>
      <c r="CR53" s="15">
        <f t="shared" si="31"/>
        <v>1888712</v>
      </c>
      <c r="CS53" s="15">
        <f t="shared" si="31"/>
        <v>1888712</v>
      </c>
    </row>
    <row r="54" spans="1:97" x14ac:dyDescent="0.25">
      <c r="A54" s="4"/>
    </row>
    <row r="55" spans="1:97" x14ac:dyDescent="0.25">
      <c r="A55" s="6" t="s">
        <v>19</v>
      </c>
      <c r="B55" s="9">
        <f>B20-B53</f>
        <v>-79670.780000002822</v>
      </c>
      <c r="C55" s="9">
        <f t="shared" ref="C55:BN55" si="32">C20-C53</f>
        <v>4823.8399999996182</v>
      </c>
      <c r="D55" s="9">
        <f t="shared" si="32"/>
        <v>876592.98</v>
      </c>
      <c r="E55" s="9">
        <f t="shared" si="32"/>
        <v>701756.02000000235</v>
      </c>
      <c r="F55" s="9">
        <f t="shared" si="32"/>
        <v>521166.83000000124</v>
      </c>
      <c r="G55" s="9">
        <f t="shared" si="32"/>
        <v>354753.66000000271</v>
      </c>
      <c r="H55" s="9">
        <f t="shared" si="32"/>
        <v>147051.41999999667</v>
      </c>
      <c r="I55" s="9">
        <f t="shared" si="32"/>
        <v>-75671.749999996275</v>
      </c>
      <c r="J55" s="9">
        <f t="shared" si="32"/>
        <v>314727.37000000267</v>
      </c>
      <c r="K55" s="9">
        <f t="shared" si="32"/>
        <v>234691.42000000016</v>
      </c>
      <c r="L55" s="9">
        <f t="shared" si="32"/>
        <v>241428.11999999941</v>
      </c>
      <c r="M55" s="9">
        <f t="shared" si="32"/>
        <v>931075.04000000318</v>
      </c>
      <c r="N55" s="9">
        <f t="shared" si="32"/>
        <v>-276238.92999999993</v>
      </c>
      <c r="O55" s="9">
        <f t="shared" si="32"/>
        <v>450236.74000000115</v>
      </c>
      <c r="P55" s="9">
        <f t="shared" si="32"/>
        <v>1316869.4900000005</v>
      </c>
      <c r="Q55" s="9">
        <f t="shared" si="32"/>
        <v>395627.41999999899</v>
      </c>
      <c r="R55" s="9">
        <f t="shared" si="32"/>
        <v>-63575.63000000082</v>
      </c>
      <c r="S55" s="9">
        <f t="shared" si="32"/>
        <v>398548.27999999933</v>
      </c>
      <c r="T55" s="9">
        <f t="shared" si="32"/>
        <v>88294.40000000177</v>
      </c>
      <c r="U55" s="9">
        <f t="shared" si="32"/>
        <v>118100.76000000024</v>
      </c>
      <c r="V55" s="9">
        <f t="shared" si="32"/>
        <v>148418.55000000377</v>
      </c>
      <c r="W55" s="9">
        <f t="shared" si="32"/>
        <v>269161.87999999849</v>
      </c>
      <c r="X55" s="9">
        <f t="shared" si="32"/>
        <v>330131.43999999855</v>
      </c>
      <c r="Y55" s="9">
        <f t="shared" si="32"/>
        <v>1516100.4000000013</v>
      </c>
      <c r="Z55" s="9">
        <f t="shared" si="32"/>
        <v>933726.35999999987</v>
      </c>
      <c r="AA55" s="9">
        <f t="shared" si="32"/>
        <v>1078125.2599999998</v>
      </c>
      <c r="AB55" s="9">
        <f t="shared" si="32"/>
        <v>1210928.5100000023</v>
      </c>
      <c r="AC55" s="9">
        <f t="shared" si="32"/>
        <v>705688.37000000151</v>
      </c>
      <c r="AD55" s="9">
        <f t="shared" si="32"/>
        <v>586216.24</v>
      </c>
      <c r="AE55" s="9">
        <f t="shared" si="32"/>
        <v>-134154.94999999925</v>
      </c>
      <c r="AF55" s="9">
        <f t="shared" si="32"/>
        <v>-185985.89999999921</v>
      </c>
      <c r="AG55" s="9">
        <f t="shared" si="32"/>
        <v>587616.22999999975</v>
      </c>
      <c r="AH55" s="9">
        <f t="shared" si="32"/>
        <v>481125.43999999575</v>
      </c>
      <c r="AI55" s="9">
        <f t="shared" si="32"/>
        <v>352792.81999999983</v>
      </c>
      <c r="AJ55" s="9">
        <f t="shared" si="32"/>
        <v>-233095.9299999983</v>
      </c>
      <c r="AK55" s="9">
        <f t="shared" si="32"/>
        <v>-315711.42000000272</v>
      </c>
      <c r="AL55" s="9">
        <f t="shared" si="32"/>
        <v>-1414.430000001099</v>
      </c>
      <c r="AM55" s="9">
        <f t="shared" si="32"/>
        <v>-296228.72999999882</v>
      </c>
      <c r="AN55" s="9">
        <f t="shared" si="32"/>
        <v>-14825.660000000382</v>
      </c>
      <c r="AO55" s="9">
        <f t="shared" si="32"/>
        <v>492196.58999999636</v>
      </c>
      <c r="AP55" s="9">
        <f t="shared" si="32"/>
        <v>-137034.94999999739</v>
      </c>
      <c r="AQ55" s="9">
        <f t="shared" si="32"/>
        <v>-1040.0499999988824</v>
      </c>
      <c r="AR55" s="9">
        <f t="shared" si="32"/>
        <v>-908279.67000000179</v>
      </c>
      <c r="AS55" s="9">
        <f t="shared" si="32"/>
        <v>-514950.75999999885</v>
      </c>
      <c r="AT55" s="9">
        <f t="shared" si="32"/>
        <v>-746511.43999999715</v>
      </c>
      <c r="AU55" s="9">
        <f t="shared" si="32"/>
        <v>-786856.03999999934</v>
      </c>
      <c r="AV55" s="9">
        <f t="shared" si="32"/>
        <v>-959776.24999999721</v>
      </c>
      <c r="AW55" s="9">
        <f t="shared" si="32"/>
        <v>-1135898.2700000003</v>
      </c>
      <c r="AX55" s="9">
        <f t="shared" si="32"/>
        <v>-496649.58999999589</v>
      </c>
      <c r="AY55" s="9">
        <f t="shared" si="32"/>
        <v>386107.66000000271</v>
      </c>
      <c r="AZ55" s="9">
        <f t="shared" si="32"/>
        <v>261592.2399999979</v>
      </c>
      <c r="BA55" s="9">
        <f t="shared" si="32"/>
        <v>400617.76999999909</v>
      </c>
      <c r="BB55" s="9">
        <f t="shared" si="32"/>
        <v>631345.00999999745</v>
      </c>
      <c r="BC55" s="9">
        <f t="shared" si="32"/>
        <v>256645.81999999983</v>
      </c>
      <c r="BD55" s="9">
        <f t="shared" si="32"/>
        <v>90216.780000000494</v>
      </c>
      <c r="BE55" s="9">
        <f t="shared" si="32"/>
        <v>-585336.15000000293</v>
      </c>
      <c r="BF55" s="9">
        <f t="shared" si="32"/>
        <v>-571769.69999999972</v>
      </c>
      <c r="BG55" s="9">
        <f t="shared" si="32"/>
        <v>-527991.99999999953</v>
      </c>
      <c r="BH55" s="9">
        <f t="shared" si="32"/>
        <v>-670002.03000000073</v>
      </c>
      <c r="BI55" s="9">
        <f t="shared" si="32"/>
        <v>606562.65000000247</v>
      </c>
      <c r="BJ55" s="9">
        <f t="shared" si="32"/>
        <v>-115697.82000000076</v>
      </c>
      <c r="BK55" s="9">
        <f t="shared" si="32"/>
        <v>-163550.83999999799</v>
      </c>
      <c r="BL55" s="9">
        <f t="shared" si="32"/>
        <v>-53325.279999999097</v>
      </c>
      <c r="BM55" s="9">
        <f t="shared" si="32"/>
        <v>-971895.8200000003</v>
      </c>
      <c r="BN55" s="9">
        <f t="shared" si="32"/>
        <v>-360517.42000000365</v>
      </c>
      <c r="BO55" s="9">
        <f t="shared" ref="BO55:BX55" si="33">BO20-BO53</f>
        <v>-627658.9599999995</v>
      </c>
      <c r="BP55" s="9">
        <f t="shared" si="33"/>
        <v>-527120.7900000005</v>
      </c>
      <c r="BQ55" s="9">
        <f t="shared" si="33"/>
        <v>-494497.24</v>
      </c>
      <c r="BR55" s="9">
        <f t="shared" si="33"/>
        <v>-519851.80999999866</v>
      </c>
      <c r="BS55" s="9">
        <f t="shared" si="33"/>
        <v>-654328.1699999983</v>
      </c>
      <c r="BT55" s="9">
        <f t="shared" si="33"/>
        <v>-773895.97000000207</v>
      </c>
      <c r="BU55" s="9">
        <f t="shared" si="33"/>
        <v>-549195.21000000183</v>
      </c>
      <c r="BV55" s="9">
        <f t="shared" si="33"/>
        <v>19050.510000000475</v>
      </c>
      <c r="BW55" s="9">
        <f t="shared" si="33"/>
        <v>-125060.11000000034</v>
      </c>
      <c r="BX55" s="9">
        <f t="shared" si="33"/>
        <v>-435579.07999999728</v>
      </c>
      <c r="BY55" s="9">
        <f>BY20-BY53</f>
        <v>-479355.53999999654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4">CI20-CI53</f>
        <v>368129</v>
      </c>
      <c r="CJ55" s="9">
        <f t="shared" si="34"/>
        <v>368129</v>
      </c>
      <c r="CK55" s="9">
        <f t="shared" si="34"/>
        <v>368129</v>
      </c>
      <c r="CL55" s="9">
        <f t="shared" si="34"/>
        <v>368129</v>
      </c>
      <c r="CM55" s="9">
        <f t="shared" si="34"/>
        <v>368129</v>
      </c>
      <c r="CN55" s="9">
        <f t="shared" si="34"/>
        <v>368129</v>
      </c>
      <c r="CO55" s="9">
        <f t="shared" si="34"/>
        <v>368129</v>
      </c>
      <c r="CP55" s="9">
        <f t="shared" si="34"/>
        <v>368129</v>
      </c>
      <c r="CQ55" s="9">
        <f t="shared" si="34"/>
        <v>368129</v>
      </c>
      <c r="CR55" s="9">
        <f t="shared" si="34"/>
        <v>368129</v>
      </c>
      <c r="CS55" s="9">
        <f t="shared" si="34"/>
        <v>368129</v>
      </c>
    </row>
    <row r="56" spans="1:97" x14ac:dyDescent="0.25">
      <c r="A56" s="6" t="s">
        <v>42</v>
      </c>
      <c r="B56" s="8">
        <f>B55/B4</f>
        <v>-6.4883975223775691E-3</v>
      </c>
      <c r="C56" s="8">
        <f t="shared" ref="C56:BN56" si="35">C55/C4</f>
        <v>4.3858194926457548E-4</v>
      </c>
      <c r="D56" s="8">
        <f t="shared" si="35"/>
        <v>6.6124189509220541E-2</v>
      </c>
      <c r="E56" s="8">
        <f t="shared" si="35"/>
        <v>5.0146842558495941E-2</v>
      </c>
      <c r="F56" s="8">
        <f t="shared" si="35"/>
        <v>3.8379534853291639E-2</v>
      </c>
      <c r="G56" s="8">
        <f t="shared" si="35"/>
        <v>3.1329735174878783E-2</v>
      </c>
      <c r="H56" s="8">
        <f t="shared" si="35"/>
        <v>1.2722495006386452E-2</v>
      </c>
      <c r="I56" s="8">
        <f t="shared" si="35"/>
        <v>-7.1676184870863363E-3</v>
      </c>
      <c r="J56" s="8">
        <f t="shared" si="35"/>
        <v>2.7156156815112381E-2</v>
      </c>
      <c r="K56" s="8">
        <f t="shared" si="35"/>
        <v>1.9600693290592174E-2</v>
      </c>
      <c r="L56" s="8">
        <f t="shared" si="35"/>
        <v>2.1492693358536662E-2</v>
      </c>
      <c r="M56" s="8">
        <f t="shared" si="35"/>
        <v>9.3277224615227208E-2</v>
      </c>
      <c r="N56" s="8">
        <f t="shared" si="35"/>
        <v>-2.7356376932281972E-2</v>
      </c>
      <c r="O56" s="8">
        <f t="shared" si="35"/>
        <v>3.7966055510161634E-2</v>
      </c>
      <c r="P56" s="8">
        <f t="shared" si="35"/>
        <v>9.990756094617359E-2</v>
      </c>
      <c r="Q56" s="8">
        <f t="shared" si="35"/>
        <v>3.6860074152223435E-2</v>
      </c>
      <c r="R56" s="8">
        <f t="shared" si="35"/>
        <v>-6.9378985291449289E-3</v>
      </c>
      <c r="S56" s="8">
        <f t="shared" si="35"/>
        <v>3.8518863802175167E-2</v>
      </c>
      <c r="T56" s="8">
        <f t="shared" si="35"/>
        <v>8.7562676191891529E-3</v>
      </c>
      <c r="U56" s="8">
        <f t="shared" si="35"/>
        <v>1.1222981650919421E-2</v>
      </c>
      <c r="V56" s="8">
        <f t="shared" si="35"/>
        <v>1.3653937404488659E-2</v>
      </c>
      <c r="W56" s="8">
        <f t="shared" si="35"/>
        <v>2.2818650446633813E-2</v>
      </c>
      <c r="X56" s="8">
        <f t="shared" si="35"/>
        <v>2.7816277005729757E-2</v>
      </c>
      <c r="Y56" s="8">
        <f t="shared" si="35"/>
        <v>0.14069206035965276</v>
      </c>
      <c r="Z56" s="8">
        <f t="shared" si="35"/>
        <v>7.4203392821092201E-2</v>
      </c>
      <c r="AA56" s="8">
        <f t="shared" si="35"/>
        <v>8.7534851254284729E-2</v>
      </c>
      <c r="AB56" s="8">
        <f t="shared" si="35"/>
        <v>8.9778354908662178E-2</v>
      </c>
      <c r="AC56" s="8">
        <f t="shared" si="35"/>
        <v>5.7480425057488793E-2</v>
      </c>
      <c r="AD56" s="8">
        <f t="shared" si="35"/>
        <v>4.9043242785913328E-2</v>
      </c>
      <c r="AE56" s="8">
        <f t="shared" si="35"/>
        <v>-1.1241914119007664E-2</v>
      </c>
      <c r="AF56" s="8">
        <f t="shared" si="35"/>
        <v>-1.5376376875710725E-2</v>
      </c>
      <c r="AG56" s="8">
        <f t="shared" si="35"/>
        <v>4.4473474938738627E-2</v>
      </c>
      <c r="AH56" s="8">
        <f t="shared" si="35"/>
        <v>3.9530018373001352E-2</v>
      </c>
      <c r="AI56" s="8">
        <f t="shared" si="35"/>
        <v>2.7626457848994188E-2</v>
      </c>
      <c r="AJ56" s="8">
        <f t="shared" si="35"/>
        <v>-1.9231005394278855E-2</v>
      </c>
      <c r="AK56" s="8">
        <f t="shared" si="35"/>
        <v>-2.9304677807237813E-2</v>
      </c>
      <c r="AL56" s="8">
        <f t="shared" si="35"/>
        <v>-1.1391404528874448E-4</v>
      </c>
      <c r="AM56" s="8">
        <f t="shared" si="35"/>
        <v>-2.4400882959080245E-2</v>
      </c>
      <c r="AN56" s="8">
        <f t="shared" si="35"/>
        <v>-1.0470396396426685E-3</v>
      </c>
      <c r="AO56" s="8">
        <f t="shared" si="35"/>
        <v>3.2786217585808075E-2</v>
      </c>
      <c r="AP56" s="8">
        <f t="shared" si="35"/>
        <v>-1.0435421337282638E-2</v>
      </c>
      <c r="AQ56" s="8">
        <f t="shared" si="35"/>
        <v>-7.9739447626770248E-5</v>
      </c>
      <c r="AR56" s="8">
        <f t="shared" si="35"/>
        <v>-7.8545629168718656E-2</v>
      </c>
      <c r="AS56" s="8">
        <f t="shared" si="35"/>
        <v>-4.0472907976040341E-2</v>
      </c>
      <c r="AT56" s="8">
        <f t="shared" si="35"/>
        <v>-6.5260342153007994E-2</v>
      </c>
      <c r="AU56" s="8">
        <f t="shared" si="35"/>
        <v>-7.1079068911000895E-2</v>
      </c>
      <c r="AV56" s="8">
        <f t="shared" si="35"/>
        <v>-7.9312021838697983E-2</v>
      </c>
      <c r="AW56" s="8">
        <f t="shared" si="35"/>
        <v>-0.15320011631196054</v>
      </c>
      <c r="AX56" s="8">
        <f t="shared" si="35"/>
        <v>-3.9360054392414218E-2</v>
      </c>
      <c r="AY56" s="8">
        <f t="shared" si="35"/>
        <v>3.147791341074279E-2</v>
      </c>
      <c r="AZ56" s="8">
        <f t="shared" si="35"/>
        <v>2.0823420787189028E-2</v>
      </c>
      <c r="BA56" s="8">
        <f t="shared" si="35"/>
        <v>3.2446465599147101E-2</v>
      </c>
      <c r="BB56" s="8">
        <f t="shared" si="35"/>
        <v>5.3469139035735164E-2</v>
      </c>
      <c r="BC56" s="8">
        <f t="shared" si="35"/>
        <v>2.2440711583723901E-2</v>
      </c>
      <c r="BD56" s="8">
        <f t="shared" si="35"/>
        <v>7.9146590683228154E-3</v>
      </c>
      <c r="BE56" s="8">
        <f t="shared" si="35"/>
        <v>-5.7779009407993007E-2</v>
      </c>
      <c r="BF56" s="8">
        <f t="shared" si="35"/>
        <v>-5.4781664246103125E-2</v>
      </c>
      <c r="BG56" s="8">
        <f t="shared" si="35"/>
        <v>-5.0548994330710306E-2</v>
      </c>
      <c r="BH56" s="8">
        <f t="shared" si="35"/>
        <v>-6.2586110929915603E-2</v>
      </c>
      <c r="BI56" s="8">
        <f t="shared" si="35"/>
        <v>7.7618296508876861E-2</v>
      </c>
      <c r="BJ56" s="8">
        <f t="shared" si="35"/>
        <v>-9.5671915005977066E-3</v>
      </c>
      <c r="BK56" s="8">
        <f t="shared" si="35"/>
        <v>-1.4112523028447253E-2</v>
      </c>
      <c r="BL56" s="8">
        <f t="shared" si="35"/>
        <v>-4.440071763905604E-3</v>
      </c>
      <c r="BM56" s="8">
        <f t="shared" si="35"/>
        <v>-0.11008935751103421</v>
      </c>
      <c r="BN56" s="8">
        <f t="shared" si="35"/>
        <v>-2.9989655524516292E-2</v>
      </c>
      <c r="BO56" s="8">
        <f t="shared" ref="BO56:CS56" si="36">BO55/BO4</f>
        <v>-5.992028873817877E-2</v>
      </c>
      <c r="BP56" s="8">
        <f t="shared" si="36"/>
        <v>-4.6035719058439617E-2</v>
      </c>
      <c r="BQ56" s="8">
        <f t="shared" si="36"/>
        <v>-4.3597159825526734E-2</v>
      </c>
      <c r="BR56" s="8">
        <f t="shared" si="36"/>
        <v>-4.4781097911751146E-2</v>
      </c>
      <c r="BS56" s="8">
        <f t="shared" si="36"/>
        <v>-5.4232676152270155E-2</v>
      </c>
      <c r="BT56" s="8">
        <f t="shared" si="36"/>
        <v>-6.5922777867133506E-2</v>
      </c>
      <c r="BU56" s="8">
        <f t="shared" si="36"/>
        <v>-5.7526305635783981E-2</v>
      </c>
      <c r="BV56" s="8">
        <f t="shared" si="36"/>
        <v>1.4323232147419988E-3</v>
      </c>
      <c r="BW56" s="8">
        <f t="shared" si="36"/>
        <v>-9.8312241448112372E-3</v>
      </c>
      <c r="BX56" s="8">
        <f t="shared" si="36"/>
        <v>-3.5058811884812073E-2</v>
      </c>
      <c r="BY56" s="8">
        <f t="shared" si="36"/>
        <v>-3.9597694420303135E-2</v>
      </c>
      <c r="BZ56" s="8"/>
      <c r="CA56" s="8"/>
      <c r="CB56" s="8"/>
      <c r="CC56" s="8"/>
      <c r="CD56" s="8"/>
      <c r="CE56" s="8"/>
      <c r="CF56" s="8"/>
      <c r="CG56" s="8"/>
      <c r="CH56" s="8">
        <f t="shared" si="36"/>
        <v>2.4843450004892714E-2</v>
      </c>
      <c r="CI56" s="8">
        <f t="shared" si="36"/>
        <v>2.4843450004892714E-2</v>
      </c>
      <c r="CJ56" s="8">
        <f t="shared" si="36"/>
        <v>2.4843450004892714E-2</v>
      </c>
      <c r="CK56" s="8">
        <f t="shared" si="36"/>
        <v>2.4843450004892714E-2</v>
      </c>
      <c r="CL56" s="8">
        <f t="shared" si="36"/>
        <v>2.4843450004892714E-2</v>
      </c>
      <c r="CM56" s="8">
        <f t="shared" si="36"/>
        <v>2.4843450004892714E-2</v>
      </c>
      <c r="CN56" s="8">
        <f t="shared" si="36"/>
        <v>2.4843450004892714E-2</v>
      </c>
      <c r="CO56" s="8">
        <f t="shared" si="36"/>
        <v>2.4843450004892714E-2</v>
      </c>
      <c r="CP56" s="8">
        <f t="shared" si="36"/>
        <v>2.4843450004892714E-2</v>
      </c>
      <c r="CQ56" s="8">
        <f t="shared" si="36"/>
        <v>2.4843450004892714E-2</v>
      </c>
      <c r="CR56" s="8">
        <f t="shared" si="36"/>
        <v>2.4843450004892714E-2</v>
      </c>
      <c r="CS56" s="8">
        <f t="shared" si="36"/>
        <v>2.4843450004892714E-2</v>
      </c>
    </row>
    <row r="57" spans="1:97" x14ac:dyDescent="0.25">
      <c r="A57" s="6" t="s">
        <v>56</v>
      </c>
      <c r="B57" s="2">
        <f>B55+B11+B43+B45</f>
        <v>807284.42999999702</v>
      </c>
      <c r="C57" s="2">
        <f t="shared" ref="C57:BN57" si="37">C55+C11+C43+C45</f>
        <v>863584.79999999958</v>
      </c>
      <c r="D57" s="2">
        <f t="shared" si="37"/>
        <v>1793331.79</v>
      </c>
      <c r="E57" s="2">
        <f t="shared" si="37"/>
        <v>1555961.6100000022</v>
      </c>
      <c r="F57" s="2">
        <f t="shared" si="37"/>
        <v>1384252.8300000012</v>
      </c>
      <c r="G57" s="2">
        <f t="shared" si="37"/>
        <v>1210287.1300000027</v>
      </c>
      <c r="H57" s="2">
        <f t="shared" si="37"/>
        <v>1042951.7999999967</v>
      </c>
      <c r="I57" s="2">
        <f t="shared" si="37"/>
        <v>831908.98000000394</v>
      </c>
      <c r="J57" s="2">
        <f t="shared" si="37"/>
        <v>1236203.2400000026</v>
      </c>
      <c r="K57" s="2">
        <f t="shared" si="37"/>
        <v>1157284.8600000003</v>
      </c>
      <c r="L57" s="2">
        <f t="shared" si="37"/>
        <v>1152096.3799999994</v>
      </c>
      <c r="M57" s="2">
        <f t="shared" si="37"/>
        <v>1832863.1100000031</v>
      </c>
      <c r="N57" s="2">
        <f t="shared" si="37"/>
        <v>563817.38</v>
      </c>
      <c r="O57" s="2">
        <f t="shared" si="37"/>
        <v>1287336.5100000012</v>
      </c>
      <c r="P57" s="2">
        <f t="shared" si="37"/>
        <v>2168926.0400000005</v>
      </c>
      <c r="Q57" s="2">
        <f t="shared" si="37"/>
        <v>1224686.0099999991</v>
      </c>
      <c r="R57" s="2">
        <f t="shared" si="37"/>
        <v>758241.45999999915</v>
      </c>
      <c r="S57" s="2">
        <f t="shared" si="37"/>
        <v>1741657.4999999993</v>
      </c>
      <c r="T57" s="2">
        <f t="shared" si="37"/>
        <v>1045375.0200000018</v>
      </c>
      <c r="U57" s="2">
        <f t="shared" si="37"/>
        <v>1102345.7300000002</v>
      </c>
      <c r="V57" s="2">
        <f t="shared" si="37"/>
        <v>1293062.320000004</v>
      </c>
      <c r="W57" s="2">
        <f t="shared" si="37"/>
        <v>1236538.9499999983</v>
      </c>
      <c r="X57" s="2">
        <f t="shared" si="37"/>
        <v>1296873.2599999986</v>
      </c>
      <c r="Y57" s="2">
        <f t="shared" si="37"/>
        <v>2156631.1400000011</v>
      </c>
      <c r="Z57" s="2">
        <f t="shared" si="37"/>
        <v>1833657.2299999997</v>
      </c>
      <c r="AA57" s="2">
        <f t="shared" si="37"/>
        <v>1961834.9999999998</v>
      </c>
      <c r="AB57" s="2">
        <f t="shared" si="37"/>
        <v>2137536.6400000025</v>
      </c>
      <c r="AC57" s="2">
        <f t="shared" si="37"/>
        <v>1672862.4000000015</v>
      </c>
      <c r="AD57" s="2">
        <f t="shared" si="37"/>
        <v>1558019.5499999998</v>
      </c>
      <c r="AE57" s="2">
        <f t="shared" si="37"/>
        <v>828316.93000000087</v>
      </c>
      <c r="AF57" s="2">
        <f t="shared" si="37"/>
        <v>798039.00000000081</v>
      </c>
      <c r="AG57" s="2">
        <f t="shared" si="37"/>
        <v>1545998.1899999995</v>
      </c>
      <c r="AH57" s="2">
        <f t="shared" si="37"/>
        <v>1437287.2699999956</v>
      </c>
      <c r="AI57" s="2">
        <f t="shared" si="37"/>
        <v>1304415.4199999997</v>
      </c>
      <c r="AJ57" s="2">
        <f t="shared" si="37"/>
        <v>722658.57000000181</v>
      </c>
      <c r="AK57" s="2">
        <f t="shared" si="37"/>
        <v>580531.05999999715</v>
      </c>
      <c r="AL57" s="2">
        <f t="shared" si="37"/>
        <v>1112136.2599999988</v>
      </c>
      <c r="AM57" s="2">
        <f t="shared" si="37"/>
        <v>822026.58000000112</v>
      </c>
      <c r="AN57" s="2">
        <f t="shared" si="37"/>
        <v>1137715.7999999998</v>
      </c>
      <c r="AO57" s="2">
        <f t="shared" si="37"/>
        <v>1619826.7099999962</v>
      </c>
      <c r="AP57" s="2">
        <f t="shared" si="37"/>
        <v>976476.4200000026</v>
      </c>
      <c r="AQ57" s="2">
        <f t="shared" si="37"/>
        <v>1173536.4400000009</v>
      </c>
      <c r="AR57" s="2">
        <f t="shared" si="37"/>
        <v>284240.13999999827</v>
      </c>
      <c r="AS57" s="2">
        <f t="shared" si="37"/>
        <v>759938.7900000012</v>
      </c>
      <c r="AT57" s="2">
        <f t="shared" si="37"/>
        <v>587998.40000000293</v>
      </c>
      <c r="AU57" s="2">
        <f t="shared" si="37"/>
        <v>625557.23000000068</v>
      </c>
      <c r="AV57" s="2">
        <f t="shared" si="37"/>
        <v>565212.96000000276</v>
      </c>
      <c r="AW57" s="2">
        <f t="shared" si="37"/>
        <v>164387.57999999981</v>
      </c>
      <c r="AX57" s="2">
        <f t="shared" si="37"/>
        <v>917813.98000000417</v>
      </c>
      <c r="AY57" s="2">
        <f t="shared" si="37"/>
        <v>1794668.9800000028</v>
      </c>
      <c r="AZ57" s="2">
        <f t="shared" si="37"/>
        <v>1719556.0299999982</v>
      </c>
      <c r="BA57" s="2">
        <f t="shared" si="37"/>
        <v>1775159.3099999989</v>
      </c>
      <c r="BB57" s="2">
        <f t="shared" si="37"/>
        <v>2029187.2099999974</v>
      </c>
      <c r="BC57" s="2">
        <f t="shared" si="37"/>
        <v>1631042.4600000002</v>
      </c>
      <c r="BD57" s="2">
        <f t="shared" si="37"/>
        <v>1565086.5800000008</v>
      </c>
      <c r="BE57" s="2">
        <f t="shared" si="37"/>
        <v>828738.06999999715</v>
      </c>
      <c r="BF57" s="2">
        <f t="shared" si="37"/>
        <v>839988.34000000032</v>
      </c>
      <c r="BG57" s="2">
        <f t="shared" si="37"/>
        <v>905501.17000000051</v>
      </c>
      <c r="BH57" s="2">
        <f t="shared" si="37"/>
        <v>671440.74999999919</v>
      </c>
      <c r="BI57" s="2">
        <f t="shared" si="37"/>
        <v>857305.31000000238</v>
      </c>
      <c r="BJ57" s="2">
        <f t="shared" si="37"/>
        <v>1306684.9799999993</v>
      </c>
      <c r="BK57" s="2">
        <f t="shared" si="37"/>
        <v>1179051.7500000021</v>
      </c>
      <c r="BL57" s="2">
        <f t="shared" si="37"/>
        <v>1301266.070000001</v>
      </c>
      <c r="BM57" s="2">
        <f t="shared" si="37"/>
        <v>344851.19999999972</v>
      </c>
      <c r="BN57" s="2">
        <f t="shared" si="37"/>
        <v>954505.30999999633</v>
      </c>
      <c r="BO57" s="2">
        <f t="shared" ref="BO57:BY57" si="38">BO55+BO11+BO43+BO45</f>
        <v>765341.42000000062</v>
      </c>
      <c r="BP57" s="2">
        <f t="shared" si="38"/>
        <v>738640.48999999953</v>
      </c>
      <c r="BQ57" s="2">
        <f t="shared" si="38"/>
        <v>912104.82</v>
      </c>
      <c r="BR57" s="2">
        <f t="shared" si="38"/>
        <v>877790.07000000135</v>
      </c>
      <c r="BS57" s="2">
        <f t="shared" si="38"/>
        <v>763015.52000000176</v>
      </c>
      <c r="BT57" s="2">
        <f t="shared" si="38"/>
        <v>600179.32999999798</v>
      </c>
      <c r="BU57" s="2">
        <f t="shared" si="38"/>
        <v>719724.60999999824</v>
      </c>
      <c r="BV57" s="2">
        <f t="shared" si="38"/>
        <v>1410127.2300000004</v>
      </c>
      <c r="BW57" s="2">
        <f t="shared" si="38"/>
        <v>1124882.2599999995</v>
      </c>
      <c r="BX57" s="2">
        <f t="shared" si="38"/>
        <v>961189.4200000026</v>
      </c>
      <c r="BY57" s="2">
        <f t="shared" si="38"/>
        <v>886087.80000000354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39">CI55+CI11+CI43+CI45</f>
        <v>1690493</v>
      </c>
      <c r="CJ57" s="2">
        <f t="shared" si="39"/>
        <v>1690493</v>
      </c>
      <c r="CK57" s="2">
        <f t="shared" si="39"/>
        <v>1690493</v>
      </c>
      <c r="CL57" s="2">
        <f t="shared" si="39"/>
        <v>1690493</v>
      </c>
      <c r="CM57" s="2">
        <f t="shared" si="39"/>
        <v>1690493</v>
      </c>
      <c r="CN57" s="2">
        <f t="shared" si="39"/>
        <v>1690493</v>
      </c>
      <c r="CO57" s="2">
        <f t="shared" si="39"/>
        <v>1690493</v>
      </c>
      <c r="CP57" s="2">
        <f t="shared" si="39"/>
        <v>1690493</v>
      </c>
      <c r="CQ57" s="2">
        <f t="shared" si="39"/>
        <v>1690493</v>
      </c>
      <c r="CR57" s="2">
        <f t="shared" si="39"/>
        <v>1690493</v>
      </c>
      <c r="CS57" s="2">
        <f t="shared" si="39"/>
        <v>1690493</v>
      </c>
    </row>
    <row r="58" spans="1:97" x14ac:dyDescent="0.25">
      <c r="A58" s="6" t="s">
        <v>57</v>
      </c>
      <c r="B58" s="8">
        <f>B57/B4</f>
        <v>6.5745337192202505E-2</v>
      </c>
      <c r="C58" s="8">
        <f t="shared" ref="C58:BN58" si="40">C57/C4</f>
        <v>7.8516846524612841E-2</v>
      </c>
      <c r="D58" s="8">
        <f t="shared" si="40"/>
        <v>0.13527670633966257</v>
      </c>
      <c r="E58" s="8">
        <f t="shared" si="40"/>
        <v>0.11118759178401308</v>
      </c>
      <c r="F58" s="8">
        <f t="shared" si="40"/>
        <v>0.10193852846458495</v>
      </c>
      <c r="G58" s="8">
        <f t="shared" si="40"/>
        <v>0.10688536735171073</v>
      </c>
      <c r="H58" s="8">
        <f t="shared" si="40"/>
        <v>9.0233396368440508E-2</v>
      </c>
      <c r="I58" s="8">
        <f t="shared" si="40"/>
        <v>7.8798312244945559E-2</v>
      </c>
      <c r="J58" s="8">
        <f t="shared" si="40"/>
        <v>0.10666542614577749</v>
      </c>
      <c r="K58" s="8">
        <f t="shared" si="40"/>
        <v>9.6652811554448367E-2</v>
      </c>
      <c r="L58" s="8">
        <f t="shared" si="40"/>
        <v>0.10256325657019646</v>
      </c>
      <c r="M58" s="8">
        <f t="shared" si="40"/>
        <v>0.18362041366766058</v>
      </c>
      <c r="N58" s="8">
        <f t="shared" si="40"/>
        <v>5.5835724415279418E-2</v>
      </c>
      <c r="O58" s="8">
        <f t="shared" si="40"/>
        <v>0.10855420061658598</v>
      </c>
      <c r="P58" s="8">
        <f t="shared" si="40"/>
        <v>0.16455093855127809</v>
      </c>
      <c r="Q58" s="8">
        <f t="shared" si="40"/>
        <v>0.11410234695509915</v>
      </c>
      <c r="R58" s="8">
        <f t="shared" si="40"/>
        <v>8.2745578928130628E-2</v>
      </c>
      <c r="S58" s="8">
        <f t="shared" si="40"/>
        <v>0.16832758137241735</v>
      </c>
      <c r="T58" s="8">
        <f t="shared" si="40"/>
        <v>0.10367116643337568</v>
      </c>
      <c r="U58" s="8">
        <f t="shared" si="40"/>
        <v>0.10475466796961637</v>
      </c>
      <c r="V58" s="8">
        <f t="shared" si="40"/>
        <v>0.1189567744556357</v>
      </c>
      <c r="W58" s="8">
        <f t="shared" si="40"/>
        <v>0.10482966630972308</v>
      </c>
      <c r="X58" s="8">
        <f t="shared" si="40"/>
        <v>0.10927219122627009</v>
      </c>
      <c r="Y58" s="8">
        <f t="shared" si="40"/>
        <v>0.20013244407981595</v>
      </c>
      <c r="Z58" s="8">
        <f t="shared" si="40"/>
        <v>0.14572105229729812</v>
      </c>
      <c r="AA58" s="8">
        <f t="shared" si="40"/>
        <v>0.15928477077927819</v>
      </c>
      <c r="AB58" s="8">
        <f t="shared" si="40"/>
        <v>0.15847716980103896</v>
      </c>
      <c r="AC58" s="8">
        <f t="shared" si="40"/>
        <v>0.13625963796837226</v>
      </c>
      <c r="AD58" s="8">
        <f t="shared" si="40"/>
        <v>0.13034495778528657</v>
      </c>
      <c r="AE58" s="8">
        <f t="shared" si="40"/>
        <v>6.9411287398490659E-2</v>
      </c>
      <c r="AF58" s="8">
        <f t="shared" si="40"/>
        <v>6.5977842543522791E-2</v>
      </c>
      <c r="AG58" s="8">
        <f t="shared" si="40"/>
        <v>0.11700819046182623</v>
      </c>
      <c r="AH58" s="8">
        <f t="shared" si="40"/>
        <v>0.1180897692509905</v>
      </c>
      <c r="AI58" s="8">
        <f t="shared" si="40"/>
        <v>0.10214600631103563</v>
      </c>
      <c r="AJ58" s="8">
        <f t="shared" si="40"/>
        <v>5.962116480494524E-2</v>
      </c>
      <c r="AK58" s="8">
        <f t="shared" si="40"/>
        <v>5.3885525174838501E-2</v>
      </c>
      <c r="AL58" s="8">
        <f t="shared" si="40"/>
        <v>8.9568193752109573E-2</v>
      </c>
      <c r="AM58" s="8">
        <f t="shared" si="40"/>
        <v>6.7711779231653599E-2</v>
      </c>
      <c r="AN58" s="8">
        <f t="shared" si="40"/>
        <v>8.0349444223578537E-2</v>
      </c>
      <c r="AO58" s="8">
        <f t="shared" si="40"/>
        <v>0.10789995713981665</v>
      </c>
      <c r="AP58" s="8">
        <f t="shared" si="40"/>
        <v>7.436017504017467E-2</v>
      </c>
      <c r="AQ58" s="8">
        <f t="shared" si="40"/>
        <v>8.9973700779373139E-2</v>
      </c>
      <c r="AR58" s="8">
        <f t="shared" si="40"/>
        <v>2.4580337277949307E-2</v>
      </c>
      <c r="AS58" s="8">
        <f t="shared" si="40"/>
        <v>5.9727910130851269E-2</v>
      </c>
      <c r="AT58" s="8">
        <f t="shared" si="40"/>
        <v>5.1403065932146455E-2</v>
      </c>
      <c r="AU58" s="8">
        <f t="shared" si="40"/>
        <v>5.6508463046105517E-2</v>
      </c>
      <c r="AV58" s="8">
        <f t="shared" si="40"/>
        <v>4.6706909685497504E-2</v>
      </c>
      <c r="AW58" s="8">
        <f t="shared" si="40"/>
        <v>2.2171172402825901E-2</v>
      </c>
      <c r="AX58" s="8">
        <f t="shared" si="40"/>
        <v>7.2737819384726843E-2</v>
      </c>
      <c r="AY58" s="8">
        <f t="shared" si="40"/>
        <v>0.14631264956873888</v>
      </c>
      <c r="AZ58" s="8">
        <f t="shared" si="40"/>
        <v>0.13688111994391916</v>
      </c>
      <c r="BA58" s="8">
        <f t="shared" si="40"/>
        <v>0.14377206853535426</v>
      </c>
      <c r="BB58" s="8">
        <f t="shared" si="40"/>
        <v>0.1718535687183555</v>
      </c>
      <c r="BC58" s="8">
        <f t="shared" si="40"/>
        <v>0.14261581749380353</v>
      </c>
      <c r="BD58" s="8">
        <f t="shared" si="40"/>
        <v>0.13730402141494386</v>
      </c>
      <c r="BE58" s="8">
        <f t="shared" si="40"/>
        <v>8.1805411716483881E-2</v>
      </c>
      <c r="BF58" s="8">
        <f t="shared" si="40"/>
        <v>8.0479884143076413E-2</v>
      </c>
      <c r="BG58" s="8">
        <f t="shared" si="40"/>
        <v>8.669103605505693E-2</v>
      </c>
      <c r="BH58" s="8">
        <f t="shared" si="40"/>
        <v>6.2720504387674209E-2</v>
      </c>
      <c r="BI58" s="8">
        <f t="shared" si="40"/>
        <v>0.10970437719865295</v>
      </c>
      <c r="BJ58" s="8">
        <f t="shared" si="40"/>
        <v>0.10805134819838952</v>
      </c>
      <c r="BK58" s="8">
        <f t="shared" si="40"/>
        <v>0.10173836449636252</v>
      </c>
      <c r="BL58" s="8">
        <f t="shared" si="40"/>
        <v>0.10834851190158805</v>
      </c>
      <c r="BM58" s="8">
        <f t="shared" si="40"/>
        <v>3.9062259826273482E-2</v>
      </c>
      <c r="BN58" s="8">
        <f t="shared" si="40"/>
        <v>7.9400561124678068E-2</v>
      </c>
      <c r="BO58" s="8">
        <f t="shared" ref="BO58:CS58" si="41">BO57/BO4</f>
        <v>7.3064325999086868E-2</v>
      </c>
      <c r="BP58" s="8">
        <f t="shared" si="41"/>
        <v>6.4508641525651306E-2</v>
      </c>
      <c r="BQ58" s="8">
        <f t="shared" si="41"/>
        <v>8.0415372217594774E-2</v>
      </c>
      <c r="BR58" s="8">
        <f t="shared" si="41"/>
        <v>7.5614631544002997E-2</v>
      </c>
      <c r="BS58" s="8">
        <f t="shared" si="41"/>
        <v>6.3241008858469616E-2</v>
      </c>
      <c r="BT58" s="8">
        <f t="shared" si="41"/>
        <v>5.1125073893374562E-2</v>
      </c>
      <c r="BU58" s="8">
        <f t="shared" si="41"/>
        <v>7.538867261507104E-2</v>
      </c>
      <c r="BV58" s="8">
        <f t="shared" si="41"/>
        <v>0.10602120191369051</v>
      </c>
      <c r="BW58" s="8">
        <f t="shared" si="41"/>
        <v>8.8429233226980195E-2</v>
      </c>
      <c r="BX58" s="8">
        <f t="shared" si="41"/>
        <v>7.7364043887167236E-2</v>
      </c>
      <c r="BY58" s="8">
        <f t="shared" si="41"/>
        <v>7.3196262494346201E-2</v>
      </c>
      <c r="BZ58" s="8"/>
      <c r="CA58" s="8"/>
      <c r="CB58" s="8"/>
      <c r="CC58" s="8"/>
      <c r="CD58" s="8"/>
      <c r="CE58" s="8"/>
      <c r="CF58" s="8"/>
      <c r="CG58" s="8"/>
      <c r="CH58" s="8">
        <f t="shared" si="41"/>
        <v>0.11408413444504807</v>
      </c>
      <c r="CI58" s="8">
        <f t="shared" si="41"/>
        <v>0.11408413444504807</v>
      </c>
      <c r="CJ58" s="8">
        <f t="shared" si="41"/>
        <v>0.11408413444504807</v>
      </c>
      <c r="CK58" s="8">
        <f t="shared" si="41"/>
        <v>0.11408413444504807</v>
      </c>
      <c r="CL58" s="8">
        <f t="shared" si="41"/>
        <v>0.11408413444504807</v>
      </c>
      <c r="CM58" s="8">
        <f t="shared" si="41"/>
        <v>0.11408413444504807</v>
      </c>
      <c r="CN58" s="8">
        <f t="shared" si="41"/>
        <v>0.11408413444504807</v>
      </c>
      <c r="CO58" s="8">
        <f t="shared" si="41"/>
        <v>0.11408413444504807</v>
      </c>
      <c r="CP58" s="8">
        <f t="shared" si="41"/>
        <v>0.11408413444504807</v>
      </c>
      <c r="CQ58" s="8">
        <f t="shared" si="41"/>
        <v>0.11408413444504807</v>
      </c>
      <c r="CR58" s="8">
        <f t="shared" si="41"/>
        <v>0.11408413444504807</v>
      </c>
      <c r="CS58" s="8">
        <f t="shared" si="41"/>
        <v>0.11408413444504807</v>
      </c>
    </row>
    <row r="60" spans="1:97" x14ac:dyDescent="0.25">
      <c r="A60" s="6" t="s">
        <v>58</v>
      </c>
      <c r="B60" s="2">
        <f>B15+B53</f>
        <v>4308797.26</v>
      </c>
      <c r="C60" s="2">
        <f t="shared" ref="C60:BN60" si="42">C15+C53</f>
        <v>4285729.91</v>
      </c>
      <c r="D60" s="2">
        <f t="shared" si="42"/>
        <v>4634994.3100000005</v>
      </c>
      <c r="E60" s="2">
        <f t="shared" si="42"/>
        <v>4933977.84</v>
      </c>
      <c r="F60" s="2">
        <f t="shared" si="42"/>
        <v>5123758.2700000005</v>
      </c>
      <c r="G60" s="2">
        <f t="shared" si="42"/>
        <v>4909228.96</v>
      </c>
      <c r="H60" s="2">
        <f t="shared" si="42"/>
        <v>5170868.3599999994</v>
      </c>
      <c r="I60" s="2">
        <f t="shared" si="42"/>
        <v>5021699.3</v>
      </c>
      <c r="J60" s="2">
        <f t="shared" si="42"/>
        <v>5088049.6900000004</v>
      </c>
      <c r="K60" s="2">
        <f t="shared" si="42"/>
        <v>5102083.13</v>
      </c>
      <c r="L60" s="2">
        <f t="shared" si="42"/>
        <v>5146223.6000000006</v>
      </c>
      <c r="M60" s="2">
        <f t="shared" si="42"/>
        <v>4401593.49</v>
      </c>
      <c r="N60" s="2">
        <f t="shared" si="42"/>
        <v>4545451.8599999994</v>
      </c>
      <c r="O60" s="2">
        <f t="shared" si="42"/>
        <v>4667927.5500000007</v>
      </c>
      <c r="P60" s="2">
        <f t="shared" si="42"/>
        <v>5048172.29</v>
      </c>
      <c r="Q60" s="2">
        <f t="shared" si="42"/>
        <v>4832858.05</v>
      </c>
      <c r="R60" s="2">
        <f t="shared" si="42"/>
        <v>4667184.67</v>
      </c>
      <c r="S60" s="2">
        <f t="shared" si="42"/>
        <v>4684342.5599999996</v>
      </c>
      <c r="T60" s="2">
        <f t="shared" si="42"/>
        <v>4876066.2699999996</v>
      </c>
      <c r="U60" s="2">
        <f t="shared" si="42"/>
        <v>4861086.9000000004</v>
      </c>
      <c r="V60" s="2">
        <f t="shared" si="42"/>
        <v>4975458.8100000005</v>
      </c>
      <c r="W60" s="2">
        <f t="shared" si="42"/>
        <v>5157179.05</v>
      </c>
      <c r="X60" s="2">
        <f t="shared" si="42"/>
        <v>5511635.4199999999</v>
      </c>
      <c r="Y60" s="2">
        <f t="shared" si="42"/>
        <v>3617384.5</v>
      </c>
      <c r="Z60" s="2">
        <f t="shared" si="42"/>
        <v>5026136.25</v>
      </c>
      <c r="AA60" s="2">
        <f t="shared" si="42"/>
        <v>4712779.83</v>
      </c>
      <c r="AB60" s="2">
        <f t="shared" si="42"/>
        <v>4886510.62</v>
      </c>
      <c r="AC60" s="2">
        <f t="shared" si="42"/>
        <v>4787163</v>
      </c>
      <c r="AD60" s="2">
        <f t="shared" si="42"/>
        <v>4884062.4499999993</v>
      </c>
      <c r="AE60" s="2">
        <f t="shared" si="42"/>
        <v>5041486.4000000004</v>
      </c>
      <c r="AF60" s="2">
        <f t="shared" si="42"/>
        <v>4723103.9400000004</v>
      </c>
      <c r="AG60" s="2">
        <f t="shared" si="42"/>
        <v>4794522.1100000003</v>
      </c>
      <c r="AH60" s="2">
        <f t="shared" si="42"/>
        <v>4809385.22</v>
      </c>
      <c r="AI60" s="2">
        <f t="shared" si="42"/>
        <v>5031442.1500000004</v>
      </c>
      <c r="AJ60" s="2">
        <f t="shared" si="42"/>
        <v>4924562.2299999995</v>
      </c>
      <c r="AK60" s="2">
        <f t="shared" si="42"/>
        <v>4671644.07</v>
      </c>
      <c r="AL60" s="2">
        <f t="shared" si="42"/>
        <v>4932981.54</v>
      </c>
      <c r="AM60" s="2">
        <f t="shared" si="42"/>
        <v>4991796.2</v>
      </c>
      <c r="AN60" s="2">
        <f t="shared" si="42"/>
        <v>5316613.22</v>
      </c>
      <c r="AO60" s="2">
        <f t="shared" si="42"/>
        <v>5368984.1900000004</v>
      </c>
      <c r="AP60" s="2">
        <f t="shared" si="42"/>
        <v>5307926.5999999996</v>
      </c>
      <c r="AQ60" s="2">
        <f t="shared" si="42"/>
        <v>5305232.2200000007</v>
      </c>
      <c r="AR60" s="2">
        <f t="shared" si="42"/>
        <v>5222891.1500000004</v>
      </c>
      <c r="AS60" s="2">
        <f t="shared" si="42"/>
        <v>5262721.68</v>
      </c>
      <c r="AT60" s="2">
        <f t="shared" si="42"/>
        <v>5241353.3499999996</v>
      </c>
      <c r="AU60" s="2">
        <f t="shared" si="42"/>
        <v>5145049.37</v>
      </c>
      <c r="AV60" s="2">
        <f t="shared" si="42"/>
        <v>5229144.6999999993</v>
      </c>
      <c r="AW60" s="2">
        <f t="shared" si="42"/>
        <v>3820536.7699999996</v>
      </c>
      <c r="AX60" s="2">
        <f t="shared" si="42"/>
        <v>5008175.5600000005</v>
      </c>
      <c r="AY60" s="2">
        <f t="shared" si="42"/>
        <v>5005042.1400000006</v>
      </c>
      <c r="AZ60" s="2">
        <f t="shared" si="42"/>
        <v>5398752.3100000005</v>
      </c>
      <c r="BA60" s="2">
        <f t="shared" si="42"/>
        <v>5131871.9399999995</v>
      </c>
      <c r="BB60" s="2">
        <f t="shared" si="42"/>
        <v>5410348.5099999998</v>
      </c>
      <c r="BC60" s="2">
        <f t="shared" si="42"/>
        <v>5237863.63</v>
      </c>
      <c r="BD60" s="2">
        <f t="shared" si="42"/>
        <v>5667866.6399999997</v>
      </c>
      <c r="BE60" s="2">
        <f t="shared" si="42"/>
        <v>5417855.0099999998</v>
      </c>
      <c r="BF60" s="2">
        <f t="shared" si="42"/>
        <v>5225900.0199999996</v>
      </c>
      <c r="BG60" s="2">
        <f t="shared" si="42"/>
        <v>5311315.5600000005</v>
      </c>
      <c r="BH60" s="2">
        <f t="shared" si="42"/>
        <v>5240633.1500000004</v>
      </c>
      <c r="BI60" s="2">
        <f t="shared" si="42"/>
        <v>2814723.33</v>
      </c>
      <c r="BJ60" s="2">
        <f t="shared" si="42"/>
        <v>5241443.6199999992</v>
      </c>
      <c r="BK60" s="2">
        <f t="shared" si="42"/>
        <v>5103291.46</v>
      </c>
      <c r="BL60" s="2">
        <f t="shared" si="42"/>
        <v>5412530.5099999998</v>
      </c>
      <c r="BM60" s="2">
        <f t="shared" si="42"/>
        <v>5228673.88</v>
      </c>
      <c r="BN60" s="2">
        <f t="shared" si="42"/>
        <v>5319347.49</v>
      </c>
      <c r="BO60" s="2">
        <f t="shared" ref="BO60:BY60" si="43">BO15+BO53</f>
        <v>5551051.3900000006</v>
      </c>
      <c r="BP60" s="2">
        <f t="shared" si="43"/>
        <v>5609789.6699999999</v>
      </c>
      <c r="BQ60" s="2">
        <f t="shared" si="43"/>
        <v>5823091.2500000009</v>
      </c>
      <c r="BR60" s="2">
        <f t="shared" si="43"/>
        <v>5806962.9499999993</v>
      </c>
      <c r="BS60" s="2">
        <f t="shared" si="43"/>
        <v>5709242.3099999996</v>
      </c>
      <c r="BT60" s="2">
        <f t="shared" si="43"/>
        <v>5559325.0800000001</v>
      </c>
      <c r="BU60" s="2">
        <f t="shared" si="43"/>
        <v>4958603.6199999992</v>
      </c>
      <c r="BV60" s="2">
        <f t="shared" si="43"/>
        <v>5587136.96</v>
      </c>
      <c r="BW60" s="2">
        <f t="shared" si="43"/>
        <v>5291328.8900000006</v>
      </c>
      <c r="BX60" s="2">
        <f t="shared" si="43"/>
        <v>5936059.2799999993</v>
      </c>
      <c r="BY60" s="2">
        <f t="shared" si="43"/>
        <v>5729917.8900000006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4">CI15+CI53</f>
        <v>5919748</v>
      </c>
      <c r="CJ60" s="2">
        <f t="shared" si="44"/>
        <v>5919748</v>
      </c>
      <c r="CK60" s="2">
        <f t="shared" si="44"/>
        <v>5919748</v>
      </c>
      <c r="CL60" s="2">
        <f t="shared" si="44"/>
        <v>5919748</v>
      </c>
      <c r="CM60" s="2">
        <f t="shared" si="44"/>
        <v>5919748</v>
      </c>
      <c r="CN60" s="2">
        <f t="shared" si="44"/>
        <v>5919748</v>
      </c>
      <c r="CO60" s="2">
        <f t="shared" si="44"/>
        <v>5919748</v>
      </c>
      <c r="CP60" s="2">
        <f t="shared" si="44"/>
        <v>5919748</v>
      </c>
      <c r="CQ60" s="2">
        <f t="shared" si="44"/>
        <v>5919748</v>
      </c>
      <c r="CR60" s="2">
        <f t="shared" si="44"/>
        <v>5919748</v>
      </c>
      <c r="CS60" s="2">
        <f t="shared" si="44"/>
        <v>5919748</v>
      </c>
    </row>
    <row r="61" spans="1:97" x14ac:dyDescent="0.25">
      <c r="A61" s="6" t="s">
        <v>59</v>
      </c>
      <c r="B61" s="17">
        <f>B60/B8</f>
        <v>3.6546295368011963</v>
      </c>
      <c r="C61" s="17">
        <f t="shared" ref="C61:BN61" si="45">C60/C8</f>
        <v>4.0885318421876073</v>
      </c>
      <c r="D61" s="17">
        <f t="shared" si="45"/>
        <v>3.7151374281919565</v>
      </c>
      <c r="E61" s="17">
        <f t="shared" si="45"/>
        <v>3.6878800499293662</v>
      </c>
      <c r="F61" s="17">
        <f t="shared" si="45"/>
        <v>3.86746898292995</v>
      </c>
      <c r="G61" s="17">
        <f t="shared" si="45"/>
        <v>4.585193346222459</v>
      </c>
      <c r="H61" s="17">
        <f t="shared" si="45"/>
        <v>4.5881788255169926</v>
      </c>
      <c r="I61" s="17">
        <f t="shared" si="45"/>
        <v>5.0344313769523126</v>
      </c>
      <c r="J61" s="17">
        <f t="shared" si="45"/>
        <v>4.7678459254900165</v>
      </c>
      <c r="K61" s="17">
        <f t="shared" si="45"/>
        <v>4.4425276978642776</v>
      </c>
      <c r="L61" s="17">
        <f t="shared" si="45"/>
        <v>4.7566053030240019</v>
      </c>
      <c r="M61" s="17">
        <f t="shared" si="45"/>
        <v>4.5812137174331182</v>
      </c>
      <c r="N61" s="17">
        <f t="shared" si="45"/>
        <v>4.7228516122596984</v>
      </c>
      <c r="O61" s="17">
        <f t="shared" si="45"/>
        <v>4.0197611615119984</v>
      </c>
      <c r="P61" s="17">
        <f t="shared" si="45"/>
        <v>3.9981849509272811</v>
      </c>
      <c r="Q61" s="17">
        <f t="shared" si="45"/>
        <v>4.6997928160005751</v>
      </c>
      <c r="R61" s="17">
        <f t="shared" si="45"/>
        <v>5.3156879710980158</v>
      </c>
      <c r="S61" s="17">
        <f t="shared" si="45"/>
        <v>4.7138939612430324</v>
      </c>
      <c r="T61" s="17">
        <f t="shared" si="45"/>
        <v>5.1282208912213534</v>
      </c>
      <c r="U61" s="17">
        <f t="shared" si="45"/>
        <v>4.824809159926513</v>
      </c>
      <c r="V61" s="17">
        <f t="shared" si="45"/>
        <v>4.7333165359694132</v>
      </c>
      <c r="W61" s="17">
        <f t="shared" si="45"/>
        <v>4.5851658541919873</v>
      </c>
      <c r="X61" s="17">
        <f t="shared" si="45"/>
        <v>4.6840045959311389</v>
      </c>
      <c r="Y61" s="17">
        <f t="shared" si="45"/>
        <v>3.3494518020024202</v>
      </c>
      <c r="Z61" s="17">
        <f t="shared" si="45"/>
        <v>4.1986355639685637</v>
      </c>
      <c r="AA61" s="17">
        <f t="shared" si="45"/>
        <v>4.2849529842414018</v>
      </c>
      <c r="AB61" s="17">
        <f t="shared" si="45"/>
        <v>3.9929681911521606</v>
      </c>
      <c r="AC61" s="17">
        <f t="shared" si="45"/>
        <v>4.5535910982084937</v>
      </c>
      <c r="AD61" s="17">
        <f t="shared" si="45"/>
        <v>5.0620858864548435</v>
      </c>
      <c r="AE61" s="17">
        <f t="shared" si="45"/>
        <v>4.9011421932949979</v>
      </c>
      <c r="AF61" s="17">
        <f t="shared" si="45"/>
        <v>4.3774718918362829</v>
      </c>
      <c r="AG61" s="17">
        <f t="shared" si="45"/>
        <v>4.2245835440695743</v>
      </c>
      <c r="AH61" s="17">
        <f t="shared" si="45"/>
        <v>4.6400243318861554</v>
      </c>
      <c r="AI61" s="17">
        <f t="shared" si="45"/>
        <v>4.6621789300262044</v>
      </c>
      <c r="AJ61" s="17">
        <f t="shared" si="45"/>
        <v>4.8134815170314642</v>
      </c>
      <c r="AK61" s="17">
        <f t="shared" si="45"/>
        <v>4.6806871575884612</v>
      </c>
      <c r="AL61" s="17">
        <f t="shared" si="45"/>
        <v>5.4718601221997902</v>
      </c>
      <c r="AM61" s="17">
        <f t="shared" si="45"/>
        <v>5.8124623153423602</v>
      </c>
      <c r="AN61" s="17">
        <f t="shared" si="45"/>
        <v>5.513587404205281</v>
      </c>
      <c r="AO61" s="17">
        <f t="shared" si="45"/>
        <v>5.5124149532113904</v>
      </c>
      <c r="AP61" s="17">
        <f t="shared" si="45"/>
        <v>5.9222265698034064</v>
      </c>
      <c r="AQ61" s="17">
        <f t="shared" si="45"/>
        <v>5.9842446616918661</v>
      </c>
      <c r="AR61" s="17">
        <f t="shared" si="45"/>
        <v>6.4542607942550481</v>
      </c>
      <c r="AS61" s="17">
        <f t="shared" si="45"/>
        <v>5.9940112840438191</v>
      </c>
      <c r="AT61" s="17">
        <f t="shared" si="45"/>
        <v>6.2773931396737837</v>
      </c>
      <c r="AU61" s="17">
        <f t="shared" si="45"/>
        <v>6.0817937512117437</v>
      </c>
      <c r="AV61" s="17">
        <f t="shared" si="45"/>
        <v>5.8183807443072899</v>
      </c>
      <c r="AW61" s="17">
        <f t="shared" si="45"/>
        <v>6.2044971426874076</v>
      </c>
      <c r="AX61" s="17">
        <f t="shared" si="45"/>
        <v>5.1371050295285468</v>
      </c>
      <c r="AY61" s="17">
        <f t="shared" si="45"/>
        <v>5.1987512507279998</v>
      </c>
      <c r="AZ61" s="17">
        <f t="shared" si="45"/>
        <v>5.2288672496767568</v>
      </c>
      <c r="BA61" s="17">
        <f t="shared" si="45"/>
        <v>4.8230376015724952</v>
      </c>
      <c r="BB61" s="17">
        <f t="shared" si="45"/>
        <v>5.4494210222118902</v>
      </c>
      <c r="BC61" s="17">
        <f t="shared" si="45"/>
        <v>5.2877873755827132</v>
      </c>
      <c r="BD61" s="17">
        <f t="shared" si="45"/>
        <v>5.6111686981132918</v>
      </c>
      <c r="BE61" s="17">
        <f t="shared" si="45"/>
        <v>5.9766134417236332</v>
      </c>
      <c r="BF61" s="17">
        <f t="shared" si="45"/>
        <v>5.7483541941387442</v>
      </c>
      <c r="BG61" s="17">
        <f t="shared" si="45"/>
        <v>5.4082854694733991</v>
      </c>
      <c r="BH61" s="17">
        <f t="shared" si="45"/>
        <v>5.1927549626211871</v>
      </c>
      <c r="BI61" s="17">
        <f t="shared" si="45"/>
        <v>3.4932777579088872</v>
      </c>
      <c r="BJ61" s="17">
        <f t="shared" si="45"/>
        <v>4.5313377688675249</v>
      </c>
      <c r="BK61" s="17">
        <f t="shared" si="45"/>
        <v>4.7567935818813485</v>
      </c>
      <c r="BL61" s="17">
        <f t="shared" si="45"/>
        <v>4.6874336894253066</v>
      </c>
      <c r="BM61" s="17">
        <f t="shared" si="45"/>
        <v>5.9469101043053447</v>
      </c>
      <c r="BN61" s="17">
        <f t="shared" si="45"/>
        <v>4.5243150739488422</v>
      </c>
      <c r="BO61" s="17">
        <f t="shared" ref="BO61:CS61" si="46">BO60/BO8</f>
        <v>5.3196329408670131</v>
      </c>
      <c r="BP61" s="17">
        <f t="shared" si="46"/>
        <v>5.0237717223585969</v>
      </c>
      <c r="BQ61" s="17">
        <f t="shared" si="46"/>
        <v>5.319494007573824</v>
      </c>
      <c r="BR61" s="17">
        <f t="shared" si="46"/>
        <v>5.0713157121323258</v>
      </c>
      <c r="BS61" s="17">
        <f t="shared" si="46"/>
        <v>4.6808643662125302</v>
      </c>
      <c r="BT61" s="17">
        <f t="shared" si="46"/>
        <v>4.6921632070365913</v>
      </c>
      <c r="BU61" s="17">
        <f t="shared" si="46"/>
        <v>4.9875731907424488</v>
      </c>
      <c r="BV61" s="17">
        <f t="shared" si="46"/>
        <v>4.4758458093775912</v>
      </c>
      <c r="BW61" s="17">
        <f t="shared" si="46"/>
        <v>4.1438923825284641</v>
      </c>
      <c r="BX61" s="17">
        <f t="shared" si="46"/>
        <v>4.6892150142867948</v>
      </c>
      <c r="BY61" s="17">
        <f t="shared" si="46"/>
        <v>4.5255462215112443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6"/>
        <v>4.0710399198961289</v>
      </c>
      <c r="CI61" s="17">
        <f t="shared" si="46"/>
        <v>4.0710399198961289</v>
      </c>
      <c r="CJ61" s="17">
        <f t="shared" si="46"/>
        <v>4.0710399198961289</v>
      </c>
      <c r="CK61" s="17">
        <f t="shared" si="46"/>
        <v>4.0710399198961289</v>
      </c>
      <c r="CL61" s="17">
        <f t="shared" si="46"/>
        <v>4.0710399198961289</v>
      </c>
      <c r="CM61" s="17">
        <f t="shared" si="46"/>
        <v>4.0710399198961289</v>
      </c>
      <c r="CN61" s="17">
        <f t="shared" si="46"/>
        <v>4.0710399198961289</v>
      </c>
      <c r="CO61" s="17">
        <f t="shared" si="46"/>
        <v>4.0710399198961289</v>
      </c>
      <c r="CP61" s="17">
        <f t="shared" si="46"/>
        <v>4.0710399198961289</v>
      </c>
      <c r="CQ61" s="17">
        <f t="shared" si="46"/>
        <v>4.0710399198961289</v>
      </c>
      <c r="CR61" s="17">
        <f t="shared" si="46"/>
        <v>4.0710399198961289</v>
      </c>
      <c r="CS61" s="17">
        <f t="shared" si="46"/>
        <v>4.0710399198961289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U61"/>
  <sheetViews>
    <sheetView zoomScale="80" zoomScaleNormal="8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G65" sqref="G65"/>
    </sheetView>
  </sheetViews>
  <sheetFormatPr defaultRowHeight="15" x14ac:dyDescent="0.25"/>
  <cols>
    <col min="1" max="1" width="38.140625" bestFit="1" customWidth="1"/>
    <col min="2" max="12" width="12.140625" bestFit="1" customWidth="1"/>
    <col min="13" max="13" width="11.7109375" bestFit="1" customWidth="1"/>
    <col min="14" max="17" width="12.140625" bestFit="1" customWidth="1"/>
    <col min="18" max="18" width="11.7109375" bestFit="1" customWidth="1"/>
    <col min="19" max="24" width="12.140625" bestFit="1" customWidth="1"/>
    <col min="25" max="25" width="13.5703125" bestFit="1" customWidth="1"/>
    <col min="26" max="31" width="12.140625" bestFit="1" customWidth="1"/>
    <col min="32" max="35" width="13.5703125" bestFit="1" customWidth="1"/>
    <col min="36" max="48" width="12.140625" bestFit="1" customWidth="1"/>
    <col min="49" max="49" width="11.28515625" bestFit="1" customWidth="1"/>
    <col min="50" max="60" width="12.140625" bestFit="1" customWidth="1"/>
    <col min="61" max="61" width="11.7109375" bestFit="1" customWidth="1"/>
    <col min="62" max="64" width="12.140625" bestFit="1" customWidth="1"/>
    <col min="65" max="65" width="11.7109375" bestFit="1" customWidth="1"/>
    <col min="66" max="72" width="12.140625" bestFit="1" customWidth="1"/>
    <col min="73" max="73" width="11.85546875" bestFit="1" customWidth="1"/>
    <col min="74" max="74" width="12.140625" bestFit="1" customWidth="1"/>
    <col min="75" max="75" width="12.7109375" bestFit="1" customWidth="1"/>
    <col min="76" max="76" width="12.140625" bestFit="1" customWidth="1"/>
    <col min="77" max="78" width="10.5703125" customWidth="1"/>
    <col min="79" max="79" width="12.42578125" customWidth="1"/>
    <col min="80" max="85" width="10.5703125" customWidth="1"/>
    <col min="86" max="96" width="12.140625" bestFit="1" customWidth="1"/>
    <col min="97" max="97" width="12.85546875" customWidth="1"/>
    <col min="98" max="98" width="11.140625" customWidth="1"/>
    <col min="99" max="99" width="10.5703125" customWidth="1"/>
  </cols>
  <sheetData>
    <row r="1" spans="1:99" x14ac:dyDescent="0.25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25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25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25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25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25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25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/>
      <c r="CA7" s="8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25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25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25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25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25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25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25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25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25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25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5" x14ac:dyDescent="0.25">
      <c r="A18" s="5" t="s">
        <v>27</v>
      </c>
    </row>
    <row r="19" spans="1:97" x14ac:dyDescent="0.25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25">
      <c r="A20" s="6" t="s">
        <v>10</v>
      </c>
      <c r="B20" s="10">
        <f>B4-B5</f>
        <v>1403695.8799999971</v>
      </c>
      <c r="C20" s="10">
        <f t="shared" ref="C20:BN20" si="10">C4-C5</f>
        <v>1474953.8499999996</v>
      </c>
      <c r="D20" s="10">
        <f t="shared" si="10"/>
        <v>2544536.4900000002</v>
      </c>
      <c r="E20" s="10">
        <f t="shared" si="10"/>
        <v>2433823.6300000027</v>
      </c>
      <c r="F20" s="10">
        <f t="shared" si="10"/>
        <v>2206884.1100000013</v>
      </c>
      <c r="G20" s="10">
        <f t="shared" si="10"/>
        <v>1933599.9600000028</v>
      </c>
      <c r="H20" s="10">
        <f t="shared" si="10"/>
        <v>1803725.3099999968</v>
      </c>
      <c r="I20" s="10">
        <f t="shared" si="10"/>
        <v>1527861.6700000037</v>
      </c>
      <c r="J20" s="10">
        <f t="shared" si="10"/>
        <v>2004618.4600000028</v>
      </c>
      <c r="K20" s="10">
        <f t="shared" si="10"/>
        <v>1903820.2400000002</v>
      </c>
      <c r="L20" s="10">
        <f t="shared" si="10"/>
        <v>1878301.7699999996</v>
      </c>
      <c r="M20" s="10">
        <f t="shared" si="10"/>
        <v>1757899.1900000032</v>
      </c>
      <c r="N20" s="10">
        <f t="shared" si="10"/>
        <v>1322392.8399999999</v>
      </c>
      <c r="O20" s="10">
        <f t="shared" si="10"/>
        <v>2147043.4400000013</v>
      </c>
      <c r="P20" s="10">
        <f t="shared" si="10"/>
        <v>3173236.3900000006</v>
      </c>
      <c r="Q20" s="10">
        <f t="shared" si="10"/>
        <v>2077176.2199999988</v>
      </c>
      <c r="R20" s="10">
        <f t="shared" si="10"/>
        <v>1510023.8599999994</v>
      </c>
      <c r="S20" s="10">
        <f t="shared" si="10"/>
        <v>2035423.209999999</v>
      </c>
      <c r="T20" s="10">
        <f t="shared" si="10"/>
        <v>1786375.5900000017</v>
      </c>
      <c r="U20" s="10">
        <f t="shared" si="10"/>
        <v>1801290.4900000002</v>
      </c>
      <c r="V20" s="10">
        <f t="shared" si="10"/>
        <v>1718164.8300000038</v>
      </c>
      <c r="W20" s="10">
        <f t="shared" si="10"/>
        <v>1785777.4099999983</v>
      </c>
      <c r="X20" s="10">
        <f t="shared" si="10"/>
        <v>1892879.9799999986</v>
      </c>
      <c r="Y20" s="10">
        <f t="shared" si="10"/>
        <v>2383001.5200000014</v>
      </c>
      <c r="Z20" s="10">
        <f t="shared" si="10"/>
        <v>2614342.67</v>
      </c>
      <c r="AA20" s="10">
        <f t="shared" si="10"/>
        <v>2534286.2599999998</v>
      </c>
      <c r="AB20" s="10">
        <f t="shared" si="10"/>
        <v>2767944.7300000023</v>
      </c>
      <c r="AC20" s="10">
        <f t="shared" si="10"/>
        <v>2116345.7700000014</v>
      </c>
      <c r="AD20" s="10">
        <f t="shared" si="10"/>
        <v>2103123.17</v>
      </c>
      <c r="AE20" s="10">
        <f t="shared" si="10"/>
        <v>1470868.3000000007</v>
      </c>
      <c r="AF20" s="10">
        <f t="shared" si="10"/>
        <v>1330198.870000001</v>
      </c>
      <c r="AG20" s="10">
        <f t="shared" si="10"/>
        <v>2173685.59</v>
      </c>
      <c r="AH20" s="10">
        <f t="shared" si="10"/>
        <v>2197865.5199999958</v>
      </c>
      <c r="AI20" s="10">
        <f t="shared" si="10"/>
        <v>2149318.5099999998</v>
      </c>
      <c r="AJ20" s="10">
        <f t="shared" si="10"/>
        <v>1473669.8500000015</v>
      </c>
      <c r="AK20" s="10">
        <f t="shared" si="10"/>
        <v>1239295.3799999971</v>
      </c>
      <c r="AL20" s="10">
        <f t="shared" si="10"/>
        <v>1731245.9699999988</v>
      </c>
      <c r="AM20" s="10">
        <f t="shared" si="10"/>
        <v>1400717.7800000012</v>
      </c>
      <c r="AN20" s="10">
        <f t="shared" si="10"/>
        <v>1823874.5099999998</v>
      </c>
      <c r="AO20" s="10">
        <f t="shared" si="10"/>
        <v>2296987.9999999963</v>
      </c>
      <c r="AP20" s="10">
        <f t="shared" si="10"/>
        <v>1662681.9800000023</v>
      </c>
      <c r="AQ20" s="10">
        <f t="shared" si="10"/>
        <v>1807537.9500000011</v>
      </c>
      <c r="AR20" s="10">
        <f t="shared" si="10"/>
        <v>891926.48999999836</v>
      </c>
      <c r="AS20" s="10">
        <f t="shared" si="10"/>
        <v>1210975.1900000013</v>
      </c>
      <c r="AT20" s="10">
        <f t="shared" si="10"/>
        <v>1041257.450000003</v>
      </c>
      <c r="AU20" s="10">
        <f t="shared" si="10"/>
        <v>1046374.3100000005</v>
      </c>
      <c r="AV20" s="10">
        <f t="shared" si="10"/>
        <v>1008567.7100000028</v>
      </c>
      <c r="AW20" s="10">
        <f t="shared" si="10"/>
        <v>-263174.03000000026</v>
      </c>
      <c r="AX20" s="10">
        <f t="shared" si="10"/>
        <v>1405750.1500000041</v>
      </c>
      <c r="AY20" s="10">
        <f t="shared" si="10"/>
        <v>2279894.2900000028</v>
      </c>
      <c r="AZ20" s="10">
        <f t="shared" si="10"/>
        <v>2326705.9399999976</v>
      </c>
      <c r="BA20" s="10">
        <f t="shared" si="10"/>
        <v>2190157.2899999991</v>
      </c>
      <c r="BB20" s="10">
        <f t="shared" si="10"/>
        <v>2508753.3599999975</v>
      </c>
      <c r="BC20" s="10">
        <f t="shared" si="10"/>
        <v>2012170.5899999999</v>
      </c>
      <c r="BD20" s="10">
        <f t="shared" si="10"/>
        <v>2039271.9000000004</v>
      </c>
      <c r="BE20" s="10">
        <f t="shared" si="10"/>
        <v>1158873.799999997</v>
      </c>
      <c r="BF20" s="10">
        <f t="shared" si="10"/>
        <v>1320378.08</v>
      </c>
      <c r="BG20" s="10">
        <f t="shared" si="10"/>
        <v>1314698.3100000005</v>
      </c>
      <c r="BH20" s="10">
        <f t="shared" si="10"/>
        <v>1152924.8699999992</v>
      </c>
      <c r="BI20" s="10">
        <f t="shared" si="10"/>
        <v>274767.02000000235</v>
      </c>
      <c r="BJ20" s="10">
        <f t="shared" si="10"/>
        <v>1662550.3699999992</v>
      </c>
      <c r="BK20" s="10">
        <f t="shared" si="10"/>
        <v>1570986.1500000022</v>
      </c>
      <c r="BL20" s="10">
        <f t="shared" si="10"/>
        <v>1670657.7100000009</v>
      </c>
      <c r="BM20" s="10">
        <f t="shared" si="10"/>
        <v>715114.33999999985</v>
      </c>
      <c r="BN20" s="10">
        <f t="shared" si="10"/>
        <v>1337969.5899999961</v>
      </c>
      <c r="BO20" s="10">
        <f t="shared" ref="BO20:CS20" si="11">BO4-BO5</f>
        <v>1152583.9600000009</v>
      </c>
      <c r="BP20" s="10">
        <f t="shared" si="11"/>
        <v>1110723.1099999994</v>
      </c>
      <c r="BQ20" s="10">
        <f t="shared" si="11"/>
        <v>1238072.1600000001</v>
      </c>
      <c r="BR20" s="10">
        <f t="shared" si="11"/>
        <v>1242813.3500000015</v>
      </c>
      <c r="BS20" s="10">
        <f t="shared" si="11"/>
        <v>1131470.0900000017</v>
      </c>
      <c r="BT20" s="10">
        <f t="shared" si="11"/>
        <v>943197.34999999776</v>
      </c>
      <c r="BU20" s="10">
        <f t="shared" si="11"/>
        <v>531032.57999999821</v>
      </c>
      <c r="BV20" s="10">
        <f t="shared" si="11"/>
        <v>1918814.2300000004</v>
      </c>
      <c r="BW20" s="10">
        <f t="shared" si="11"/>
        <v>1518446.5099999998</v>
      </c>
      <c r="BX20" s="10">
        <f>BX4-BX5</f>
        <v>1527660.7900000028</v>
      </c>
      <c r="BY20" s="10">
        <f>BY4-BY5</f>
        <v>1329244.6700000037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1"/>
        <v>2256841</v>
      </c>
      <c r="CJ20" s="10">
        <f t="shared" si="11"/>
        <v>2256841</v>
      </c>
      <c r="CK20" s="10">
        <f t="shared" si="11"/>
        <v>2256841</v>
      </c>
      <c r="CL20" s="10">
        <f t="shared" si="11"/>
        <v>2256841</v>
      </c>
      <c r="CM20" s="10">
        <f t="shared" si="11"/>
        <v>2256841</v>
      </c>
      <c r="CN20" s="10">
        <f t="shared" si="11"/>
        <v>2256841</v>
      </c>
      <c r="CO20" s="10">
        <f t="shared" si="11"/>
        <v>2256841</v>
      </c>
      <c r="CP20" s="10">
        <f t="shared" si="11"/>
        <v>2256841</v>
      </c>
      <c r="CQ20" s="10">
        <f t="shared" si="11"/>
        <v>2256841</v>
      </c>
      <c r="CR20" s="10">
        <f t="shared" si="11"/>
        <v>2256841</v>
      </c>
      <c r="CS20" s="10">
        <f t="shared" si="11"/>
        <v>2256841</v>
      </c>
    </row>
    <row r="21" spans="1:97" x14ac:dyDescent="0.25">
      <c r="A21" s="4" t="s">
        <v>28</v>
      </c>
      <c r="B21" s="11">
        <f t="shared" ref="B21:BM21" si="12">B20/(B4)</f>
        <v>0.11431715454478115</v>
      </c>
      <c r="C21" s="11">
        <f t="shared" si="12"/>
        <v>0.13410231985479232</v>
      </c>
      <c r="D21" s="11">
        <f t="shared" si="12"/>
        <v>0.19194246008893076</v>
      </c>
      <c r="E21" s="11">
        <f t="shared" si="12"/>
        <v>0.17391880783403441</v>
      </c>
      <c r="F21" s="11">
        <f t="shared" si="12"/>
        <v>0.16251837365958297</v>
      </c>
      <c r="G21" s="11">
        <f t="shared" si="12"/>
        <v>0.17076405830726549</v>
      </c>
      <c r="H21" s="11">
        <f t="shared" si="12"/>
        <v>0.15605348285224538</v>
      </c>
      <c r="I21" s="11">
        <f t="shared" si="12"/>
        <v>0.14471886208001228</v>
      </c>
      <c r="J21" s="11">
        <f t="shared" si="12"/>
        <v>0.17296790315449431</v>
      </c>
      <c r="K21" s="11">
        <f t="shared" si="12"/>
        <v>0.15900111135149961</v>
      </c>
      <c r="L21" s="11">
        <f t="shared" si="12"/>
        <v>0.16721235280052194</v>
      </c>
      <c r="M21" s="11">
        <f t="shared" si="12"/>
        <v>0.17611035690158305</v>
      </c>
      <c r="N21" s="11">
        <f t="shared" si="12"/>
        <v>0.13095864867269377</v>
      </c>
      <c r="O21" s="11">
        <f t="shared" si="12"/>
        <v>0.1810486865771288</v>
      </c>
      <c r="P21" s="11">
        <f t="shared" si="12"/>
        <v>0.24074542727126344</v>
      </c>
      <c r="Q21" s="11">
        <f t="shared" si="12"/>
        <v>0.19352771225117643</v>
      </c>
      <c r="R21" s="11">
        <f t="shared" si="12"/>
        <v>0.16478629181130583</v>
      </c>
      <c r="S21" s="11">
        <f t="shared" si="12"/>
        <v>0.19671942733205691</v>
      </c>
      <c r="T21" s="11">
        <f t="shared" si="12"/>
        <v>0.17715713266556679</v>
      </c>
      <c r="U21" s="11">
        <f t="shared" si="12"/>
        <v>0.17117459800636009</v>
      </c>
      <c r="V21" s="11">
        <f t="shared" si="12"/>
        <v>0.15806457507780095</v>
      </c>
      <c r="W21" s="11">
        <f t="shared" si="12"/>
        <v>0.15139227922722662</v>
      </c>
      <c r="X21" s="11">
        <f t="shared" si="12"/>
        <v>0.15949063761476456</v>
      </c>
      <c r="Y21" s="11">
        <f t="shared" si="12"/>
        <v>0.22113930824698955</v>
      </c>
      <c r="Z21" s="11">
        <f t="shared" si="12"/>
        <v>0.20776225714667948</v>
      </c>
      <c r="AA21" s="11">
        <f t="shared" si="12"/>
        <v>0.20576307692195023</v>
      </c>
      <c r="AB21" s="11">
        <f t="shared" si="12"/>
        <v>0.20521568555479863</v>
      </c>
      <c r="AC21" s="11">
        <f t="shared" si="12"/>
        <v>0.17238268278137875</v>
      </c>
      <c r="AD21" s="11">
        <f t="shared" si="12"/>
        <v>0.17594869127984183</v>
      </c>
      <c r="AE21" s="11">
        <f t="shared" si="12"/>
        <v>0.12325579569722102</v>
      </c>
      <c r="AF21" s="11">
        <f t="shared" si="12"/>
        <v>0.10997413860279</v>
      </c>
      <c r="AG21" s="11">
        <f t="shared" si="12"/>
        <v>0.16451443421084935</v>
      </c>
      <c r="AH21" s="11">
        <f t="shared" si="12"/>
        <v>0.18058006740817273</v>
      </c>
      <c r="AI21" s="11">
        <f t="shared" si="12"/>
        <v>0.16830857617957762</v>
      </c>
      <c r="AJ21" s="11">
        <f t="shared" si="12"/>
        <v>0.12158150009198507</v>
      </c>
      <c r="AK21" s="11">
        <f t="shared" si="12"/>
        <v>0.11503274673718789</v>
      </c>
      <c r="AL21" s="11">
        <f t="shared" si="12"/>
        <v>0.13942947465225075</v>
      </c>
      <c r="AM21" s="11">
        <f t="shared" si="12"/>
        <v>0.11537959403357964</v>
      </c>
      <c r="AN21" s="11">
        <f t="shared" si="12"/>
        <v>0.12880835724708373</v>
      </c>
      <c r="AO21" s="11">
        <f t="shared" si="12"/>
        <v>0.15300705021136077</v>
      </c>
      <c r="AP21" s="11">
        <f t="shared" si="12"/>
        <v>0.12661577948696809</v>
      </c>
      <c r="AQ21" s="11">
        <f t="shared" si="12"/>
        <v>0.13858187365759303</v>
      </c>
      <c r="AR21" s="11">
        <f t="shared" si="12"/>
        <v>7.7131449313730185E-2</v>
      </c>
      <c r="AS21" s="11">
        <f t="shared" si="12"/>
        <v>9.5177425170006796E-2</v>
      </c>
      <c r="AT21" s="11">
        <f t="shared" si="12"/>
        <v>9.1027161561474612E-2</v>
      </c>
      <c r="AU21" s="11">
        <f t="shared" si="12"/>
        <v>9.4522133536893371E-2</v>
      </c>
      <c r="AV21" s="11">
        <f t="shared" si="12"/>
        <v>8.3343950469003641E-2</v>
      </c>
      <c r="AW21" s="11">
        <f t="shared" si="12"/>
        <v>-3.5494632812749526E-2</v>
      </c>
      <c r="AX21" s="11">
        <f t="shared" si="12"/>
        <v>0.11140732516490161</v>
      </c>
      <c r="AY21" s="11">
        <f t="shared" si="12"/>
        <v>0.18587125426692261</v>
      </c>
      <c r="AZ21" s="11">
        <f t="shared" si="12"/>
        <v>0.18521182752467169</v>
      </c>
      <c r="BA21" s="11">
        <f t="shared" si="12"/>
        <v>0.17738320286368317</v>
      </c>
      <c r="BB21" s="11">
        <f t="shared" si="12"/>
        <v>0.21246842865235946</v>
      </c>
      <c r="BC21" s="11">
        <f t="shared" si="12"/>
        <v>0.17594106877502069</v>
      </c>
      <c r="BD21" s="11">
        <f t="shared" si="12"/>
        <v>0.17890398921476483</v>
      </c>
      <c r="BE21" s="11">
        <f t="shared" si="12"/>
        <v>0.11439337924520142</v>
      </c>
      <c r="BF21" s="11">
        <f t="shared" si="12"/>
        <v>0.12650636900919082</v>
      </c>
      <c r="BG21" s="11">
        <f t="shared" si="12"/>
        <v>0.12586682642688624</v>
      </c>
      <c r="BH21" s="11">
        <f t="shared" si="12"/>
        <v>0.1076968137061889</v>
      </c>
      <c r="BI21" s="11">
        <f t="shared" si="12"/>
        <v>3.516033839080035E-2</v>
      </c>
      <c r="BJ21" s="11">
        <f t="shared" si="12"/>
        <v>0.13747828411269511</v>
      </c>
      <c r="BK21" s="11">
        <f t="shared" si="12"/>
        <v>0.13555771538224443</v>
      </c>
      <c r="BL21" s="11">
        <f t="shared" si="12"/>
        <v>0.13910550728139309</v>
      </c>
      <c r="BM21" s="11">
        <f t="shared" si="12"/>
        <v>8.1003001162745239E-2</v>
      </c>
      <c r="BN21" s="11">
        <f t="shared" ref="BN21:BX21" si="13">BN20/(BN4)</f>
        <v>0.11129905208568777</v>
      </c>
      <c r="BO21" s="11">
        <f t="shared" si="13"/>
        <v>0.1100329447670015</v>
      </c>
      <c r="BP21" s="11">
        <f t="shared" si="13"/>
        <v>9.7004212343201737E-2</v>
      </c>
      <c r="BQ21" s="11">
        <f t="shared" si="13"/>
        <v>0.10915415793838429</v>
      </c>
      <c r="BR21" s="11">
        <f t="shared" si="13"/>
        <v>0.10705848328657673</v>
      </c>
      <c r="BS21" s="11">
        <f t="shared" si="13"/>
        <v>9.3779625851887469E-2</v>
      </c>
      <c r="BT21" s="11">
        <f t="shared" si="13"/>
        <v>8.0344376762833722E-2</v>
      </c>
      <c r="BU21" s="11">
        <f t="shared" si="13"/>
        <v>5.5623832734518389E-2</v>
      </c>
      <c r="BV21" s="11">
        <f t="shared" si="13"/>
        <v>0.14426711759455391</v>
      </c>
      <c r="BW21" s="11">
        <f t="shared" si="13"/>
        <v>0.11936810220074423</v>
      </c>
      <c r="BX21" s="11">
        <f t="shared" si="13"/>
        <v>0.12295809123894068</v>
      </c>
      <c r="BY21" s="11">
        <f>BY20/(BY4)</f>
        <v>0.10980372575328368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4">CI20/(CI4)</f>
        <v>0.15230453605255787</v>
      </c>
      <c r="CJ21" s="11">
        <f t="shared" si="14"/>
        <v>0.15230453605255787</v>
      </c>
      <c r="CK21" s="11">
        <f t="shared" si="14"/>
        <v>0.15230453605255787</v>
      </c>
      <c r="CL21" s="11">
        <f t="shared" si="14"/>
        <v>0.15230453605255787</v>
      </c>
      <c r="CM21" s="11">
        <f t="shared" si="14"/>
        <v>0.15230453605255787</v>
      </c>
      <c r="CN21" s="11">
        <f t="shared" si="14"/>
        <v>0.15230453605255787</v>
      </c>
      <c r="CO21" s="11">
        <f t="shared" si="14"/>
        <v>0.15230453605255787</v>
      </c>
      <c r="CP21" s="11">
        <f t="shared" si="14"/>
        <v>0.15230453605255787</v>
      </c>
      <c r="CQ21" s="11">
        <f t="shared" si="14"/>
        <v>0.15230453605255787</v>
      </c>
      <c r="CR21" s="11">
        <f t="shared" si="14"/>
        <v>0.15230453605255787</v>
      </c>
      <c r="CS21" s="11">
        <f t="shared" si="14"/>
        <v>0.15230453605255787</v>
      </c>
    </row>
    <row r="22" spans="1:97" x14ac:dyDescent="0.25">
      <c r="A22" s="4" t="s">
        <v>29</v>
      </c>
      <c r="B22" s="10">
        <f>B20+B11</f>
        <v>1981618.769999997</v>
      </c>
      <c r="C22" s="10">
        <f t="shared" ref="C22:BN22" si="15">C20+C11</f>
        <v>2051776.1899999995</v>
      </c>
      <c r="D22" s="10">
        <f t="shared" si="15"/>
        <v>3120045.5300000003</v>
      </c>
      <c r="E22" s="10">
        <f t="shared" si="15"/>
        <v>3008875.1400000025</v>
      </c>
      <c r="F22" s="10">
        <f t="shared" si="15"/>
        <v>2781832.1000000015</v>
      </c>
      <c r="G22" s="10">
        <f t="shared" si="15"/>
        <v>2506845.0700000026</v>
      </c>
      <c r="H22" s="10">
        <f t="shared" si="15"/>
        <v>2409440.549999997</v>
      </c>
      <c r="I22" s="10">
        <f t="shared" si="15"/>
        <v>2136881.0600000038</v>
      </c>
      <c r="J22" s="10">
        <f t="shared" si="15"/>
        <v>2638310.4700000025</v>
      </c>
      <c r="K22" s="10">
        <f t="shared" si="15"/>
        <v>2536699.9000000004</v>
      </c>
      <c r="L22" s="10">
        <f t="shared" si="15"/>
        <v>2504947.0199999996</v>
      </c>
      <c r="M22" s="10">
        <f t="shared" si="15"/>
        <v>2388875.680000003</v>
      </c>
      <c r="N22" s="10">
        <f t="shared" si="15"/>
        <v>1882704.19</v>
      </c>
      <c r="O22" s="10">
        <f t="shared" si="15"/>
        <v>2721819.3700000015</v>
      </c>
      <c r="P22" s="10">
        <f t="shared" si="15"/>
        <v>3748147.8000000007</v>
      </c>
      <c r="Q22" s="10">
        <f t="shared" si="15"/>
        <v>2652125.3899999987</v>
      </c>
      <c r="R22" s="10">
        <f t="shared" si="15"/>
        <v>2086171.0899999994</v>
      </c>
      <c r="S22" s="10">
        <f t="shared" si="15"/>
        <v>3083888.3199999989</v>
      </c>
      <c r="T22" s="10">
        <f t="shared" si="15"/>
        <v>2438289.7000000016</v>
      </c>
      <c r="U22" s="10">
        <f t="shared" si="15"/>
        <v>2477264.2999999998</v>
      </c>
      <c r="V22" s="10">
        <f t="shared" si="15"/>
        <v>2553214.280000004</v>
      </c>
      <c r="W22" s="10">
        <f t="shared" si="15"/>
        <v>2472226.6399999983</v>
      </c>
      <c r="X22" s="10">
        <f t="shared" si="15"/>
        <v>2593492.8299999987</v>
      </c>
      <c r="Y22" s="10">
        <f t="shared" si="15"/>
        <v>3037661.6600000011</v>
      </c>
      <c r="Z22" s="10">
        <f t="shared" si="15"/>
        <v>3292770.28</v>
      </c>
      <c r="AA22" s="10">
        <f t="shared" si="15"/>
        <v>3212453.05</v>
      </c>
      <c r="AB22" s="10">
        <f t="shared" si="15"/>
        <v>3450731.1200000024</v>
      </c>
      <c r="AC22" s="10">
        <f t="shared" si="15"/>
        <v>2799834.1000000015</v>
      </c>
      <c r="AD22" s="10">
        <f t="shared" si="15"/>
        <v>2784211.26</v>
      </c>
      <c r="AE22" s="10">
        <f t="shared" si="15"/>
        <v>2163803.0200000009</v>
      </c>
      <c r="AF22" s="10">
        <f t="shared" si="15"/>
        <v>2021585.570000001</v>
      </c>
      <c r="AG22" s="10">
        <f t="shared" si="15"/>
        <v>2864655.71</v>
      </c>
      <c r="AH22" s="10">
        <f t="shared" si="15"/>
        <v>2891024.4399999958</v>
      </c>
      <c r="AI22" s="10">
        <f t="shared" si="15"/>
        <v>2843130.0999999996</v>
      </c>
      <c r="AJ22" s="10">
        <f t="shared" si="15"/>
        <v>2160694.4000000013</v>
      </c>
      <c r="AK22" s="10">
        <f t="shared" si="15"/>
        <v>2013797.1099999971</v>
      </c>
      <c r="AL22" s="10">
        <f t="shared" si="15"/>
        <v>2518750.4999999991</v>
      </c>
      <c r="AM22" s="10">
        <f t="shared" si="15"/>
        <v>2198497.4100000011</v>
      </c>
      <c r="AN22" s="10">
        <f t="shared" si="15"/>
        <v>2636141.42</v>
      </c>
      <c r="AO22" s="10">
        <f t="shared" si="15"/>
        <v>3109871.8299999963</v>
      </c>
      <c r="AP22" s="10">
        <f t="shared" si="15"/>
        <v>2473886.4400000023</v>
      </c>
      <c r="AQ22" s="10">
        <f t="shared" si="15"/>
        <v>2620740.7100000009</v>
      </c>
      <c r="AR22" s="10">
        <f t="shared" si="15"/>
        <v>1696610.1499999985</v>
      </c>
      <c r="AS22" s="10">
        <f t="shared" si="15"/>
        <v>2043287.1100000013</v>
      </c>
      <c r="AT22" s="10">
        <f t="shared" si="15"/>
        <v>1875212.0700000031</v>
      </c>
      <c r="AU22" s="10">
        <f t="shared" si="15"/>
        <v>1876081.3000000005</v>
      </c>
      <c r="AV22" s="10">
        <f t="shared" si="15"/>
        <v>1833496.6800000027</v>
      </c>
      <c r="AW22" s="10">
        <f t="shared" si="15"/>
        <v>579982.14999999979</v>
      </c>
      <c r="AX22" s="10">
        <f t="shared" si="15"/>
        <v>2227044.0800000043</v>
      </c>
      <c r="AY22" s="10">
        <f t="shared" si="15"/>
        <v>3101452.1600000029</v>
      </c>
      <c r="AZ22" s="10">
        <f t="shared" si="15"/>
        <v>3149423.4899999974</v>
      </c>
      <c r="BA22" s="10">
        <f t="shared" si="15"/>
        <v>3009040.8399999989</v>
      </c>
      <c r="BB22" s="10">
        <f t="shared" si="15"/>
        <v>3328709.9099999974</v>
      </c>
      <c r="BC22" s="10">
        <f t="shared" si="15"/>
        <v>2831208.19</v>
      </c>
      <c r="BD22" s="10">
        <f t="shared" si="15"/>
        <v>2856097.5400000005</v>
      </c>
      <c r="BE22" s="10">
        <f t="shared" si="15"/>
        <v>1965614.6099999971</v>
      </c>
      <c r="BF22" s="10">
        <f t="shared" si="15"/>
        <v>2128150.13</v>
      </c>
      <c r="BG22" s="10">
        <f t="shared" si="15"/>
        <v>2153742.1800000006</v>
      </c>
      <c r="BH22" s="10">
        <f t="shared" si="15"/>
        <v>1994198.0699999991</v>
      </c>
      <c r="BI22" s="10">
        <f t="shared" si="15"/>
        <v>1175002.7400000023</v>
      </c>
      <c r="BJ22" s="10">
        <f t="shared" si="15"/>
        <v>2565583.8199999994</v>
      </c>
      <c r="BK22" s="10">
        <f t="shared" si="15"/>
        <v>2430084.1000000024</v>
      </c>
      <c r="BL22" s="10">
        <f t="shared" si="15"/>
        <v>2548938.850000001</v>
      </c>
      <c r="BM22" s="10">
        <f t="shared" si="15"/>
        <v>1593145.9699999997</v>
      </c>
      <c r="BN22" s="10">
        <f t="shared" si="15"/>
        <v>2215880.8699999964</v>
      </c>
      <c r="BO22" s="10">
        <f t="shared" ref="BO22:CS22" si="16">BO20+BO11</f>
        <v>2043531.4900000009</v>
      </c>
      <c r="BP22" s="10">
        <f t="shared" si="16"/>
        <v>1995912.4699999993</v>
      </c>
      <c r="BQ22" s="10">
        <f t="shared" si="16"/>
        <v>2132004.5099999998</v>
      </c>
      <c r="BR22" s="10">
        <f t="shared" si="16"/>
        <v>2140677.5000000014</v>
      </c>
      <c r="BS22" s="10">
        <f t="shared" si="16"/>
        <v>2028168.2900000017</v>
      </c>
      <c r="BT22" s="10">
        <f t="shared" si="16"/>
        <v>1832635.6499999978</v>
      </c>
      <c r="BU22" s="10">
        <f t="shared" si="16"/>
        <v>1344231.1099999982</v>
      </c>
      <c r="BV22" s="10">
        <f t="shared" si="16"/>
        <v>2830877.8000000003</v>
      </c>
      <c r="BW22" s="10">
        <f t="shared" si="16"/>
        <v>2431023.46</v>
      </c>
      <c r="BX22" s="10">
        <f t="shared" si="16"/>
        <v>2453968.5000000028</v>
      </c>
      <c r="BY22" s="10">
        <f t="shared" si="16"/>
        <v>2266298.4200000037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3141305</v>
      </c>
      <c r="CI22" s="10">
        <f t="shared" si="16"/>
        <v>3141305</v>
      </c>
      <c r="CJ22" s="10">
        <f t="shared" si="16"/>
        <v>3141305</v>
      </c>
      <c r="CK22" s="10">
        <f t="shared" si="16"/>
        <v>3141305</v>
      </c>
      <c r="CL22" s="10">
        <f t="shared" si="16"/>
        <v>3141305</v>
      </c>
      <c r="CM22" s="10">
        <f t="shared" si="16"/>
        <v>3141305</v>
      </c>
      <c r="CN22" s="10">
        <f t="shared" si="16"/>
        <v>3141305</v>
      </c>
      <c r="CO22" s="10">
        <f t="shared" si="16"/>
        <v>3141305</v>
      </c>
      <c r="CP22" s="10">
        <f t="shared" si="16"/>
        <v>3141305</v>
      </c>
      <c r="CQ22" s="10">
        <f t="shared" si="16"/>
        <v>3141305</v>
      </c>
      <c r="CR22" s="10">
        <f t="shared" si="16"/>
        <v>3141305</v>
      </c>
      <c r="CS22" s="10">
        <f t="shared" si="16"/>
        <v>3141305</v>
      </c>
    </row>
    <row r="23" spans="1:97" x14ac:dyDescent="0.25">
      <c r="A23" s="4" t="s">
        <v>30</v>
      </c>
      <c r="B23" s="11">
        <f>B22/B4</f>
        <v>0.16138326143618037</v>
      </c>
      <c r="C23" s="11">
        <f t="shared" ref="C23:BN23" si="17">C22/C4</f>
        <v>0.18654681765251646</v>
      </c>
      <c r="D23" s="11">
        <f t="shared" si="17"/>
        <v>0.23535493280258354</v>
      </c>
      <c r="E23" s="11">
        <f t="shared" si="17"/>
        <v>0.21501146213715711</v>
      </c>
      <c r="F23" s="11">
        <f t="shared" si="17"/>
        <v>0.20485843666979972</v>
      </c>
      <c r="G23" s="11">
        <f t="shared" si="17"/>
        <v>0.22138965998983617</v>
      </c>
      <c r="H23" s="11">
        <f t="shared" si="17"/>
        <v>0.20845834311263831</v>
      </c>
      <c r="I23" s="11">
        <f t="shared" si="17"/>
        <v>0.20240510085152555</v>
      </c>
      <c r="J23" s="11">
        <f t="shared" si="17"/>
        <v>0.22764582835700722</v>
      </c>
      <c r="K23" s="11">
        <f t="shared" si="17"/>
        <v>0.21185724092587541</v>
      </c>
      <c r="L23" s="11">
        <f t="shared" si="17"/>
        <v>0.22299829108655747</v>
      </c>
      <c r="M23" s="11">
        <f t="shared" si="17"/>
        <v>0.23932302318104581</v>
      </c>
      <c r="N23" s="11">
        <f t="shared" si="17"/>
        <v>0.18644716540723144</v>
      </c>
      <c r="O23" s="11">
        <f t="shared" si="17"/>
        <v>0.22951646569325496</v>
      </c>
      <c r="P23" s="11">
        <f t="shared" si="17"/>
        <v>0.28436250335161639</v>
      </c>
      <c r="Q23" s="11">
        <f t="shared" si="17"/>
        <v>0.24709495245904517</v>
      </c>
      <c r="R23" s="11">
        <f t="shared" si="17"/>
        <v>0.22766024240507693</v>
      </c>
      <c r="S23" s="11">
        <f t="shared" si="17"/>
        <v>0.29805140340638014</v>
      </c>
      <c r="T23" s="11">
        <f t="shared" si="17"/>
        <v>0.24180828168391225</v>
      </c>
      <c r="U23" s="11">
        <f t="shared" si="17"/>
        <v>0.23541162464473289</v>
      </c>
      <c r="V23" s="11">
        <f t="shared" si="17"/>
        <v>0.23488592200480163</v>
      </c>
      <c r="W23" s="11">
        <f t="shared" si="17"/>
        <v>0.20958716562321636</v>
      </c>
      <c r="X23" s="11">
        <f t="shared" si="17"/>
        <v>0.21852300699277316</v>
      </c>
      <c r="Y23" s="11">
        <f t="shared" si="17"/>
        <v>0.28189088111903587</v>
      </c>
      <c r="Z23" s="11">
        <f t="shared" si="17"/>
        <v>0.26167701483382966</v>
      </c>
      <c r="AA23" s="11">
        <f t="shared" si="17"/>
        <v>0.26082460946432456</v>
      </c>
      <c r="AB23" s="11">
        <f t="shared" si="17"/>
        <v>0.25583753345251153</v>
      </c>
      <c r="AC23" s="11">
        <f t="shared" si="17"/>
        <v>0.22805484828728484</v>
      </c>
      <c r="AD23" s="11">
        <f t="shared" si="17"/>
        <v>0.23292897650098135</v>
      </c>
      <c r="AE23" s="11">
        <f t="shared" si="17"/>
        <v>0.18132232706500631</v>
      </c>
      <c r="AF23" s="11">
        <f t="shared" si="17"/>
        <v>0.16713450649118364</v>
      </c>
      <c r="AG23" s="11">
        <f t="shared" si="17"/>
        <v>0.21681020268415588</v>
      </c>
      <c r="AH23" s="11">
        <f t="shared" si="17"/>
        <v>0.23753108800481798</v>
      </c>
      <c r="AI23" s="11">
        <f t="shared" si="17"/>
        <v>0.22263949098186481</v>
      </c>
      <c r="AJ23" s="11">
        <f t="shared" si="17"/>
        <v>0.17826276787324619</v>
      </c>
      <c r="AK23" s="11">
        <f t="shared" si="17"/>
        <v>0.18692284073124768</v>
      </c>
      <c r="AL23" s="11">
        <f t="shared" si="17"/>
        <v>0.20285278064508303</v>
      </c>
      <c r="AM23" s="11">
        <f t="shared" si="17"/>
        <v>0.18109410922853866</v>
      </c>
      <c r="AN23" s="11">
        <f t="shared" si="17"/>
        <v>0.18617346967648263</v>
      </c>
      <c r="AO23" s="11">
        <f t="shared" si="17"/>
        <v>0.20715489817260979</v>
      </c>
      <c r="AP23" s="11">
        <f t="shared" si="17"/>
        <v>0.18839024162807153</v>
      </c>
      <c r="AQ23" s="11">
        <f t="shared" si="17"/>
        <v>0.20092920204664613</v>
      </c>
      <c r="AR23" s="11">
        <f t="shared" si="17"/>
        <v>0.14671836889818723</v>
      </c>
      <c r="AS23" s="11">
        <f t="shared" si="17"/>
        <v>0.16059355106429915</v>
      </c>
      <c r="AT23" s="11">
        <f t="shared" si="17"/>
        <v>0.16393182306442758</v>
      </c>
      <c r="AU23" s="11">
        <f t="shared" si="17"/>
        <v>0.16947205743675844</v>
      </c>
      <c r="AV23" s="11">
        <f t="shared" si="17"/>
        <v>0.1515127392716176</v>
      </c>
      <c r="AW23" s="11">
        <f t="shared" si="17"/>
        <v>7.8222966955360268E-2</v>
      </c>
      <c r="AX23" s="11">
        <f t="shared" si="17"/>
        <v>0.17649581895981226</v>
      </c>
      <c r="AY23" s="11">
        <f t="shared" si="17"/>
        <v>0.25284979464028401</v>
      </c>
      <c r="AZ23" s="11">
        <f t="shared" si="17"/>
        <v>0.25070227836012215</v>
      </c>
      <c r="BA23" s="11">
        <f t="shared" si="17"/>
        <v>0.24370546544025962</v>
      </c>
      <c r="BB23" s="11">
        <f t="shared" si="17"/>
        <v>0.28191123738733609</v>
      </c>
      <c r="BC23" s="11">
        <f t="shared" si="17"/>
        <v>0.24755644344905761</v>
      </c>
      <c r="BD23" s="11">
        <f t="shared" si="17"/>
        <v>0.25056356805214469</v>
      </c>
      <c r="BE23" s="11">
        <f t="shared" si="17"/>
        <v>0.19402742346201882</v>
      </c>
      <c r="BF23" s="11">
        <f t="shared" si="17"/>
        <v>0.20389958734602545</v>
      </c>
      <c r="BG23" s="11">
        <f t="shared" si="17"/>
        <v>0.20619536138167205</v>
      </c>
      <c r="BH23" s="11">
        <f t="shared" si="17"/>
        <v>0.18628167682602903</v>
      </c>
      <c r="BI23" s="11">
        <f t="shared" si="17"/>
        <v>0.15035827061238036</v>
      </c>
      <c r="BJ23" s="11">
        <f t="shared" si="17"/>
        <v>0.21215120316679112</v>
      </c>
      <c r="BK23" s="11">
        <f t="shared" si="17"/>
        <v>0.20968781219536367</v>
      </c>
      <c r="BL23" s="11">
        <f t="shared" si="17"/>
        <v>0.21223463647649327</v>
      </c>
      <c r="BM23" s="11">
        <f t="shared" si="17"/>
        <v>0.18046009937422441</v>
      </c>
      <c r="BN23" s="11">
        <f t="shared" si="17"/>
        <v>0.18432813586279598</v>
      </c>
      <c r="BO23" s="11">
        <f t="shared" ref="BO23:CS23" si="18">BO22/BO4</f>
        <v>0.19508842337941107</v>
      </c>
      <c r="BP23" s="11">
        <f t="shared" si="18"/>
        <v>0.17431159513582489</v>
      </c>
      <c r="BQ23" s="11">
        <f t="shared" si="18"/>
        <v>0.18796736129652372</v>
      </c>
      <c r="BR23" s="11">
        <f t="shared" si="18"/>
        <v>0.18440233712946574</v>
      </c>
      <c r="BS23" s="11">
        <f t="shared" si="18"/>
        <v>0.16810065514048389</v>
      </c>
      <c r="BT23" s="11">
        <f t="shared" si="18"/>
        <v>0.15610939654633343</v>
      </c>
      <c r="BU23" s="11">
        <f t="shared" si="18"/>
        <v>0.14080357634399032</v>
      </c>
      <c r="BV23" s="11">
        <f t="shared" si="18"/>
        <v>0.21284112556764392</v>
      </c>
      <c r="BW23" s="11">
        <f t="shared" si="18"/>
        <v>0.19110759247336734</v>
      </c>
      <c r="BX23" s="11">
        <f t="shared" si="18"/>
        <v>0.19751458222638951</v>
      </c>
      <c r="BY23" s="11">
        <f t="shared" si="18"/>
        <v>0.18721008690204477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0.21199322443387919</v>
      </c>
      <c r="CI23" s="11">
        <f t="shared" si="18"/>
        <v>0.21199322443387919</v>
      </c>
      <c r="CJ23" s="11">
        <f t="shared" si="18"/>
        <v>0.21199322443387919</v>
      </c>
      <c r="CK23" s="11">
        <f t="shared" si="18"/>
        <v>0.21199322443387919</v>
      </c>
      <c r="CL23" s="11">
        <f t="shared" si="18"/>
        <v>0.21199322443387919</v>
      </c>
      <c r="CM23" s="11">
        <f t="shared" si="18"/>
        <v>0.21199322443387919</v>
      </c>
      <c r="CN23" s="11">
        <f t="shared" si="18"/>
        <v>0.21199322443387919</v>
      </c>
      <c r="CO23" s="11">
        <f t="shared" si="18"/>
        <v>0.21199322443387919</v>
      </c>
      <c r="CP23" s="11">
        <f t="shared" si="18"/>
        <v>0.21199322443387919</v>
      </c>
      <c r="CQ23" s="11">
        <f t="shared" si="18"/>
        <v>0.21199322443387919</v>
      </c>
      <c r="CR23" s="11">
        <f t="shared" si="18"/>
        <v>0.21199322443387919</v>
      </c>
      <c r="CS23" s="11">
        <f t="shared" si="18"/>
        <v>0.21199322443387919</v>
      </c>
    </row>
    <row r="24" spans="1:97" x14ac:dyDescent="0.25">
      <c r="A24" s="4"/>
    </row>
    <row r="25" spans="1:97" x14ac:dyDescent="0.25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25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25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25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25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25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25">
      <c r="A31" s="4"/>
    </row>
    <row r="32" spans="1:97" x14ac:dyDescent="0.25">
      <c r="A32" s="6" t="s">
        <v>11</v>
      </c>
      <c r="B32" s="13">
        <f>SUM(B25:B31)</f>
        <v>456179.7</v>
      </c>
      <c r="C32" s="13">
        <f t="shared" ref="C32:BN32" si="19">SUM(C25:C31)</f>
        <v>465945.16</v>
      </c>
      <c r="D32" s="13">
        <f t="shared" si="19"/>
        <v>523022.92000000004</v>
      </c>
      <c r="E32" s="13">
        <f t="shared" si="19"/>
        <v>553332.98000000033</v>
      </c>
      <c r="F32" s="13">
        <f t="shared" si="19"/>
        <v>505740.41999999993</v>
      </c>
      <c r="G32" s="13">
        <f t="shared" si="19"/>
        <v>521792.08</v>
      </c>
      <c r="H32" s="13">
        <f t="shared" si="19"/>
        <v>549117.73</v>
      </c>
      <c r="I32" s="13">
        <f t="shared" si="19"/>
        <v>555457.02999999991</v>
      </c>
      <c r="J32" s="13">
        <f t="shared" si="19"/>
        <v>561910.40999999992</v>
      </c>
      <c r="K32" s="13">
        <f t="shared" si="19"/>
        <v>581270.80000000005</v>
      </c>
      <c r="L32" s="13">
        <f t="shared" si="19"/>
        <v>535955.01</v>
      </c>
      <c r="M32" s="13">
        <f t="shared" si="19"/>
        <v>139006.04000000004</v>
      </c>
      <c r="N32" s="13">
        <f t="shared" si="19"/>
        <v>502561.44</v>
      </c>
      <c r="O32" s="13">
        <f t="shared" si="19"/>
        <v>518149.78999999992</v>
      </c>
      <c r="P32" s="13">
        <f t="shared" si="19"/>
        <v>507017.74</v>
      </c>
      <c r="Q32" s="13">
        <f t="shared" si="19"/>
        <v>466798.67</v>
      </c>
      <c r="R32" s="13">
        <f t="shared" si="19"/>
        <v>392316.28999999992</v>
      </c>
      <c r="S32" s="13">
        <f t="shared" si="19"/>
        <v>432686.48999999987</v>
      </c>
      <c r="T32" s="13">
        <f t="shared" si="19"/>
        <v>429814.56999999989</v>
      </c>
      <c r="U32" s="13">
        <f t="shared" si="19"/>
        <v>425660.31999999995</v>
      </c>
      <c r="V32" s="13">
        <f t="shared" si="19"/>
        <v>460451.07</v>
      </c>
      <c r="W32" s="13">
        <f t="shared" si="19"/>
        <v>443111.84999999992</v>
      </c>
      <c r="X32" s="13">
        <f t="shared" si="19"/>
        <v>452800.45000000013</v>
      </c>
      <c r="Y32" s="13">
        <f t="shared" si="19"/>
        <v>-139842.04000000004</v>
      </c>
      <c r="Z32" s="13">
        <f t="shared" si="19"/>
        <v>492725.37000000005</v>
      </c>
      <c r="AA32" s="13">
        <f t="shared" si="19"/>
        <v>474261.63000000006</v>
      </c>
      <c r="AB32" s="13">
        <f t="shared" si="19"/>
        <v>481304.25999999995</v>
      </c>
      <c r="AC32" s="13">
        <f t="shared" si="19"/>
        <v>456736.26</v>
      </c>
      <c r="AD32" s="13">
        <f t="shared" si="19"/>
        <v>489366.02</v>
      </c>
      <c r="AE32" s="13">
        <f t="shared" si="19"/>
        <v>494673.82</v>
      </c>
      <c r="AF32" s="13">
        <f t="shared" si="19"/>
        <v>495233.5500000001</v>
      </c>
      <c r="AG32" s="13">
        <f t="shared" si="19"/>
        <v>513602.80000000005</v>
      </c>
      <c r="AH32" s="13">
        <f t="shared" si="19"/>
        <v>497971.21</v>
      </c>
      <c r="AI32" s="13">
        <f t="shared" si="19"/>
        <v>507359.04000000004</v>
      </c>
      <c r="AJ32" s="13">
        <f t="shared" si="19"/>
        <v>508945.65</v>
      </c>
      <c r="AK32" s="13">
        <f t="shared" si="19"/>
        <v>287083.89999999997</v>
      </c>
      <c r="AL32" s="13">
        <f t="shared" si="19"/>
        <v>481553.62000000011</v>
      </c>
      <c r="AM32" s="13">
        <f t="shared" si="19"/>
        <v>486631.69</v>
      </c>
      <c r="AN32" s="13">
        <f t="shared" si="19"/>
        <v>499372.72</v>
      </c>
      <c r="AO32" s="13">
        <f t="shared" si="19"/>
        <v>532665.22</v>
      </c>
      <c r="AP32" s="13">
        <f t="shared" si="19"/>
        <v>487068.77999999991</v>
      </c>
      <c r="AQ32" s="13">
        <f t="shared" si="19"/>
        <v>468074.67000000004</v>
      </c>
      <c r="AR32" s="13">
        <f t="shared" si="19"/>
        <v>446834.26999999996</v>
      </c>
      <c r="AS32" s="13">
        <f t="shared" si="19"/>
        <v>236204.54</v>
      </c>
      <c r="AT32" s="13">
        <f t="shared" si="19"/>
        <v>244725.39</v>
      </c>
      <c r="AU32" s="13">
        <f t="shared" si="19"/>
        <v>233546.93000000002</v>
      </c>
      <c r="AV32" s="13">
        <f t="shared" si="19"/>
        <v>216901.13</v>
      </c>
      <c r="AW32" s="13">
        <f t="shared" si="19"/>
        <v>-862.94000000000233</v>
      </c>
      <c r="AX32" s="13">
        <f t="shared" si="19"/>
        <v>365222.19999999995</v>
      </c>
      <c r="AY32" s="13">
        <f t="shared" si="19"/>
        <v>366432.84999999992</v>
      </c>
      <c r="AZ32" s="13">
        <f t="shared" si="19"/>
        <v>364886.92</v>
      </c>
      <c r="BA32" s="13">
        <f t="shared" si="19"/>
        <v>336818.55999999994</v>
      </c>
      <c r="BB32" s="13">
        <f t="shared" si="19"/>
        <v>359693.23000000004</v>
      </c>
      <c r="BC32" s="13">
        <f t="shared" si="19"/>
        <v>356629.1</v>
      </c>
      <c r="BD32" s="13">
        <f t="shared" si="19"/>
        <v>338403.9599999999</v>
      </c>
      <c r="BE32" s="13">
        <f t="shared" si="19"/>
        <v>341836.00999999995</v>
      </c>
      <c r="BF32" s="13">
        <f t="shared" si="19"/>
        <v>331163.9599999999</v>
      </c>
      <c r="BG32" s="13">
        <f t="shared" si="19"/>
        <v>307904.27</v>
      </c>
      <c r="BH32" s="13">
        <f t="shared" si="19"/>
        <v>338630.85</v>
      </c>
      <c r="BI32" s="13">
        <f t="shared" si="19"/>
        <v>173942.08000000002</v>
      </c>
      <c r="BJ32" s="13">
        <f t="shared" si="19"/>
        <v>355957.44</v>
      </c>
      <c r="BK32" s="13">
        <f t="shared" si="19"/>
        <v>350942.16000000003</v>
      </c>
      <c r="BL32" s="13">
        <f t="shared" si="19"/>
        <v>347322.48000000004</v>
      </c>
      <c r="BM32" s="13">
        <f t="shared" si="19"/>
        <v>337191.7900000001</v>
      </c>
      <c r="BN32" s="13">
        <f t="shared" si="19"/>
        <v>337038.08999999997</v>
      </c>
      <c r="BO32" s="13">
        <f t="shared" ref="BO32:BY32" si="20">SUM(BO25:BO31)</f>
        <v>338946.32999999996</v>
      </c>
      <c r="BP32" s="13">
        <f t="shared" si="20"/>
        <v>346131.88</v>
      </c>
      <c r="BQ32" s="13">
        <f t="shared" si="20"/>
        <v>361486.93</v>
      </c>
      <c r="BR32" s="13">
        <f t="shared" si="20"/>
        <v>326611.14</v>
      </c>
      <c r="BS32" s="13">
        <f t="shared" si="20"/>
        <v>326725.77000000008</v>
      </c>
      <c r="BT32" s="13">
        <f t="shared" si="20"/>
        <v>363909.66999999993</v>
      </c>
      <c r="BU32" s="13">
        <f t="shared" si="20"/>
        <v>89075.739999999976</v>
      </c>
      <c r="BV32" s="13">
        <f t="shared" si="20"/>
        <v>385728.59</v>
      </c>
      <c r="BW32" s="13">
        <f t="shared" si="20"/>
        <v>347917.31000000011</v>
      </c>
      <c r="BX32" s="13">
        <f t="shared" si="20"/>
        <v>364915.66000000003</v>
      </c>
      <c r="BY32" s="13">
        <f t="shared" si="20"/>
        <v>366307.55</v>
      </c>
      <c r="BZ32" s="13"/>
      <c r="CA32" s="13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25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25">
      <c r="A34" s="4"/>
    </row>
    <row r="35" spans="1:97" x14ac:dyDescent="0.25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25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25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25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25">
      <c r="A39" s="4" t="s">
        <v>40</v>
      </c>
      <c r="B39" s="14">
        <f>B35+B36</f>
        <v>79822.89</v>
      </c>
      <c r="C39" s="14">
        <f t="shared" ref="C39:BN39" si="21">C35+C36</f>
        <v>79607.040000000008</v>
      </c>
      <c r="D39" s="14">
        <f t="shared" si="21"/>
        <v>75230.240000000005</v>
      </c>
      <c r="E39" s="14">
        <f t="shared" si="21"/>
        <v>73706.2</v>
      </c>
      <c r="F39" s="14">
        <f t="shared" si="21"/>
        <v>79835.790000000008</v>
      </c>
      <c r="G39" s="14">
        <f t="shared" si="21"/>
        <v>76726.740000000005</v>
      </c>
      <c r="H39" s="14">
        <f t="shared" si="21"/>
        <v>75570.31</v>
      </c>
      <c r="I39" s="14">
        <f t="shared" si="21"/>
        <v>52372.36</v>
      </c>
      <c r="J39" s="14">
        <f t="shared" si="21"/>
        <v>75388.44</v>
      </c>
      <c r="K39" s="14">
        <f t="shared" si="21"/>
        <v>77320.350000000006</v>
      </c>
      <c r="L39" s="14">
        <f t="shared" si="21"/>
        <v>74051.86</v>
      </c>
      <c r="M39" s="14">
        <f t="shared" si="21"/>
        <v>62122.360000000008</v>
      </c>
      <c r="N39" s="14">
        <f t="shared" si="21"/>
        <v>74708.14</v>
      </c>
      <c r="O39" s="14">
        <f t="shared" si="21"/>
        <v>66591.849999999991</v>
      </c>
      <c r="P39" s="14">
        <f t="shared" si="21"/>
        <v>75916.08</v>
      </c>
      <c r="Q39" s="14">
        <f t="shared" si="21"/>
        <v>78214.36</v>
      </c>
      <c r="R39" s="14">
        <f t="shared" si="21"/>
        <v>63418.929999999993</v>
      </c>
      <c r="S39" s="14">
        <f t="shared" si="21"/>
        <v>45744.479999999996</v>
      </c>
      <c r="T39" s="14">
        <f t="shared" si="21"/>
        <v>62277.9</v>
      </c>
      <c r="U39" s="14">
        <f t="shared" si="21"/>
        <v>61636.29</v>
      </c>
      <c r="V39" s="14">
        <f t="shared" si="21"/>
        <v>75905.320000000007</v>
      </c>
      <c r="W39" s="14">
        <f t="shared" si="21"/>
        <v>75656.210000000006</v>
      </c>
      <c r="X39" s="14">
        <f t="shared" si="21"/>
        <v>78379.540000000008</v>
      </c>
      <c r="Y39" s="14">
        <f t="shared" si="21"/>
        <v>93486.48</v>
      </c>
      <c r="Z39" s="14">
        <f t="shared" si="21"/>
        <v>70997.53</v>
      </c>
      <c r="AA39" s="14">
        <f t="shared" si="21"/>
        <v>70121.75</v>
      </c>
      <c r="AB39" s="14">
        <f t="shared" si="21"/>
        <v>69991.680000000008</v>
      </c>
      <c r="AC39" s="14">
        <f t="shared" si="21"/>
        <v>77629.02</v>
      </c>
      <c r="AD39" s="14">
        <f t="shared" si="21"/>
        <v>74043.31</v>
      </c>
      <c r="AE39" s="14">
        <f t="shared" si="21"/>
        <v>72575.739999999991</v>
      </c>
      <c r="AF39" s="14">
        <f t="shared" si="21"/>
        <v>73064.739999999991</v>
      </c>
      <c r="AG39" s="14">
        <f t="shared" si="21"/>
        <v>71347.38</v>
      </c>
      <c r="AH39" s="14">
        <f t="shared" si="21"/>
        <v>74009.070000000007</v>
      </c>
      <c r="AI39" s="14">
        <f t="shared" si="21"/>
        <v>74096.81</v>
      </c>
      <c r="AJ39" s="14">
        <f t="shared" si="21"/>
        <v>71149.33</v>
      </c>
      <c r="AK39" s="14">
        <f t="shared" si="21"/>
        <v>75846.950000000012</v>
      </c>
      <c r="AL39" s="14">
        <f t="shared" si="21"/>
        <v>71964.600000000006</v>
      </c>
      <c r="AM39" s="14">
        <f t="shared" si="21"/>
        <v>73163.649999999994</v>
      </c>
      <c r="AN39" s="14">
        <f t="shared" si="21"/>
        <v>76887.680000000008</v>
      </c>
      <c r="AO39" s="14">
        <f t="shared" si="21"/>
        <v>71708.05</v>
      </c>
      <c r="AP39" s="14">
        <f t="shared" si="21"/>
        <v>75060.460000000006</v>
      </c>
      <c r="AQ39" s="14">
        <f t="shared" si="21"/>
        <v>74637.400000000009</v>
      </c>
      <c r="AR39" s="14">
        <f t="shared" si="21"/>
        <v>75168.460000000006</v>
      </c>
      <c r="AS39" s="14">
        <f t="shared" si="21"/>
        <v>58658.89</v>
      </c>
      <c r="AT39" s="14">
        <f t="shared" si="21"/>
        <v>72948.760000000009</v>
      </c>
      <c r="AU39" s="14">
        <f t="shared" si="21"/>
        <v>75707.350000000006</v>
      </c>
      <c r="AV39" s="14">
        <f t="shared" si="21"/>
        <v>75235.820000000007</v>
      </c>
      <c r="AW39" s="14">
        <f t="shared" si="21"/>
        <v>58934.210000000006</v>
      </c>
      <c r="AX39" s="14">
        <f t="shared" si="21"/>
        <v>69030.17</v>
      </c>
      <c r="AY39" s="14">
        <f t="shared" si="21"/>
        <v>70023.41</v>
      </c>
      <c r="AZ39" s="14">
        <f t="shared" si="21"/>
        <v>68911.09</v>
      </c>
      <c r="BA39" s="14">
        <f t="shared" si="21"/>
        <v>70919.89</v>
      </c>
      <c r="BB39" s="14">
        <f t="shared" si="21"/>
        <v>69676.08</v>
      </c>
      <c r="BC39" s="14">
        <f t="shared" si="21"/>
        <v>69964.73</v>
      </c>
      <c r="BD39" s="14">
        <f t="shared" si="21"/>
        <v>64817.08</v>
      </c>
      <c r="BE39" s="14">
        <f t="shared" si="21"/>
        <v>61630.049999999996</v>
      </c>
      <c r="BF39" s="14">
        <f t="shared" si="21"/>
        <v>68372.639999999999</v>
      </c>
      <c r="BG39" s="14">
        <f t="shared" si="21"/>
        <v>68046.63</v>
      </c>
      <c r="BH39" s="14">
        <f t="shared" si="21"/>
        <v>67320.710000000006</v>
      </c>
      <c r="BI39" s="14">
        <f t="shared" si="21"/>
        <v>72787.72</v>
      </c>
      <c r="BJ39" s="14">
        <f t="shared" si="21"/>
        <v>67628.52</v>
      </c>
      <c r="BK39" s="14">
        <f t="shared" si="21"/>
        <v>70312.97</v>
      </c>
      <c r="BL39" s="14">
        <f t="shared" si="21"/>
        <v>70589.460000000006</v>
      </c>
      <c r="BM39" s="14">
        <f t="shared" si="21"/>
        <v>71546.009999999995</v>
      </c>
      <c r="BN39" s="14">
        <f t="shared" si="21"/>
        <v>69691.850000000006</v>
      </c>
      <c r="BO39" s="14">
        <f t="shared" ref="BO39:CS39" si="22">BO35+BO36</f>
        <v>70859.290000000008</v>
      </c>
      <c r="BP39" s="14">
        <f t="shared" si="22"/>
        <v>70305.350000000006</v>
      </c>
      <c r="BQ39" s="14">
        <f t="shared" si="22"/>
        <v>69232.41</v>
      </c>
      <c r="BR39" s="14">
        <f t="shared" si="22"/>
        <v>70104.59</v>
      </c>
      <c r="BS39" s="14">
        <f t="shared" si="22"/>
        <v>70939.31</v>
      </c>
      <c r="BT39" s="14">
        <f t="shared" si="22"/>
        <v>66105.600000000006</v>
      </c>
      <c r="BU39" s="14">
        <f t="shared" si="22"/>
        <v>65632.09</v>
      </c>
      <c r="BV39" s="14">
        <f t="shared" si="22"/>
        <v>69197.11</v>
      </c>
      <c r="BW39" s="14">
        <f t="shared" si="22"/>
        <v>69677.19</v>
      </c>
      <c r="BX39" s="14">
        <f t="shared" si="22"/>
        <v>69635.81</v>
      </c>
      <c r="BY39" s="14">
        <f t="shared" si="22"/>
        <v>68693.13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25">
      <c r="A40" s="4"/>
    </row>
    <row r="41" spans="1:97" x14ac:dyDescent="0.25">
      <c r="A41" s="6" t="s">
        <v>13</v>
      </c>
      <c r="B41" s="13">
        <f>SUM(B38:B40)</f>
        <v>315190.68</v>
      </c>
      <c r="C41" s="13">
        <f t="shared" ref="C41:BN41" si="23">SUM(C38:C40)</f>
        <v>302309.91000000003</v>
      </c>
      <c r="D41" s="13">
        <f t="shared" si="23"/>
        <v>296796.87</v>
      </c>
      <c r="E41" s="13">
        <f t="shared" si="23"/>
        <v>296994.45</v>
      </c>
      <c r="F41" s="13">
        <f t="shared" si="23"/>
        <v>317013.28000000003</v>
      </c>
      <c r="G41" s="13">
        <f t="shared" si="23"/>
        <v>305679.03000000003</v>
      </c>
      <c r="H41" s="13">
        <f t="shared" si="23"/>
        <v>313404.07</v>
      </c>
      <c r="I41" s="13">
        <f t="shared" si="23"/>
        <v>275685.26</v>
      </c>
      <c r="J41" s="13">
        <f t="shared" si="23"/>
        <v>331369.95</v>
      </c>
      <c r="K41" s="13">
        <f t="shared" si="23"/>
        <v>326420.88999999996</v>
      </c>
      <c r="L41" s="13">
        <f t="shared" si="23"/>
        <v>320517.54000000004</v>
      </c>
      <c r="M41" s="13">
        <f t="shared" si="23"/>
        <v>268604.12</v>
      </c>
      <c r="N41" s="13">
        <f t="shared" si="23"/>
        <v>316237.26999999996</v>
      </c>
      <c r="O41" s="13">
        <f t="shared" si="23"/>
        <v>303426.90000000002</v>
      </c>
      <c r="P41" s="13">
        <f t="shared" si="23"/>
        <v>299082.32</v>
      </c>
      <c r="Q41" s="13">
        <f t="shared" si="23"/>
        <v>318345.83999999997</v>
      </c>
      <c r="R41" s="13">
        <f t="shared" si="23"/>
        <v>282242.10000000003</v>
      </c>
      <c r="S41" s="13">
        <f t="shared" si="23"/>
        <v>278070.95999999996</v>
      </c>
      <c r="T41" s="13">
        <f t="shared" si="23"/>
        <v>292069.58</v>
      </c>
      <c r="U41" s="13">
        <f t="shared" si="23"/>
        <v>293212.06000000006</v>
      </c>
      <c r="V41" s="13">
        <f t="shared" si="23"/>
        <v>320171.8</v>
      </c>
      <c r="W41" s="13">
        <f t="shared" si="23"/>
        <v>303061.65000000002</v>
      </c>
      <c r="X41" s="13">
        <f t="shared" si="23"/>
        <v>307341.7</v>
      </c>
      <c r="Y41" s="13">
        <f t="shared" si="23"/>
        <v>217145.19999999998</v>
      </c>
      <c r="Z41" s="13">
        <f t="shared" si="23"/>
        <v>292921.14</v>
      </c>
      <c r="AA41" s="13">
        <f t="shared" si="23"/>
        <v>291222.34999999998</v>
      </c>
      <c r="AB41" s="13">
        <f t="shared" si="23"/>
        <v>302955.62</v>
      </c>
      <c r="AC41" s="13">
        <f t="shared" si="23"/>
        <v>289984.46999999997</v>
      </c>
      <c r="AD41" s="13">
        <f t="shared" si="23"/>
        <v>307765.75</v>
      </c>
      <c r="AE41" s="13">
        <f t="shared" si="23"/>
        <v>305568.92</v>
      </c>
      <c r="AF41" s="13">
        <f t="shared" si="23"/>
        <v>305381.5</v>
      </c>
      <c r="AG41" s="13">
        <f t="shared" si="23"/>
        <v>299723.29000000004</v>
      </c>
      <c r="AH41" s="13">
        <f t="shared" si="23"/>
        <v>292266.59000000003</v>
      </c>
      <c r="AI41" s="13">
        <f t="shared" si="23"/>
        <v>317927.54000000004</v>
      </c>
      <c r="AJ41" s="13">
        <f t="shared" si="23"/>
        <v>320680.18</v>
      </c>
      <c r="AK41" s="13">
        <f t="shared" si="23"/>
        <v>123777.42000000003</v>
      </c>
      <c r="AL41" s="13">
        <f t="shared" si="23"/>
        <v>285404.40000000002</v>
      </c>
      <c r="AM41" s="13">
        <f t="shared" si="23"/>
        <v>283240.59999999998</v>
      </c>
      <c r="AN41" s="13">
        <f t="shared" si="23"/>
        <v>315072.45</v>
      </c>
      <c r="AO41" s="13">
        <f t="shared" si="23"/>
        <v>335629.18</v>
      </c>
      <c r="AP41" s="13">
        <f t="shared" si="23"/>
        <v>325401.12000000005</v>
      </c>
      <c r="AQ41" s="13">
        <f t="shared" si="23"/>
        <v>324053.7</v>
      </c>
      <c r="AR41" s="13">
        <f t="shared" si="23"/>
        <v>338274.42</v>
      </c>
      <c r="AS41" s="13">
        <f t="shared" si="23"/>
        <v>258561.34000000003</v>
      </c>
      <c r="AT41" s="13">
        <f t="shared" si="23"/>
        <v>304022.48</v>
      </c>
      <c r="AU41" s="13">
        <f t="shared" si="23"/>
        <v>312636.10999999993</v>
      </c>
      <c r="AV41" s="13">
        <f t="shared" si="23"/>
        <v>331368.75999999995</v>
      </c>
      <c r="AW41" s="13">
        <f t="shared" si="23"/>
        <v>210375.56</v>
      </c>
      <c r="AX41" s="13">
        <f t="shared" si="23"/>
        <v>302659.95999999996</v>
      </c>
      <c r="AY41" s="13">
        <f t="shared" si="23"/>
        <v>288629.80000000005</v>
      </c>
      <c r="AZ41" s="13">
        <f t="shared" si="23"/>
        <v>292112.69</v>
      </c>
      <c r="BA41" s="13">
        <f t="shared" si="23"/>
        <v>298152.71000000002</v>
      </c>
      <c r="BB41" s="13">
        <f t="shared" si="23"/>
        <v>292692.65999999997</v>
      </c>
      <c r="BC41" s="13">
        <f t="shared" si="23"/>
        <v>303744.51</v>
      </c>
      <c r="BD41" s="13">
        <f t="shared" si="23"/>
        <v>292660.69999999995</v>
      </c>
      <c r="BE41" s="13">
        <f t="shared" si="23"/>
        <v>307312.05</v>
      </c>
      <c r="BF41" s="13">
        <f t="shared" si="23"/>
        <v>324179.41000000003</v>
      </c>
      <c r="BG41" s="13">
        <f t="shared" si="23"/>
        <v>338125.82</v>
      </c>
      <c r="BH41" s="13">
        <f t="shared" si="23"/>
        <v>348814.87000000005</v>
      </c>
      <c r="BI41" s="13">
        <f t="shared" si="23"/>
        <v>339326.71999999997</v>
      </c>
      <c r="BJ41" s="13">
        <f t="shared" si="23"/>
        <v>329898.63</v>
      </c>
      <c r="BK41" s="13">
        <f t="shared" si="23"/>
        <v>326863.22000000003</v>
      </c>
      <c r="BL41" s="13">
        <f t="shared" si="23"/>
        <v>342362.48000000004</v>
      </c>
      <c r="BM41" s="13">
        <f t="shared" si="23"/>
        <v>326190.51</v>
      </c>
      <c r="BN41" s="13">
        <f t="shared" si="23"/>
        <v>357548.37</v>
      </c>
      <c r="BO41" s="13">
        <f t="shared" ref="BO41:BY41" si="24">SUM(BO38:BO40)</f>
        <v>344247.46000000008</v>
      </c>
      <c r="BP41" s="13">
        <f t="shared" si="24"/>
        <v>321491.27000000008</v>
      </c>
      <c r="BQ41" s="13">
        <f t="shared" si="24"/>
        <v>335228.43000000005</v>
      </c>
      <c r="BR41" s="13">
        <f t="shared" si="24"/>
        <v>361103.94999999995</v>
      </c>
      <c r="BS41" s="13">
        <f t="shared" si="24"/>
        <v>340947.56999999995</v>
      </c>
      <c r="BT41" s="13">
        <f t="shared" si="24"/>
        <v>328219.75999999995</v>
      </c>
      <c r="BU41" s="13">
        <f t="shared" si="24"/>
        <v>172141.66000000003</v>
      </c>
      <c r="BV41" s="13">
        <f t="shared" si="24"/>
        <v>375547.57</v>
      </c>
      <c r="BW41" s="13">
        <f t="shared" si="24"/>
        <v>358570.61000000004</v>
      </c>
      <c r="BX41" s="13">
        <f t="shared" si="24"/>
        <v>378865.01999999996</v>
      </c>
      <c r="BY41" s="13">
        <f t="shared" si="24"/>
        <v>339764.39</v>
      </c>
      <c r="BZ41" s="13"/>
      <c r="CA41" s="13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25">
      <c r="A42" s="6"/>
    </row>
    <row r="43" spans="1:97" x14ac:dyDescent="0.25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25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25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25">
      <c r="A46" s="4"/>
    </row>
    <row r="47" spans="1:97" x14ac:dyDescent="0.25">
      <c r="A47" s="6" t="s">
        <v>60</v>
      </c>
      <c r="B47" s="9">
        <f t="shared" ref="B47:BM47" si="25">B43+B44+B45</f>
        <v>320291.98999999993</v>
      </c>
      <c r="C47" s="9">
        <f t="shared" si="25"/>
        <v>292801.82</v>
      </c>
      <c r="D47" s="9">
        <f t="shared" si="25"/>
        <v>352946.97000000003</v>
      </c>
      <c r="E47" s="9">
        <f t="shared" si="25"/>
        <v>290779.62</v>
      </c>
      <c r="F47" s="9">
        <f t="shared" si="25"/>
        <v>299779.02</v>
      </c>
      <c r="G47" s="9">
        <f t="shared" si="25"/>
        <v>293084.71999999997</v>
      </c>
      <c r="H47" s="9">
        <f t="shared" si="25"/>
        <v>305659.12</v>
      </c>
      <c r="I47" s="9">
        <f t="shared" si="25"/>
        <v>315550.68000000005</v>
      </c>
      <c r="J47" s="9">
        <f t="shared" si="25"/>
        <v>302170.64</v>
      </c>
      <c r="K47" s="9">
        <f t="shared" si="25"/>
        <v>307845.15000000002</v>
      </c>
      <c r="L47" s="9">
        <f t="shared" si="25"/>
        <v>303998.81</v>
      </c>
      <c r="M47" s="9">
        <f t="shared" si="25"/>
        <v>289315.60000000003</v>
      </c>
      <c r="N47" s="9">
        <f t="shared" si="25"/>
        <v>297390.09999999998</v>
      </c>
      <c r="O47" s="9">
        <f t="shared" si="25"/>
        <v>279741.37</v>
      </c>
      <c r="P47" s="9">
        <f t="shared" si="25"/>
        <v>298627.93</v>
      </c>
      <c r="Q47" s="9">
        <f t="shared" si="25"/>
        <v>269910.67</v>
      </c>
      <c r="R47" s="9">
        <f t="shared" si="25"/>
        <v>262319.15000000002</v>
      </c>
      <c r="S47" s="9">
        <f t="shared" si="25"/>
        <v>314694.27999999997</v>
      </c>
      <c r="T47" s="9">
        <f t="shared" si="25"/>
        <v>330238.51</v>
      </c>
      <c r="U47" s="9">
        <f t="shared" si="25"/>
        <v>329547.33999999997</v>
      </c>
      <c r="V47" s="9">
        <f t="shared" si="25"/>
        <v>332746.52999999997</v>
      </c>
      <c r="W47" s="9">
        <f t="shared" si="25"/>
        <v>307952.74</v>
      </c>
      <c r="X47" s="9">
        <f t="shared" si="25"/>
        <v>287905.68</v>
      </c>
      <c r="Y47" s="9">
        <f t="shared" si="25"/>
        <v>-19071.039999999986</v>
      </c>
      <c r="Z47" s="9">
        <f t="shared" si="25"/>
        <v>238678.8</v>
      </c>
      <c r="AA47" s="9">
        <f t="shared" si="25"/>
        <v>225988.18</v>
      </c>
      <c r="AB47" s="9">
        <f t="shared" si="25"/>
        <v>264840.68</v>
      </c>
      <c r="AC47" s="9">
        <f t="shared" si="25"/>
        <v>303337.49999999994</v>
      </c>
      <c r="AD47" s="9">
        <f t="shared" si="25"/>
        <v>309892.06999999995</v>
      </c>
      <c r="AE47" s="9">
        <f t="shared" si="25"/>
        <v>289231.45999999996</v>
      </c>
      <c r="AF47" s="9">
        <f t="shared" si="25"/>
        <v>313038.64999999997</v>
      </c>
      <c r="AG47" s="9">
        <f t="shared" si="25"/>
        <v>291011.45999999996</v>
      </c>
      <c r="AH47" s="9">
        <f t="shared" si="25"/>
        <v>287756.37999999995</v>
      </c>
      <c r="AI47" s="9">
        <f t="shared" si="25"/>
        <v>289011.29999999993</v>
      </c>
      <c r="AJ47" s="9">
        <f t="shared" si="25"/>
        <v>298787.24999999994</v>
      </c>
      <c r="AK47" s="9">
        <f t="shared" si="25"/>
        <v>126439.49000000002</v>
      </c>
      <c r="AL47" s="9">
        <f t="shared" si="25"/>
        <v>354207.44000000006</v>
      </c>
      <c r="AM47" s="9">
        <f t="shared" si="25"/>
        <v>354244.30000000005</v>
      </c>
      <c r="AN47" s="9">
        <f t="shared" si="25"/>
        <v>378417.60000000003</v>
      </c>
      <c r="AO47" s="9">
        <f t="shared" si="25"/>
        <v>350895.80000000005</v>
      </c>
      <c r="AP47" s="9">
        <f t="shared" si="25"/>
        <v>336909.94000000006</v>
      </c>
      <c r="AQ47" s="9">
        <f t="shared" si="25"/>
        <v>390374.32999999996</v>
      </c>
      <c r="AR47" s="9">
        <f t="shared" si="25"/>
        <v>421201.65</v>
      </c>
      <c r="AS47" s="9">
        <f t="shared" si="25"/>
        <v>480372.8</v>
      </c>
      <c r="AT47" s="9">
        <f t="shared" si="25"/>
        <v>539298.29</v>
      </c>
      <c r="AU47" s="9">
        <f t="shared" si="25"/>
        <v>617307.65</v>
      </c>
      <c r="AV47" s="9">
        <f t="shared" si="25"/>
        <v>739981.52</v>
      </c>
      <c r="AW47" s="9">
        <f t="shared" si="25"/>
        <v>467349.58</v>
      </c>
      <c r="AX47" s="9">
        <f t="shared" si="25"/>
        <v>620006.69000000006</v>
      </c>
      <c r="AY47" s="9">
        <f t="shared" si="25"/>
        <v>617870.51000000013</v>
      </c>
      <c r="AZ47" s="9">
        <f t="shared" si="25"/>
        <v>673636.19</v>
      </c>
      <c r="BA47" s="9">
        <f t="shared" si="25"/>
        <v>584112.04</v>
      </c>
      <c r="BB47" s="9">
        <f t="shared" si="25"/>
        <v>612867.33000000007</v>
      </c>
      <c r="BC47" s="9">
        <f t="shared" si="25"/>
        <v>585169.81000000006</v>
      </c>
      <c r="BD47" s="9">
        <f t="shared" si="25"/>
        <v>700921.4800000001</v>
      </c>
      <c r="BE47" s="9">
        <f t="shared" si="25"/>
        <v>648160.75</v>
      </c>
      <c r="BF47" s="9">
        <f t="shared" si="25"/>
        <v>651786.06999999995</v>
      </c>
      <c r="BG47" s="9">
        <f t="shared" si="25"/>
        <v>626037.51</v>
      </c>
      <c r="BH47" s="9">
        <f t="shared" si="25"/>
        <v>530951.82000000007</v>
      </c>
      <c r="BI47" s="9">
        <f t="shared" si="25"/>
        <v>-625202.75000000012</v>
      </c>
      <c r="BJ47" s="9">
        <f t="shared" si="25"/>
        <v>562034.30000000005</v>
      </c>
      <c r="BK47" s="9">
        <f t="shared" si="25"/>
        <v>518252.01</v>
      </c>
      <c r="BL47" s="9">
        <f t="shared" si="25"/>
        <v>504254.95999999996</v>
      </c>
      <c r="BM47" s="9">
        <f t="shared" si="25"/>
        <v>473396.55000000005</v>
      </c>
      <c r="BN47" s="9">
        <f t="shared" ref="BN47:BU47" si="26">BN43+BN44+BN45</f>
        <v>473344.42</v>
      </c>
      <c r="BO47" s="9">
        <f t="shared" si="26"/>
        <v>540462.99000000011</v>
      </c>
      <c r="BP47" s="9">
        <f t="shared" si="26"/>
        <v>423488.70999999996</v>
      </c>
      <c r="BQ47" s="9">
        <f t="shared" si="26"/>
        <v>552276.81000000006</v>
      </c>
      <c r="BR47" s="9">
        <f t="shared" si="26"/>
        <v>533752.63</v>
      </c>
      <c r="BS47" s="9">
        <f t="shared" si="26"/>
        <v>562240.79</v>
      </c>
      <c r="BT47" s="9">
        <f t="shared" si="26"/>
        <v>526017.59</v>
      </c>
      <c r="BU47" s="9">
        <f t="shared" si="26"/>
        <v>441281.19999999995</v>
      </c>
      <c r="BV47" s="9">
        <f>BV43+BV44+BV45</f>
        <v>517196.14999999997</v>
      </c>
      <c r="BW47" s="9">
        <f t="shared" ref="BW47:BY47" si="27">BW43+BW44+BW45</f>
        <v>386176.66</v>
      </c>
      <c r="BX47" s="9">
        <f t="shared" si="27"/>
        <v>505661.49</v>
      </c>
      <c r="BY47" s="9">
        <f t="shared" si="27"/>
        <v>478539.06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28">CI43+CI44+CI45</f>
        <v>481765</v>
      </c>
      <c r="CJ47" s="9">
        <f t="shared" si="28"/>
        <v>481765</v>
      </c>
      <c r="CK47" s="9">
        <f t="shared" si="28"/>
        <v>481765</v>
      </c>
      <c r="CL47" s="9">
        <f t="shared" si="28"/>
        <v>481765</v>
      </c>
      <c r="CM47" s="9">
        <f t="shared" si="28"/>
        <v>481765</v>
      </c>
      <c r="CN47" s="9">
        <f t="shared" si="28"/>
        <v>481765</v>
      </c>
      <c r="CO47" s="9">
        <f t="shared" si="28"/>
        <v>481765</v>
      </c>
      <c r="CP47" s="9">
        <f t="shared" si="28"/>
        <v>481765</v>
      </c>
      <c r="CQ47" s="9">
        <f t="shared" si="28"/>
        <v>481765</v>
      </c>
      <c r="CR47" s="9">
        <f t="shared" si="28"/>
        <v>481765</v>
      </c>
      <c r="CS47" s="9">
        <f t="shared" si="28"/>
        <v>481765</v>
      </c>
    </row>
    <row r="48" spans="1:97" x14ac:dyDescent="0.25">
      <c r="A48" s="4"/>
    </row>
    <row r="49" spans="1:97" x14ac:dyDescent="0.25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25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25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25">
      <c r="A52" s="4"/>
    </row>
    <row r="53" spans="1:97" x14ac:dyDescent="0.25">
      <c r="A53" s="6" t="s">
        <v>20</v>
      </c>
      <c r="B53" s="15">
        <f t="shared" ref="B53:BM53" si="29">B51+B50+B49+B47+B41+B33+B32</f>
        <v>1483366.66</v>
      </c>
      <c r="C53" s="15">
        <f t="shared" si="29"/>
        <v>1470130.01</v>
      </c>
      <c r="D53" s="15">
        <f t="shared" si="29"/>
        <v>1667943.5100000002</v>
      </c>
      <c r="E53" s="15">
        <f t="shared" si="29"/>
        <v>1732067.6100000003</v>
      </c>
      <c r="F53" s="15">
        <f t="shared" si="29"/>
        <v>1685717.28</v>
      </c>
      <c r="G53" s="15">
        <f t="shared" si="29"/>
        <v>1578846.3</v>
      </c>
      <c r="H53" s="15">
        <f t="shared" si="29"/>
        <v>1656673.8900000001</v>
      </c>
      <c r="I53" s="15">
        <f t="shared" si="29"/>
        <v>1603533.42</v>
      </c>
      <c r="J53" s="15">
        <f t="shared" si="29"/>
        <v>1689891.09</v>
      </c>
      <c r="K53" s="15">
        <f t="shared" si="29"/>
        <v>1669128.82</v>
      </c>
      <c r="L53" s="15">
        <f t="shared" si="29"/>
        <v>1636873.6500000001</v>
      </c>
      <c r="M53" s="15">
        <f t="shared" si="29"/>
        <v>826824.15</v>
      </c>
      <c r="N53" s="15">
        <f t="shared" si="29"/>
        <v>1598631.7699999998</v>
      </c>
      <c r="O53" s="15">
        <f t="shared" si="29"/>
        <v>1696806.7000000002</v>
      </c>
      <c r="P53" s="15">
        <f t="shared" si="29"/>
        <v>1856366.9000000001</v>
      </c>
      <c r="Q53" s="15">
        <f t="shared" si="29"/>
        <v>1681548.7999999998</v>
      </c>
      <c r="R53" s="15">
        <f t="shared" si="29"/>
        <v>1573599.4900000002</v>
      </c>
      <c r="S53" s="15">
        <f t="shared" si="29"/>
        <v>1636874.9299999997</v>
      </c>
      <c r="T53" s="15">
        <f t="shared" si="29"/>
        <v>1698081.19</v>
      </c>
      <c r="U53" s="15">
        <f t="shared" si="29"/>
        <v>1683189.73</v>
      </c>
      <c r="V53" s="15">
        <f t="shared" si="29"/>
        <v>1569746.28</v>
      </c>
      <c r="W53" s="15">
        <f t="shared" si="29"/>
        <v>1516615.5299999998</v>
      </c>
      <c r="X53" s="15">
        <f t="shared" si="29"/>
        <v>1562748.54</v>
      </c>
      <c r="Y53" s="15">
        <f t="shared" si="29"/>
        <v>866901.12</v>
      </c>
      <c r="Z53" s="15">
        <f t="shared" si="29"/>
        <v>1680616.31</v>
      </c>
      <c r="AA53" s="15">
        <f t="shared" si="29"/>
        <v>1456161</v>
      </c>
      <c r="AB53" s="15">
        <f t="shared" si="29"/>
        <v>1557016.22</v>
      </c>
      <c r="AC53" s="15">
        <f t="shared" si="29"/>
        <v>1410657.4</v>
      </c>
      <c r="AD53" s="15">
        <f t="shared" si="29"/>
        <v>1516906.93</v>
      </c>
      <c r="AE53" s="15">
        <f t="shared" si="29"/>
        <v>1605023.25</v>
      </c>
      <c r="AF53" s="15">
        <f t="shared" si="29"/>
        <v>1516184.7700000003</v>
      </c>
      <c r="AG53" s="15">
        <f t="shared" si="29"/>
        <v>1586069.36</v>
      </c>
      <c r="AH53" s="15">
        <f t="shared" si="29"/>
        <v>1716740.08</v>
      </c>
      <c r="AI53" s="15">
        <f t="shared" si="29"/>
        <v>1796525.69</v>
      </c>
      <c r="AJ53" s="15">
        <f t="shared" si="29"/>
        <v>1706765.7799999998</v>
      </c>
      <c r="AK53" s="15">
        <f t="shared" si="29"/>
        <v>1555006.7999999998</v>
      </c>
      <c r="AL53" s="15">
        <f t="shared" si="29"/>
        <v>1732660.4</v>
      </c>
      <c r="AM53" s="15">
        <f t="shared" si="29"/>
        <v>1696946.51</v>
      </c>
      <c r="AN53" s="15">
        <f t="shared" si="29"/>
        <v>1838700.1700000002</v>
      </c>
      <c r="AO53" s="15">
        <f t="shared" si="29"/>
        <v>1804791.41</v>
      </c>
      <c r="AP53" s="15">
        <f t="shared" si="29"/>
        <v>1799716.9299999997</v>
      </c>
      <c r="AQ53" s="15">
        <f t="shared" si="29"/>
        <v>1808578</v>
      </c>
      <c r="AR53" s="15">
        <f t="shared" si="29"/>
        <v>1800206.1600000001</v>
      </c>
      <c r="AS53" s="15">
        <f t="shared" si="29"/>
        <v>1725925.9500000002</v>
      </c>
      <c r="AT53" s="15">
        <f t="shared" si="29"/>
        <v>1787768.8900000001</v>
      </c>
      <c r="AU53" s="15">
        <f t="shared" si="29"/>
        <v>1833230.3499999999</v>
      </c>
      <c r="AV53" s="15">
        <f t="shared" si="29"/>
        <v>1968343.96</v>
      </c>
      <c r="AW53" s="15">
        <f t="shared" si="29"/>
        <v>872724.24</v>
      </c>
      <c r="AX53" s="15">
        <f t="shared" si="29"/>
        <v>1902399.74</v>
      </c>
      <c r="AY53" s="15">
        <f t="shared" si="29"/>
        <v>1893786.6300000001</v>
      </c>
      <c r="AZ53" s="15">
        <f t="shared" si="29"/>
        <v>2065113.6999999997</v>
      </c>
      <c r="BA53" s="15">
        <f t="shared" si="29"/>
        <v>1789539.52</v>
      </c>
      <c r="BB53" s="15">
        <f t="shared" si="29"/>
        <v>1877408.35</v>
      </c>
      <c r="BC53" s="15">
        <f t="shared" si="29"/>
        <v>1755524.77</v>
      </c>
      <c r="BD53" s="15">
        <f t="shared" si="29"/>
        <v>1949055.1199999999</v>
      </c>
      <c r="BE53" s="15">
        <f t="shared" si="29"/>
        <v>1744209.95</v>
      </c>
      <c r="BF53" s="15">
        <f t="shared" si="29"/>
        <v>1892147.7799999998</v>
      </c>
      <c r="BG53" s="15">
        <f t="shared" si="29"/>
        <v>1842690.31</v>
      </c>
      <c r="BH53" s="15">
        <f t="shared" si="29"/>
        <v>1822926.9</v>
      </c>
      <c r="BI53" s="15">
        <f t="shared" si="29"/>
        <v>-331795.63000000006</v>
      </c>
      <c r="BJ53" s="15">
        <f t="shared" si="29"/>
        <v>1778248.19</v>
      </c>
      <c r="BK53" s="15">
        <f t="shared" si="29"/>
        <v>1734536.9900000002</v>
      </c>
      <c r="BL53" s="15">
        <f t="shared" si="29"/>
        <v>1723982.99</v>
      </c>
      <c r="BM53" s="15">
        <f t="shared" si="29"/>
        <v>1687010.1600000001</v>
      </c>
      <c r="BN53" s="15">
        <f t="shared" ref="BN53:BW53" si="30">BN51+BN50+BN49+BN47+BN41+BN33+BN32</f>
        <v>1698487.0099999998</v>
      </c>
      <c r="BO53" s="15">
        <f t="shared" si="30"/>
        <v>1780242.9200000004</v>
      </c>
      <c r="BP53" s="15">
        <f t="shared" si="30"/>
        <v>1637843.9</v>
      </c>
      <c r="BQ53" s="15">
        <f t="shared" si="30"/>
        <v>1732569.4000000001</v>
      </c>
      <c r="BR53" s="15">
        <f t="shared" si="30"/>
        <v>1762665.1600000001</v>
      </c>
      <c r="BS53" s="15">
        <f t="shared" si="30"/>
        <v>1785798.26</v>
      </c>
      <c r="BT53" s="15">
        <f t="shared" si="30"/>
        <v>1717093.3199999998</v>
      </c>
      <c r="BU53" s="15">
        <f t="shared" si="30"/>
        <v>1080227.79</v>
      </c>
      <c r="BV53" s="15">
        <f t="shared" si="30"/>
        <v>1899763.72</v>
      </c>
      <c r="BW53" s="15">
        <f t="shared" si="30"/>
        <v>1643506.62</v>
      </c>
      <c r="BX53" s="15">
        <f>BX51+BX50+BX49+BX47+BX41+BX33+BX32</f>
        <v>1963239.87</v>
      </c>
      <c r="BY53" s="15">
        <f>BY51+BY50+BY49+BY47+BY41+BY33+BY32</f>
        <v>1808600.2100000002</v>
      </c>
      <c r="BZ53" s="15"/>
      <c r="CA53" s="15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1">CI51+CI50+CI49+CI47+CI41+CI33+CI32</f>
        <v>1888712</v>
      </c>
      <c r="CJ53" s="15">
        <f t="shared" si="31"/>
        <v>1888712</v>
      </c>
      <c r="CK53" s="15">
        <f t="shared" si="31"/>
        <v>1888712</v>
      </c>
      <c r="CL53" s="15">
        <f t="shared" si="31"/>
        <v>1888712</v>
      </c>
      <c r="CM53" s="15">
        <f t="shared" si="31"/>
        <v>1888712</v>
      </c>
      <c r="CN53" s="15">
        <f t="shared" si="31"/>
        <v>1888712</v>
      </c>
      <c r="CO53" s="15">
        <f t="shared" si="31"/>
        <v>1888712</v>
      </c>
      <c r="CP53" s="15">
        <f t="shared" si="31"/>
        <v>1888712</v>
      </c>
      <c r="CQ53" s="15">
        <f t="shared" si="31"/>
        <v>1888712</v>
      </c>
      <c r="CR53" s="15">
        <f t="shared" si="31"/>
        <v>1888712</v>
      </c>
      <c r="CS53" s="15">
        <f t="shared" si="31"/>
        <v>1888712</v>
      </c>
    </row>
    <row r="54" spans="1:97" x14ac:dyDescent="0.25">
      <c r="A54" s="4"/>
    </row>
    <row r="55" spans="1:97" x14ac:dyDescent="0.25">
      <c r="A55" s="6" t="s">
        <v>19</v>
      </c>
      <c r="B55" s="9">
        <f>B20-B53</f>
        <v>-79670.780000002822</v>
      </c>
      <c r="C55" s="9">
        <f t="shared" ref="C55:BN55" si="32">C20-C53</f>
        <v>4823.8399999996182</v>
      </c>
      <c r="D55" s="9">
        <f t="shared" si="32"/>
        <v>876592.98</v>
      </c>
      <c r="E55" s="9">
        <f t="shared" si="32"/>
        <v>701756.02000000235</v>
      </c>
      <c r="F55" s="9">
        <f t="shared" si="32"/>
        <v>521166.83000000124</v>
      </c>
      <c r="G55" s="9">
        <f t="shared" si="32"/>
        <v>354753.66000000271</v>
      </c>
      <c r="H55" s="9">
        <f t="shared" si="32"/>
        <v>147051.41999999667</v>
      </c>
      <c r="I55" s="9">
        <f t="shared" si="32"/>
        <v>-75671.749999996275</v>
      </c>
      <c r="J55" s="9">
        <f t="shared" si="32"/>
        <v>314727.37000000267</v>
      </c>
      <c r="K55" s="9">
        <f t="shared" si="32"/>
        <v>234691.42000000016</v>
      </c>
      <c r="L55" s="9">
        <f t="shared" si="32"/>
        <v>241428.11999999941</v>
      </c>
      <c r="M55" s="9">
        <f t="shared" si="32"/>
        <v>931075.04000000318</v>
      </c>
      <c r="N55" s="9">
        <f t="shared" si="32"/>
        <v>-276238.92999999993</v>
      </c>
      <c r="O55" s="9">
        <f t="shared" si="32"/>
        <v>450236.74000000115</v>
      </c>
      <c r="P55" s="9">
        <f t="shared" si="32"/>
        <v>1316869.4900000005</v>
      </c>
      <c r="Q55" s="9">
        <f t="shared" si="32"/>
        <v>395627.41999999899</v>
      </c>
      <c r="R55" s="9">
        <f t="shared" si="32"/>
        <v>-63575.63000000082</v>
      </c>
      <c r="S55" s="9">
        <f t="shared" si="32"/>
        <v>398548.27999999933</v>
      </c>
      <c r="T55" s="9">
        <f t="shared" si="32"/>
        <v>88294.40000000177</v>
      </c>
      <c r="U55" s="9">
        <f t="shared" si="32"/>
        <v>118100.76000000024</v>
      </c>
      <c r="V55" s="9">
        <f t="shared" si="32"/>
        <v>148418.55000000377</v>
      </c>
      <c r="W55" s="9">
        <f t="shared" si="32"/>
        <v>269161.87999999849</v>
      </c>
      <c r="X55" s="9">
        <f t="shared" si="32"/>
        <v>330131.43999999855</v>
      </c>
      <c r="Y55" s="9">
        <f t="shared" si="32"/>
        <v>1516100.4000000013</v>
      </c>
      <c r="Z55" s="9">
        <f t="shared" si="32"/>
        <v>933726.35999999987</v>
      </c>
      <c r="AA55" s="9">
        <f t="shared" si="32"/>
        <v>1078125.2599999998</v>
      </c>
      <c r="AB55" s="9">
        <f t="shared" si="32"/>
        <v>1210928.5100000023</v>
      </c>
      <c r="AC55" s="9">
        <f t="shared" si="32"/>
        <v>705688.37000000151</v>
      </c>
      <c r="AD55" s="9">
        <f t="shared" si="32"/>
        <v>586216.24</v>
      </c>
      <c r="AE55" s="9">
        <f t="shared" si="32"/>
        <v>-134154.94999999925</v>
      </c>
      <c r="AF55" s="9">
        <f t="shared" si="32"/>
        <v>-185985.89999999921</v>
      </c>
      <c r="AG55" s="9">
        <f t="shared" si="32"/>
        <v>587616.22999999975</v>
      </c>
      <c r="AH55" s="9">
        <f t="shared" si="32"/>
        <v>481125.43999999575</v>
      </c>
      <c r="AI55" s="9">
        <f t="shared" si="32"/>
        <v>352792.81999999983</v>
      </c>
      <c r="AJ55" s="9">
        <f t="shared" si="32"/>
        <v>-233095.9299999983</v>
      </c>
      <c r="AK55" s="9">
        <f t="shared" si="32"/>
        <v>-315711.42000000272</v>
      </c>
      <c r="AL55" s="9">
        <f t="shared" si="32"/>
        <v>-1414.430000001099</v>
      </c>
      <c r="AM55" s="9">
        <f t="shared" si="32"/>
        <v>-296228.72999999882</v>
      </c>
      <c r="AN55" s="9">
        <f t="shared" si="32"/>
        <v>-14825.660000000382</v>
      </c>
      <c r="AO55" s="9">
        <f t="shared" si="32"/>
        <v>492196.58999999636</v>
      </c>
      <c r="AP55" s="9">
        <f t="shared" si="32"/>
        <v>-137034.94999999739</v>
      </c>
      <c r="AQ55" s="9">
        <f t="shared" si="32"/>
        <v>-1040.0499999988824</v>
      </c>
      <c r="AR55" s="9">
        <f t="shared" si="32"/>
        <v>-908279.67000000179</v>
      </c>
      <c r="AS55" s="9">
        <f t="shared" si="32"/>
        <v>-514950.75999999885</v>
      </c>
      <c r="AT55" s="9">
        <f t="shared" si="32"/>
        <v>-746511.43999999715</v>
      </c>
      <c r="AU55" s="9">
        <f t="shared" si="32"/>
        <v>-786856.03999999934</v>
      </c>
      <c r="AV55" s="9">
        <f t="shared" si="32"/>
        <v>-959776.24999999721</v>
      </c>
      <c r="AW55" s="9">
        <f t="shared" si="32"/>
        <v>-1135898.2700000003</v>
      </c>
      <c r="AX55" s="9">
        <f t="shared" si="32"/>
        <v>-496649.58999999589</v>
      </c>
      <c r="AY55" s="9">
        <f t="shared" si="32"/>
        <v>386107.66000000271</v>
      </c>
      <c r="AZ55" s="9">
        <f t="shared" si="32"/>
        <v>261592.2399999979</v>
      </c>
      <c r="BA55" s="9">
        <f t="shared" si="32"/>
        <v>400617.76999999909</v>
      </c>
      <c r="BB55" s="9">
        <f t="shared" si="32"/>
        <v>631345.00999999745</v>
      </c>
      <c r="BC55" s="9">
        <f t="shared" si="32"/>
        <v>256645.81999999983</v>
      </c>
      <c r="BD55" s="9">
        <f t="shared" si="32"/>
        <v>90216.780000000494</v>
      </c>
      <c r="BE55" s="9">
        <f t="shared" si="32"/>
        <v>-585336.15000000293</v>
      </c>
      <c r="BF55" s="9">
        <f t="shared" si="32"/>
        <v>-571769.69999999972</v>
      </c>
      <c r="BG55" s="9">
        <f t="shared" si="32"/>
        <v>-527991.99999999953</v>
      </c>
      <c r="BH55" s="9">
        <f t="shared" si="32"/>
        <v>-670002.03000000073</v>
      </c>
      <c r="BI55" s="9">
        <f t="shared" si="32"/>
        <v>606562.65000000247</v>
      </c>
      <c r="BJ55" s="9">
        <f t="shared" si="32"/>
        <v>-115697.82000000076</v>
      </c>
      <c r="BK55" s="9">
        <f t="shared" si="32"/>
        <v>-163550.83999999799</v>
      </c>
      <c r="BL55" s="9">
        <f t="shared" si="32"/>
        <v>-53325.279999999097</v>
      </c>
      <c r="BM55" s="9">
        <f t="shared" si="32"/>
        <v>-971895.8200000003</v>
      </c>
      <c r="BN55" s="9">
        <f t="shared" si="32"/>
        <v>-360517.42000000365</v>
      </c>
      <c r="BO55" s="9">
        <f t="shared" ref="BO55:BX55" si="33">BO20-BO53</f>
        <v>-627658.9599999995</v>
      </c>
      <c r="BP55" s="9">
        <f t="shared" si="33"/>
        <v>-527120.7900000005</v>
      </c>
      <c r="BQ55" s="9">
        <f t="shared" si="33"/>
        <v>-494497.24</v>
      </c>
      <c r="BR55" s="9">
        <f t="shared" si="33"/>
        <v>-519851.80999999866</v>
      </c>
      <c r="BS55" s="9">
        <f t="shared" si="33"/>
        <v>-654328.1699999983</v>
      </c>
      <c r="BT55" s="9">
        <f t="shared" si="33"/>
        <v>-773895.97000000207</v>
      </c>
      <c r="BU55" s="9">
        <f t="shared" si="33"/>
        <v>-549195.21000000183</v>
      </c>
      <c r="BV55" s="9">
        <f t="shared" si="33"/>
        <v>19050.510000000475</v>
      </c>
      <c r="BW55" s="9">
        <f t="shared" si="33"/>
        <v>-125060.11000000034</v>
      </c>
      <c r="BX55" s="9">
        <f t="shared" si="33"/>
        <v>-435579.07999999728</v>
      </c>
      <c r="BY55" s="9">
        <f>BY20-BY53</f>
        <v>-479355.53999999654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4">CI20-CI53</f>
        <v>368129</v>
      </c>
      <c r="CJ55" s="9">
        <f t="shared" si="34"/>
        <v>368129</v>
      </c>
      <c r="CK55" s="9">
        <f t="shared" si="34"/>
        <v>368129</v>
      </c>
      <c r="CL55" s="9">
        <f t="shared" si="34"/>
        <v>368129</v>
      </c>
      <c r="CM55" s="9">
        <f t="shared" si="34"/>
        <v>368129</v>
      </c>
      <c r="CN55" s="9">
        <f t="shared" si="34"/>
        <v>368129</v>
      </c>
      <c r="CO55" s="9">
        <f t="shared" si="34"/>
        <v>368129</v>
      </c>
      <c r="CP55" s="9">
        <f t="shared" si="34"/>
        <v>368129</v>
      </c>
      <c r="CQ55" s="9">
        <f t="shared" si="34"/>
        <v>368129</v>
      </c>
      <c r="CR55" s="9">
        <f t="shared" si="34"/>
        <v>368129</v>
      </c>
      <c r="CS55" s="9">
        <f t="shared" si="34"/>
        <v>368129</v>
      </c>
    </row>
    <row r="56" spans="1:97" x14ac:dyDescent="0.25">
      <c r="A56" s="6" t="s">
        <v>42</v>
      </c>
      <c r="B56" s="8">
        <f>B55/B4</f>
        <v>-6.4883975223775691E-3</v>
      </c>
      <c r="C56" s="8">
        <f t="shared" ref="C56:BN56" si="35">C55/C4</f>
        <v>4.3858194926457548E-4</v>
      </c>
      <c r="D56" s="8">
        <f t="shared" si="35"/>
        <v>6.6124189509220541E-2</v>
      </c>
      <c r="E56" s="8">
        <f t="shared" si="35"/>
        <v>5.0146842558495941E-2</v>
      </c>
      <c r="F56" s="8">
        <f t="shared" si="35"/>
        <v>3.8379534853291639E-2</v>
      </c>
      <c r="G56" s="8">
        <f t="shared" si="35"/>
        <v>3.1329735174878783E-2</v>
      </c>
      <c r="H56" s="8">
        <f t="shared" si="35"/>
        <v>1.2722495006386452E-2</v>
      </c>
      <c r="I56" s="8">
        <f t="shared" si="35"/>
        <v>-7.1676184870863363E-3</v>
      </c>
      <c r="J56" s="8">
        <f t="shared" si="35"/>
        <v>2.7156156815112381E-2</v>
      </c>
      <c r="K56" s="8">
        <f t="shared" si="35"/>
        <v>1.9600693290592174E-2</v>
      </c>
      <c r="L56" s="8">
        <f t="shared" si="35"/>
        <v>2.1492693358536662E-2</v>
      </c>
      <c r="M56" s="8">
        <f t="shared" si="35"/>
        <v>9.3277224615227208E-2</v>
      </c>
      <c r="N56" s="8">
        <f t="shared" si="35"/>
        <v>-2.7356376932281972E-2</v>
      </c>
      <c r="O56" s="8">
        <f t="shared" si="35"/>
        <v>3.7966055510161634E-2</v>
      </c>
      <c r="P56" s="8">
        <f t="shared" si="35"/>
        <v>9.990756094617359E-2</v>
      </c>
      <c r="Q56" s="8">
        <f t="shared" si="35"/>
        <v>3.6860074152223435E-2</v>
      </c>
      <c r="R56" s="8">
        <f t="shared" si="35"/>
        <v>-6.9378985291449289E-3</v>
      </c>
      <c r="S56" s="8">
        <f t="shared" si="35"/>
        <v>3.8518863802175167E-2</v>
      </c>
      <c r="T56" s="8">
        <f t="shared" si="35"/>
        <v>8.7562676191891529E-3</v>
      </c>
      <c r="U56" s="8">
        <f t="shared" si="35"/>
        <v>1.1222981650919421E-2</v>
      </c>
      <c r="V56" s="8">
        <f t="shared" si="35"/>
        <v>1.3653937404488659E-2</v>
      </c>
      <c r="W56" s="8">
        <f t="shared" si="35"/>
        <v>2.2818650446633813E-2</v>
      </c>
      <c r="X56" s="8">
        <f t="shared" si="35"/>
        <v>2.7816277005729757E-2</v>
      </c>
      <c r="Y56" s="8">
        <f t="shared" si="35"/>
        <v>0.14069206035965276</v>
      </c>
      <c r="Z56" s="8">
        <f t="shared" si="35"/>
        <v>7.4203392821092201E-2</v>
      </c>
      <c r="AA56" s="8">
        <f t="shared" si="35"/>
        <v>8.7534851254284729E-2</v>
      </c>
      <c r="AB56" s="8">
        <f t="shared" si="35"/>
        <v>8.9778354908662178E-2</v>
      </c>
      <c r="AC56" s="8">
        <f t="shared" si="35"/>
        <v>5.7480425057488793E-2</v>
      </c>
      <c r="AD56" s="8">
        <f t="shared" si="35"/>
        <v>4.9043242785913328E-2</v>
      </c>
      <c r="AE56" s="8">
        <f t="shared" si="35"/>
        <v>-1.1241914119007664E-2</v>
      </c>
      <c r="AF56" s="8">
        <f t="shared" si="35"/>
        <v>-1.5376376875710725E-2</v>
      </c>
      <c r="AG56" s="8">
        <f t="shared" si="35"/>
        <v>4.4473474938738627E-2</v>
      </c>
      <c r="AH56" s="8">
        <f t="shared" si="35"/>
        <v>3.9530018373001352E-2</v>
      </c>
      <c r="AI56" s="8">
        <f t="shared" si="35"/>
        <v>2.7626457848994188E-2</v>
      </c>
      <c r="AJ56" s="8">
        <f t="shared" si="35"/>
        <v>-1.9231005394278855E-2</v>
      </c>
      <c r="AK56" s="8">
        <f t="shared" si="35"/>
        <v>-2.9304677807237813E-2</v>
      </c>
      <c r="AL56" s="8">
        <f t="shared" si="35"/>
        <v>-1.1391404528874448E-4</v>
      </c>
      <c r="AM56" s="8">
        <f t="shared" si="35"/>
        <v>-2.4400882959080245E-2</v>
      </c>
      <c r="AN56" s="8">
        <f t="shared" si="35"/>
        <v>-1.0470396396426685E-3</v>
      </c>
      <c r="AO56" s="8">
        <f t="shared" si="35"/>
        <v>3.2786217585808075E-2</v>
      </c>
      <c r="AP56" s="8">
        <f t="shared" si="35"/>
        <v>-1.0435421337282638E-2</v>
      </c>
      <c r="AQ56" s="8">
        <f t="shared" si="35"/>
        <v>-7.9739447626770248E-5</v>
      </c>
      <c r="AR56" s="8">
        <f t="shared" si="35"/>
        <v>-7.8545629168718656E-2</v>
      </c>
      <c r="AS56" s="8">
        <f t="shared" si="35"/>
        <v>-4.0472907976040341E-2</v>
      </c>
      <c r="AT56" s="8">
        <f t="shared" si="35"/>
        <v>-6.5260342153007994E-2</v>
      </c>
      <c r="AU56" s="8">
        <f t="shared" si="35"/>
        <v>-7.1079068911000895E-2</v>
      </c>
      <c r="AV56" s="8">
        <f t="shared" si="35"/>
        <v>-7.9312021838697983E-2</v>
      </c>
      <c r="AW56" s="8">
        <f t="shared" si="35"/>
        <v>-0.15320011631196054</v>
      </c>
      <c r="AX56" s="8">
        <f t="shared" si="35"/>
        <v>-3.9360054392414218E-2</v>
      </c>
      <c r="AY56" s="8">
        <f t="shared" si="35"/>
        <v>3.147791341074279E-2</v>
      </c>
      <c r="AZ56" s="8">
        <f t="shared" si="35"/>
        <v>2.0823420787189028E-2</v>
      </c>
      <c r="BA56" s="8">
        <f t="shared" si="35"/>
        <v>3.2446465599147101E-2</v>
      </c>
      <c r="BB56" s="8">
        <f t="shared" si="35"/>
        <v>5.3469139035735164E-2</v>
      </c>
      <c r="BC56" s="8">
        <f t="shared" si="35"/>
        <v>2.2440711583723901E-2</v>
      </c>
      <c r="BD56" s="8">
        <f t="shared" si="35"/>
        <v>7.9146590683228154E-3</v>
      </c>
      <c r="BE56" s="8">
        <f t="shared" si="35"/>
        <v>-5.7779009407993007E-2</v>
      </c>
      <c r="BF56" s="8">
        <f t="shared" si="35"/>
        <v>-5.4781664246103125E-2</v>
      </c>
      <c r="BG56" s="8">
        <f t="shared" si="35"/>
        <v>-5.0548994330710306E-2</v>
      </c>
      <c r="BH56" s="8">
        <f t="shared" si="35"/>
        <v>-6.2586110929915603E-2</v>
      </c>
      <c r="BI56" s="8">
        <f t="shared" si="35"/>
        <v>7.7618296508876861E-2</v>
      </c>
      <c r="BJ56" s="8">
        <f t="shared" si="35"/>
        <v>-9.5671915005977066E-3</v>
      </c>
      <c r="BK56" s="8">
        <f t="shared" si="35"/>
        <v>-1.4112523028447253E-2</v>
      </c>
      <c r="BL56" s="8">
        <f t="shared" si="35"/>
        <v>-4.440071763905604E-3</v>
      </c>
      <c r="BM56" s="8">
        <f t="shared" si="35"/>
        <v>-0.11008935751103421</v>
      </c>
      <c r="BN56" s="8">
        <f t="shared" si="35"/>
        <v>-2.9989655524516292E-2</v>
      </c>
      <c r="BO56" s="8">
        <f t="shared" ref="BO56:CS56" si="36">BO55/BO4</f>
        <v>-5.992028873817877E-2</v>
      </c>
      <c r="BP56" s="8">
        <f t="shared" si="36"/>
        <v>-4.6035719058439617E-2</v>
      </c>
      <c r="BQ56" s="8">
        <f t="shared" si="36"/>
        <v>-4.3597159825526734E-2</v>
      </c>
      <c r="BR56" s="8">
        <f t="shared" si="36"/>
        <v>-4.4781097911751146E-2</v>
      </c>
      <c r="BS56" s="8">
        <f t="shared" si="36"/>
        <v>-5.4232676152270155E-2</v>
      </c>
      <c r="BT56" s="8">
        <f t="shared" si="36"/>
        <v>-6.5922777867133506E-2</v>
      </c>
      <c r="BU56" s="8">
        <f t="shared" si="36"/>
        <v>-5.7526305635783981E-2</v>
      </c>
      <c r="BV56" s="8">
        <f t="shared" si="36"/>
        <v>1.4323232147419988E-3</v>
      </c>
      <c r="BW56" s="8">
        <f t="shared" si="36"/>
        <v>-9.8312241448112372E-3</v>
      </c>
      <c r="BX56" s="8">
        <f t="shared" si="36"/>
        <v>-3.5058811884812073E-2</v>
      </c>
      <c r="BY56" s="8">
        <f t="shared" si="36"/>
        <v>-3.9597694420303135E-2</v>
      </c>
      <c r="BZ56" s="8"/>
      <c r="CA56" s="8"/>
      <c r="CB56" s="8"/>
      <c r="CC56" s="8"/>
      <c r="CD56" s="8"/>
      <c r="CE56" s="8"/>
      <c r="CF56" s="8"/>
      <c r="CG56" s="8"/>
      <c r="CH56" s="8">
        <f t="shared" si="36"/>
        <v>2.4843450004892714E-2</v>
      </c>
      <c r="CI56" s="8">
        <f t="shared" si="36"/>
        <v>2.4843450004892714E-2</v>
      </c>
      <c r="CJ56" s="8">
        <f t="shared" si="36"/>
        <v>2.4843450004892714E-2</v>
      </c>
      <c r="CK56" s="8">
        <f t="shared" si="36"/>
        <v>2.4843450004892714E-2</v>
      </c>
      <c r="CL56" s="8">
        <f t="shared" si="36"/>
        <v>2.4843450004892714E-2</v>
      </c>
      <c r="CM56" s="8">
        <f t="shared" si="36"/>
        <v>2.4843450004892714E-2</v>
      </c>
      <c r="CN56" s="8">
        <f t="shared" si="36"/>
        <v>2.4843450004892714E-2</v>
      </c>
      <c r="CO56" s="8">
        <f t="shared" si="36"/>
        <v>2.4843450004892714E-2</v>
      </c>
      <c r="CP56" s="8">
        <f t="shared" si="36"/>
        <v>2.4843450004892714E-2</v>
      </c>
      <c r="CQ56" s="8">
        <f t="shared" si="36"/>
        <v>2.4843450004892714E-2</v>
      </c>
      <c r="CR56" s="8">
        <f t="shared" si="36"/>
        <v>2.4843450004892714E-2</v>
      </c>
      <c r="CS56" s="8">
        <f t="shared" si="36"/>
        <v>2.4843450004892714E-2</v>
      </c>
    </row>
    <row r="57" spans="1:97" x14ac:dyDescent="0.25">
      <c r="A57" s="6" t="s">
        <v>56</v>
      </c>
      <c r="B57" s="2">
        <f>B55+B11+B43+B45</f>
        <v>807284.42999999702</v>
      </c>
      <c r="C57" s="2">
        <f t="shared" ref="C57:BN57" si="37">C55+C11+C43+C45</f>
        <v>863584.79999999958</v>
      </c>
      <c r="D57" s="2">
        <f t="shared" si="37"/>
        <v>1793331.79</v>
      </c>
      <c r="E57" s="2">
        <f t="shared" si="37"/>
        <v>1555961.6100000022</v>
      </c>
      <c r="F57" s="2">
        <f t="shared" si="37"/>
        <v>1384252.8300000012</v>
      </c>
      <c r="G57" s="2">
        <f t="shared" si="37"/>
        <v>1210287.1300000027</v>
      </c>
      <c r="H57" s="2">
        <f t="shared" si="37"/>
        <v>1042951.7999999967</v>
      </c>
      <c r="I57" s="2">
        <f t="shared" si="37"/>
        <v>831908.98000000394</v>
      </c>
      <c r="J57" s="2">
        <f t="shared" si="37"/>
        <v>1236203.2400000026</v>
      </c>
      <c r="K57" s="2">
        <f t="shared" si="37"/>
        <v>1157284.8600000003</v>
      </c>
      <c r="L57" s="2">
        <f t="shared" si="37"/>
        <v>1152096.3799999994</v>
      </c>
      <c r="M57" s="2">
        <f t="shared" si="37"/>
        <v>1832863.1100000031</v>
      </c>
      <c r="N57" s="2">
        <f t="shared" si="37"/>
        <v>563817.38</v>
      </c>
      <c r="O57" s="2">
        <f t="shared" si="37"/>
        <v>1287336.5100000012</v>
      </c>
      <c r="P57" s="2">
        <f t="shared" si="37"/>
        <v>2168926.0400000005</v>
      </c>
      <c r="Q57" s="2">
        <f t="shared" si="37"/>
        <v>1224686.0099999991</v>
      </c>
      <c r="R57" s="2">
        <f t="shared" si="37"/>
        <v>758241.45999999915</v>
      </c>
      <c r="S57" s="2">
        <f t="shared" si="37"/>
        <v>1741657.4999999993</v>
      </c>
      <c r="T57" s="2">
        <f t="shared" si="37"/>
        <v>1045375.0200000018</v>
      </c>
      <c r="U57" s="2">
        <f t="shared" si="37"/>
        <v>1102345.7300000002</v>
      </c>
      <c r="V57" s="2">
        <f t="shared" si="37"/>
        <v>1293062.320000004</v>
      </c>
      <c r="W57" s="2">
        <f t="shared" si="37"/>
        <v>1236538.9499999983</v>
      </c>
      <c r="X57" s="2">
        <f t="shared" si="37"/>
        <v>1296873.2599999986</v>
      </c>
      <c r="Y57" s="2">
        <f t="shared" si="37"/>
        <v>2156631.1400000011</v>
      </c>
      <c r="Z57" s="2">
        <f t="shared" si="37"/>
        <v>1833657.2299999997</v>
      </c>
      <c r="AA57" s="2">
        <f t="shared" si="37"/>
        <v>1961834.9999999998</v>
      </c>
      <c r="AB57" s="2">
        <f t="shared" si="37"/>
        <v>2137536.6400000025</v>
      </c>
      <c r="AC57" s="2">
        <f t="shared" si="37"/>
        <v>1672862.4000000015</v>
      </c>
      <c r="AD57" s="2">
        <f t="shared" si="37"/>
        <v>1558019.5499999998</v>
      </c>
      <c r="AE57" s="2">
        <f t="shared" si="37"/>
        <v>828316.93000000087</v>
      </c>
      <c r="AF57" s="2">
        <f t="shared" si="37"/>
        <v>798039.00000000081</v>
      </c>
      <c r="AG57" s="2">
        <f t="shared" si="37"/>
        <v>1545998.1899999995</v>
      </c>
      <c r="AH57" s="2">
        <f t="shared" si="37"/>
        <v>1437287.2699999956</v>
      </c>
      <c r="AI57" s="2">
        <f t="shared" si="37"/>
        <v>1304415.4199999997</v>
      </c>
      <c r="AJ57" s="2">
        <f t="shared" si="37"/>
        <v>722658.57000000181</v>
      </c>
      <c r="AK57" s="2">
        <f t="shared" si="37"/>
        <v>580531.05999999715</v>
      </c>
      <c r="AL57" s="2">
        <f t="shared" si="37"/>
        <v>1112136.2599999988</v>
      </c>
      <c r="AM57" s="2">
        <f t="shared" si="37"/>
        <v>822026.58000000112</v>
      </c>
      <c r="AN57" s="2">
        <f t="shared" si="37"/>
        <v>1137715.7999999998</v>
      </c>
      <c r="AO57" s="2">
        <f t="shared" si="37"/>
        <v>1619826.7099999962</v>
      </c>
      <c r="AP57" s="2">
        <f t="shared" si="37"/>
        <v>976476.4200000026</v>
      </c>
      <c r="AQ57" s="2">
        <f t="shared" si="37"/>
        <v>1173536.4400000009</v>
      </c>
      <c r="AR57" s="2">
        <f t="shared" si="37"/>
        <v>284240.13999999827</v>
      </c>
      <c r="AS57" s="2">
        <f t="shared" si="37"/>
        <v>759938.7900000012</v>
      </c>
      <c r="AT57" s="2">
        <f t="shared" si="37"/>
        <v>587998.40000000293</v>
      </c>
      <c r="AU57" s="2">
        <f t="shared" si="37"/>
        <v>625557.23000000068</v>
      </c>
      <c r="AV57" s="2">
        <f t="shared" si="37"/>
        <v>565212.96000000276</v>
      </c>
      <c r="AW57" s="2">
        <f t="shared" si="37"/>
        <v>164387.57999999981</v>
      </c>
      <c r="AX57" s="2">
        <f t="shared" si="37"/>
        <v>917813.98000000417</v>
      </c>
      <c r="AY57" s="2">
        <f t="shared" si="37"/>
        <v>1794668.9800000028</v>
      </c>
      <c r="AZ57" s="2">
        <f t="shared" si="37"/>
        <v>1719556.0299999982</v>
      </c>
      <c r="BA57" s="2">
        <f t="shared" si="37"/>
        <v>1775159.3099999989</v>
      </c>
      <c r="BB57" s="2">
        <f t="shared" si="37"/>
        <v>2029187.2099999974</v>
      </c>
      <c r="BC57" s="2">
        <f t="shared" si="37"/>
        <v>1631042.4600000002</v>
      </c>
      <c r="BD57" s="2">
        <f t="shared" si="37"/>
        <v>1565086.5800000008</v>
      </c>
      <c r="BE57" s="2">
        <f t="shared" si="37"/>
        <v>828738.06999999715</v>
      </c>
      <c r="BF57" s="2">
        <f t="shared" si="37"/>
        <v>839988.34000000032</v>
      </c>
      <c r="BG57" s="2">
        <f t="shared" si="37"/>
        <v>905501.17000000051</v>
      </c>
      <c r="BH57" s="2">
        <f t="shared" si="37"/>
        <v>671440.74999999919</v>
      </c>
      <c r="BI57" s="2">
        <f t="shared" si="37"/>
        <v>857305.31000000238</v>
      </c>
      <c r="BJ57" s="2">
        <f t="shared" si="37"/>
        <v>1306684.9799999993</v>
      </c>
      <c r="BK57" s="2">
        <f t="shared" si="37"/>
        <v>1179051.7500000021</v>
      </c>
      <c r="BL57" s="2">
        <f t="shared" si="37"/>
        <v>1301266.070000001</v>
      </c>
      <c r="BM57" s="2">
        <f t="shared" si="37"/>
        <v>344851.19999999972</v>
      </c>
      <c r="BN57" s="2">
        <f t="shared" si="37"/>
        <v>954505.30999999633</v>
      </c>
      <c r="BO57" s="2">
        <f t="shared" ref="BO57:BY57" si="38">BO55+BO11+BO43+BO45</f>
        <v>765341.42000000062</v>
      </c>
      <c r="BP57" s="2">
        <f t="shared" si="38"/>
        <v>738640.48999999953</v>
      </c>
      <c r="BQ57" s="2">
        <f t="shared" si="38"/>
        <v>912104.82</v>
      </c>
      <c r="BR57" s="2">
        <f t="shared" si="38"/>
        <v>877790.07000000135</v>
      </c>
      <c r="BS57" s="2">
        <f t="shared" si="38"/>
        <v>763015.52000000176</v>
      </c>
      <c r="BT57" s="2">
        <f t="shared" si="38"/>
        <v>600179.32999999798</v>
      </c>
      <c r="BU57" s="2">
        <f t="shared" si="38"/>
        <v>719724.60999999824</v>
      </c>
      <c r="BV57" s="2">
        <f t="shared" si="38"/>
        <v>1410127.2300000004</v>
      </c>
      <c r="BW57" s="2">
        <f t="shared" si="38"/>
        <v>1124882.2599999995</v>
      </c>
      <c r="BX57" s="2">
        <f t="shared" si="38"/>
        <v>961189.4200000026</v>
      </c>
      <c r="BY57" s="2">
        <f t="shared" si="38"/>
        <v>886087.80000000354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39">CI55+CI11+CI43+CI45</f>
        <v>1690493</v>
      </c>
      <c r="CJ57" s="2">
        <f t="shared" si="39"/>
        <v>1690493</v>
      </c>
      <c r="CK57" s="2">
        <f t="shared" si="39"/>
        <v>1690493</v>
      </c>
      <c r="CL57" s="2">
        <f t="shared" si="39"/>
        <v>1690493</v>
      </c>
      <c r="CM57" s="2">
        <f t="shared" si="39"/>
        <v>1690493</v>
      </c>
      <c r="CN57" s="2">
        <f t="shared" si="39"/>
        <v>1690493</v>
      </c>
      <c r="CO57" s="2">
        <f t="shared" si="39"/>
        <v>1690493</v>
      </c>
      <c r="CP57" s="2">
        <f t="shared" si="39"/>
        <v>1690493</v>
      </c>
      <c r="CQ57" s="2">
        <f t="shared" si="39"/>
        <v>1690493</v>
      </c>
      <c r="CR57" s="2">
        <f t="shared" si="39"/>
        <v>1690493</v>
      </c>
      <c r="CS57" s="2">
        <f t="shared" si="39"/>
        <v>1690493</v>
      </c>
    </row>
    <row r="58" spans="1:97" x14ac:dyDescent="0.25">
      <c r="A58" s="6" t="s">
        <v>57</v>
      </c>
      <c r="B58" s="8">
        <f>B57/B4</f>
        <v>6.5745337192202505E-2</v>
      </c>
      <c r="C58" s="8">
        <f t="shared" ref="C58:BN58" si="40">C57/C4</f>
        <v>7.8516846524612841E-2</v>
      </c>
      <c r="D58" s="8">
        <f t="shared" si="40"/>
        <v>0.13527670633966257</v>
      </c>
      <c r="E58" s="8">
        <f t="shared" si="40"/>
        <v>0.11118759178401308</v>
      </c>
      <c r="F58" s="8">
        <f t="shared" si="40"/>
        <v>0.10193852846458495</v>
      </c>
      <c r="G58" s="8">
        <f t="shared" si="40"/>
        <v>0.10688536735171073</v>
      </c>
      <c r="H58" s="8">
        <f t="shared" si="40"/>
        <v>9.0233396368440508E-2</v>
      </c>
      <c r="I58" s="8">
        <f t="shared" si="40"/>
        <v>7.8798312244945559E-2</v>
      </c>
      <c r="J58" s="8">
        <f t="shared" si="40"/>
        <v>0.10666542614577749</v>
      </c>
      <c r="K58" s="8">
        <f t="shared" si="40"/>
        <v>9.6652811554448367E-2</v>
      </c>
      <c r="L58" s="8">
        <f t="shared" si="40"/>
        <v>0.10256325657019646</v>
      </c>
      <c r="M58" s="8">
        <f t="shared" si="40"/>
        <v>0.18362041366766058</v>
      </c>
      <c r="N58" s="8">
        <f t="shared" si="40"/>
        <v>5.5835724415279418E-2</v>
      </c>
      <c r="O58" s="8">
        <f t="shared" si="40"/>
        <v>0.10855420061658598</v>
      </c>
      <c r="P58" s="8">
        <f t="shared" si="40"/>
        <v>0.16455093855127809</v>
      </c>
      <c r="Q58" s="8">
        <f t="shared" si="40"/>
        <v>0.11410234695509915</v>
      </c>
      <c r="R58" s="8">
        <f t="shared" si="40"/>
        <v>8.2745578928130628E-2</v>
      </c>
      <c r="S58" s="8">
        <f t="shared" si="40"/>
        <v>0.16832758137241735</v>
      </c>
      <c r="T58" s="8">
        <f t="shared" si="40"/>
        <v>0.10367116643337568</v>
      </c>
      <c r="U58" s="8">
        <f t="shared" si="40"/>
        <v>0.10475466796961637</v>
      </c>
      <c r="V58" s="8">
        <f t="shared" si="40"/>
        <v>0.1189567744556357</v>
      </c>
      <c r="W58" s="8">
        <f t="shared" si="40"/>
        <v>0.10482966630972308</v>
      </c>
      <c r="X58" s="8">
        <f t="shared" si="40"/>
        <v>0.10927219122627009</v>
      </c>
      <c r="Y58" s="8">
        <f t="shared" si="40"/>
        <v>0.20013244407981595</v>
      </c>
      <c r="Z58" s="8">
        <f t="shared" si="40"/>
        <v>0.14572105229729812</v>
      </c>
      <c r="AA58" s="8">
        <f t="shared" si="40"/>
        <v>0.15928477077927819</v>
      </c>
      <c r="AB58" s="8">
        <f t="shared" si="40"/>
        <v>0.15847716980103896</v>
      </c>
      <c r="AC58" s="8">
        <f t="shared" si="40"/>
        <v>0.13625963796837226</v>
      </c>
      <c r="AD58" s="8">
        <f t="shared" si="40"/>
        <v>0.13034495778528657</v>
      </c>
      <c r="AE58" s="8">
        <f t="shared" si="40"/>
        <v>6.9411287398490659E-2</v>
      </c>
      <c r="AF58" s="8">
        <f t="shared" si="40"/>
        <v>6.5977842543522791E-2</v>
      </c>
      <c r="AG58" s="8">
        <f t="shared" si="40"/>
        <v>0.11700819046182623</v>
      </c>
      <c r="AH58" s="8">
        <f t="shared" si="40"/>
        <v>0.1180897692509905</v>
      </c>
      <c r="AI58" s="8">
        <f t="shared" si="40"/>
        <v>0.10214600631103563</v>
      </c>
      <c r="AJ58" s="8">
        <f t="shared" si="40"/>
        <v>5.962116480494524E-2</v>
      </c>
      <c r="AK58" s="8">
        <f t="shared" si="40"/>
        <v>5.3885525174838501E-2</v>
      </c>
      <c r="AL58" s="8">
        <f t="shared" si="40"/>
        <v>8.9568193752109573E-2</v>
      </c>
      <c r="AM58" s="8">
        <f t="shared" si="40"/>
        <v>6.7711779231653599E-2</v>
      </c>
      <c r="AN58" s="8">
        <f t="shared" si="40"/>
        <v>8.0349444223578537E-2</v>
      </c>
      <c r="AO58" s="8">
        <f t="shared" si="40"/>
        <v>0.10789995713981665</v>
      </c>
      <c r="AP58" s="8">
        <f t="shared" si="40"/>
        <v>7.436017504017467E-2</v>
      </c>
      <c r="AQ58" s="8">
        <f t="shared" si="40"/>
        <v>8.9973700779373139E-2</v>
      </c>
      <c r="AR58" s="8">
        <f t="shared" si="40"/>
        <v>2.4580337277949307E-2</v>
      </c>
      <c r="AS58" s="8">
        <f t="shared" si="40"/>
        <v>5.9727910130851269E-2</v>
      </c>
      <c r="AT58" s="8">
        <f t="shared" si="40"/>
        <v>5.1403065932146455E-2</v>
      </c>
      <c r="AU58" s="8">
        <f t="shared" si="40"/>
        <v>5.6508463046105517E-2</v>
      </c>
      <c r="AV58" s="8">
        <f t="shared" si="40"/>
        <v>4.6706909685497504E-2</v>
      </c>
      <c r="AW58" s="8">
        <f t="shared" si="40"/>
        <v>2.2171172402825901E-2</v>
      </c>
      <c r="AX58" s="8">
        <f t="shared" si="40"/>
        <v>7.2737819384726843E-2</v>
      </c>
      <c r="AY58" s="8">
        <f t="shared" si="40"/>
        <v>0.14631264956873888</v>
      </c>
      <c r="AZ58" s="8">
        <f t="shared" si="40"/>
        <v>0.13688111994391916</v>
      </c>
      <c r="BA58" s="8">
        <f t="shared" si="40"/>
        <v>0.14377206853535426</v>
      </c>
      <c r="BB58" s="8">
        <f t="shared" si="40"/>
        <v>0.1718535687183555</v>
      </c>
      <c r="BC58" s="8">
        <f t="shared" si="40"/>
        <v>0.14261581749380353</v>
      </c>
      <c r="BD58" s="8">
        <f t="shared" si="40"/>
        <v>0.13730402141494386</v>
      </c>
      <c r="BE58" s="8">
        <f t="shared" si="40"/>
        <v>8.1805411716483881E-2</v>
      </c>
      <c r="BF58" s="8">
        <f t="shared" si="40"/>
        <v>8.0479884143076413E-2</v>
      </c>
      <c r="BG58" s="8">
        <f t="shared" si="40"/>
        <v>8.669103605505693E-2</v>
      </c>
      <c r="BH58" s="8">
        <f t="shared" si="40"/>
        <v>6.2720504387674209E-2</v>
      </c>
      <c r="BI58" s="8">
        <f t="shared" si="40"/>
        <v>0.10970437719865295</v>
      </c>
      <c r="BJ58" s="8">
        <f t="shared" si="40"/>
        <v>0.10805134819838952</v>
      </c>
      <c r="BK58" s="8">
        <f t="shared" si="40"/>
        <v>0.10173836449636252</v>
      </c>
      <c r="BL58" s="8">
        <f t="shared" si="40"/>
        <v>0.10834851190158805</v>
      </c>
      <c r="BM58" s="8">
        <f t="shared" si="40"/>
        <v>3.9062259826273482E-2</v>
      </c>
      <c r="BN58" s="8">
        <f t="shared" si="40"/>
        <v>7.9400561124678068E-2</v>
      </c>
      <c r="BO58" s="8">
        <f t="shared" ref="BO58:CS58" si="41">BO57/BO4</f>
        <v>7.3064325999086868E-2</v>
      </c>
      <c r="BP58" s="8">
        <f t="shared" si="41"/>
        <v>6.4508641525651306E-2</v>
      </c>
      <c r="BQ58" s="8">
        <f t="shared" si="41"/>
        <v>8.0415372217594774E-2</v>
      </c>
      <c r="BR58" s="8">
        <f t="shared" si="41"/>
        <v>7.5614631544002997E-2</v>
      </c>
      <c r="BS58" s="8">
        <f t="shared" si="41"/>
        <v>6.3241008858469616E-2</v>
      </c>
      <c r="BT58" s="8">
        <f t="shared" si="41"/>
        <v>5.1125073893374562E-2</v>
      </c>
      <c r="BU58" s="8">
        <f t="shared" si="41"/>
        <v>7.538867261507104E-2</v>
      </c>
      <c r="BV58" s="8">
        <f t="shared" si="41"/>
        <v>0.10602120191369051</v>
      </c>
      <c r="BW58" s="8">
        <f t="shared" si="41"/>
        <v>8.8429233226980195E-2</v>
      </c>
      <c r="BX58" s="8">
        <f t="shared" si="41"/>
        <v>7.7364043887167236E-2</v>
      </c>
      <c r="BY58" s="8">
        <f t="shared" si="41"/>
        <v>7.3196262494346201E-2</v>
      </c>
      <c r="BZ58" s="8"/>
      <c r="CA58" s="8"/>
      <c r="CB58" s="8"/>
      <c r="CC58" s="8"/>
      <c r="CD58" s="8"/>
      <c r="CE58" s="8"/>
      <c r="CF58" s="8"/>
      <c r="CG58" s="8"/>
      <c r="CH58" s="8">
        <f t="shared" si="41"/>
        <v>0.11408413444504807</v>
      </c>
      <c r="CI58" s="8">
        <f t="shared" si="41"/>
        <v>0.11408413444504807</v>
      </c>
      <c r="CJ58" s="8">
        <f t="shared" si="41"/>
        <v>0.11408413444504807</v>
      </c>
      <c r="CK58" s="8">
        <f t="shared" si="41"/>
        <v>0.11408413444504807</v>
      </c>
      <c r="CL58" s="8">
        <f t="shared" si="41"/>
        <v>0.11408413444504807</v>
      </c>
      <c r="CM58" s="8">
        <f t="shared" si="41"/>
        <v>0.11408413444504807</v>
      </c>
      <c r="CN58" s="8">
        <f t="shared" si="41"/>
        <v>0.11408413444504807</v>
      </c>
      <c r="CO58" s="8">
        <f t="shared" si="41"/>
        <v>0.11408413444504807</v>
      </c>
      <c r="CP58" s="8">
        <f t="shared" si="41"/>
        <v>0.11408413444504807</v>
      </c>
      <c r="CQ58" s="8">
        <f t="shared" si="41"/>
        <v>0.11408413444504807</v>
      </c>
      <c r="CR58" s="8">
        <f t="shared" si="41"/>
        <v>0.11408413444504807</v>
      </c>
      <c r="CS58" s="8">
        <f t="shared" si="41"/>
        <v>0.11408413444504807</v>
      </c>
    </row>
    <row r="60" spans="1:97" x14ac:dyDescent="0.25">
      <c r="A60" s="6" t="s">
        <v>58</v>
      </c>
      <c r="B60" s="2">
        <f>B15+B53</f>
        <v>4308797.26</v>
      </c>
      <c r="C60" s="2">
        <f t="shared" ref="C60:BN60" si="42">C15+C53</f>
        <v>4285729.91</v>
      </c>
      <c r="D60" s="2">
        <f t="shared" si="42"/>
        <v>4634994.3100000005</v>
      </c>
      <c r="E60" s="2">
        <f t="shared" si="42"/>
        <v>4933977.84</v>
      </c>
      <c r="F60" s="2">
        <f t="shared" si="42"/>
        <v>5123758.2700000005</v>
      </c>
      <c r="G60" s="2">
        <f t="shared" si="42"/>
        <v>4909228.96</v>
      </c>
      <c r="H60" s="2">
        <f t="shared" si="42"/>
        <v>5170868.3599999994</v>
      </c>
      <c r="I60" s="2">
        <f t="shared" si="42"/>
        <v>5021699.3</v>
      </c>
      <c r="J60" s="2">
        <f t="shared" si="42"/>
        <v>5088049.6900000004</v>
      </c>
      <c r="K60" s="2">
        <f t="shared" si="42"/>
        <v>5102083.13</v>
      </c>
      <c r="L60" s="2">
        <f t="shared" si="42"/>
        <v>5146223.6000000006</v>
      </c>
      <c r="M60" s="2">
        <f t="shared" si="42"/>
        <v>4401593.49</v>
      </c>
      <c r="N60" s="2">
        <f t="shared" si="42"/>
        <v>4545451.8599999994</v>
      </c>
      <c r="O60" s="2">
        <f t="shared" si="42"/>
        <v>4667927.5500000007</v>
      </c>
      <c r="P60" s="2">
        <f t="shared" si="42"/>
        <v>5048172.29</v>
      </c>
      <c r="Q60" s="2">
        <f t="shared" si="42"/>
        <v>4832858.05</v>
      </c>
      <c r="R60" s="2">
        <f t="shared" si="42"/>
        <v>4667184.67</v>
      </c>
      <c r="S60" s="2">
        <f t="shared" si="42"/>
        <v>4684342.5599999996</v>
      </c>
      <c r="T60" s="2">
        <f t="shared" si="42"/>
        <v>4876066.2699999996</v>
      </c>
      <c r="U60" s="2">
        <f t="shared" si="42"/>
        <v>4861086.9000000004</v>
      </c>
      <c r="V60" s="2">
        <f t="shared" si="42"/>
        <v>4975458.8100000005</v>
      </c>
      <c r="W60" s="2">
        <f t="shared" si="42"/>
        <v>5157179.05</v>
      </c>
      <c r="X60" s="2">
        <f t="shared" si="42"/>
        <v>5511635.4199999999</v>
      </c>
      <c r="Y60" s="2">
        <f t="shared" si="42"/>
        <v>3617384.5</v>
      </c>
      <c r="Z60" s="2">
        <f t="shared" si="42"/>
        <v>5026136.25</v>
      </c>
      <c r="AA60" s="2">
        <f t="shared" si="42"/>
        <v>4712779.83</v>
      </c>
      <c r="AB60" s="2">
        <f t="shared" si="42"/>
        <v>4886510.62</v>
      </c>
      <c r="AC60" s="2">
        <f t="shared" si="42"/>
        <v>4787163</v>
      </c>
      <c r="AD60" s="2">
        <f t="shared" si="42"/>
        <v>4884062.4499999993</v>
      </c>
      <c r="AE60" s="2">
        <f t="shared" si="42"/>
        <v>5041486.4000000004</v>
      </c>
      <c r="AF60" s="2">
        <f t="shared" si="42"/>
        <v>4723103.9400000004</v>
      </c>
      <c r="AG60" s="2">
        <f t="shared" si="42"/>
        <v>4794522.1100000003</v>
      </c>
      <c r="AH60" s="2">
        <f t="shared" si="42"/>
        <v>4809385.22</v>
      </c>
      <c r="AI60" s="2">
        <f t="shared" si="42"/>
        <v>5031442.1500000004</v>
      </c>
      <c r="AJ60" s="2">
        <f t="shared" si="42"/>
        <v>4924562.2299999995</v>
      </c>
      <c r="AK60" s="2">
        <f t="shared" si="42"/>
        <v>4671644.07</v>
      </c>
      <c r="AL60" s="2">
        <f t="shared" si="42"/>
        <v>4932981.54</v>
      </c>
      <c r="AM60" s="2">
        <f t="shared" si="42"/>
        <v>4991796.2</v>
      </c>
      <c r="AN60" s="2">
        <f t="shared" si="42"/>
        <v>5316613.22</v>
      </c>
      <c r="AO60" s="2">
        <f t="shared" si="42"/>
        <v>5368984.1900000004</v>
      </c>
      <c r="AP60" s="2">
        <f t="shared" si="42"/>
        <v>5307926.5999999996</v>
      </c>
      <c r="AQ60" s="2">
        <f t="shared" si="42"/>
        <v>5305232.2200000007</v>
      </c>
      <c r="AR60" s="2">
        <f t="shared" si="42"/>
        <v>5222891.1500000004</v>
      </c>
      <c r="AS60" s="2">
        <f t="shared" si="42"/>
        <v>5262721.68</v>
      </c>
      <c r="AT60" s="2">
        <f t="shared" si="42"/>
        <v>5241353.3499999996</v>
      </c>
      <c r="AU60" s="2">
        <f t="shared" si="42"/>
        <v>5145049.37</v>
      </c>
      <c r="AV60" s="2">
        <f t="shared" si="42"/>
        <v>5229144.6999999993</v>
      </c>
      <c r="AW60" s="2">
        <f t="shared" si="42"/>
        <v>3820536.7699999996</v>
      </c>
      <c r="AX60" s="2">
        <f t="shared" si="42"/>
        <v>5008175.5600000005</v>
      </c>
      <c r="AY60" s="2">
        <f t="shared" si="42"/>
        <v>5005042.1400000006</v>
      </c>
      <c r="AZ60" s="2">
        <f t="shared" si="42"/>
        <v>5398752.3100000005</v>
      </c>
      <c r="BA60" s="2">
        <f t="shared" si="42"/>
        <v>5131871.9399999995</v>
      </c>
      <c r="BB60" s="2">
        <f t="shared" si="42"/>
        <v>5410348.5099999998</v>
      </c>
      <c r="BC60" s="2">
        <f t="shared" si="42"/>
        <v>5237863.63</v>
      </c>
      <c r="BD60" s="2">
        <f t="shared" si="42"/>
        <v>5667866.6399999997</v>
      </c>
      <c r="BE60" s="2">
        <f t="shared" si="42"/>
        <v>5417855.0099999998</v>
      </c>
      <c r="BF60" s="2">
        <f t="shared" si="42"/>
        <v>5225900.0199999996</v>
      </c>
      <c r="BG60" s="2">
        <f t="shared" si="42"/>
        <v>5311315.5600000005</v>
      </c>
      <c r="BH60" s="2">
        <f t="shared" si="42"/>
        <v>5240633.1500000004</v>
      </c>
      <c r="BI60" s="2">
        <f t="shared" si="42"/>
        <v>2814723.33</v>
      </c>
      <c r="BJ60" s="2">
        <f t="shared" si="42"/>
        <v>5241443.6199999992</v>
      </c>
      <c r="BK60" s="2">
        <f t="shared" si="42"/>
        <v>5103291.46</v>
      </c>
      <c r="BL60" s="2">
        <f t="shared" si="42"/>
        <v>5412530.5099999998</v>
      </c>
      <c r="BM60" s="2">
        <f t="shared" si="42"/>
        <v>5228673.88</v>
      </c>
      <c r="BN60" s="2">
        <f t="shared" si="42"/>
        <v>5319347.49</v>
      </c>
      <c r="BO60" s="2">
        <f t="shared" ref="BO60:BY60" si="43">BO15+BO53</f>
        <v>5551051.3900000006</v>
      </c>
      <c r="BP60" s="2">
        <f t="shared" si="43"/>
        <v>5609789.6699999999</v>
      </c>
      <c r="BQ60" s="2">
        <f t="shared" si="43"/>
        <v>5823091.2500000009</v>
      </c>
      <c r="BR60" s="2">
        <f t="shared" si="43"/>
        <v>5806962.9499999993</v>
      </c>
      <c r="BS60" s="2">
        <f t="shared" si="43"/>
        <v>5709242.3099999996</v>
      </c>
      <c r="BT60" s="2">
        <f t="shared" si="43"/>
        <v>5559325.0800000001</v>
      </c>
      <c r="BU60" s="2">
        <f t="shared" si="43"/>
        <v>4958603.6199999992</v>
      </c>
      <c r="BV60" s="2">
        <f t="shared" si="43"/>
        <v>5587136.96</v>
      </c>
      <c r="BW60" s="2">
        <f t="shared" si="43"/>
        <v>5291328.8900000006</v>
      </c>
      <c r="BX60" s="2">
        <f t="shared" si="43"/>
        <v>5936059.2799999993</v>
      </c>
      <c r="BY60" s="2">
        <f t="shared" si="43"/>
        <v>5729917.8900000006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4">CI15+CI53</f>
        <v>5919748</v>
      </c>
      <c r="CJ60" s="2">
        <f t="shared" si="44"/>
        <v>5919748</v>
      </c>
      <c r="CK60" s="2">
        <f t="shared" si="44"/>
        <v>5919748</v>
      </c>
      <c r="CL60" s="2">
        <f t="shared" si="44"/>
        <v>5919748</v>
      </c>
      <c r="CM60" s="2">
        <f t="shared" si="44"/>
        <v>5919748</v>
      </c>
      <c r="CN60" s="2">
        <f t="shared" si="44"/>
        <v>5919748</v>
      </c>
      <c r="CO60" s="2">
        <f t="shared" si="44"/>
        <v>5919748</v>
      </c>
      <c r="CP60" s="2">
        <f t="shared" si="44"/>
        <v>5919748</v>
      </c>
      <c r="CQ60" s="2">
        <f t="shared" si="44"/>
        <v>5919748</v>
      </c>
      <c r="CR60" s="2">
        <f t="shared" si="44"/>
        <v>5919748</v>
      </c>
      <c r="CS60" s="2">
        <f t="shared" si="44"/>
        <v>5919748</v>
      </c>
    </row>
    <row r="61" spans="1:97" x14ac:dyDescent="0.25">
      <c r="A61" s="6" t="s">
        <v>59</v>
      </c>
      <c r="B61" s="17">
        <f>B60/B8</f>
        <v>3.6546295368011963</v>
      </c>
      <c r="C61" s="17">
        <f t="shared" ref="C61:BN61" si="45">C60/C8</f>
        <v>4.0885318421876073</v>
      </c>
      <c r="D61" s="17">
        <f t="shared" si="45"/>
        <v>3.7151374281919565</v>
      </c>
      <c r="E61" s="17">
        <f t="shared" si="45"/>
        <v>3.6878800499293662</v>
      </c>
      <c r="F61" s="17">
        <f t="shared" si="45"/>
        <v>3.86746898292995</v>
      </c>
      <c r="G61" s="17">
        <f t="shared" si="45"/>
        <v>4.585193346222459</v>
      </c>
      <c r="H61" s="17">
        <f t="shared" si="45"/>
        <v>4.5881788255169926</v>
      </c>
      <c r="I61" s="17">
        <f t="shared" si="45"/>
        <v>5.0344313769523126</v>
      </c>
      <c r="J61" s="17">
        <f t="shared" si="45"/>
        <v>4.7678459254900165</v>
      </c>
      <c r="K61" s="17">
        <f t="shared" si="45"/>
        <v>4.4425276978642776</v>
      </c>
      <c r="L61" s="17">
        <f t="shared" si="45"/>
        <v>4.7566053030240019</v>
      </c>
      <c r="M61" s="17">
        <f t="shared" si="45"/>
        <v>4.5812137174331182</v>
      </c>
      <c r="N61" s="17">
        <f t="shared" si="45"/>
        <v>4.7228516122596984</v>
      </c>
      <c r="O61" s="17">
        <f t="shared" si="45"/>
        <v>4.0197611615119984</v>
      </c>
      <c r="P61" s="17">
        <f t="shared" si="45"/>
        <v>3.9981849509272811</v>
      </c>
      <c r="Q61" s="17">
        <f t="shared" si="45"/>
        <v>4.6997928160005751</v>
      </c>
      <c r="R61" s="17">
        <f t="shared" si="45"/>
        <v>5.3156879710980158</v>
      </c>
      <c r="S61" s="17">
        <f t="shared" si="45"/>
        <v>4.7138939612430324</v>
      </c>
      <c r="T61" s="17">
        <f t="shared" si="45"/>
        <v>5.1282208912213534</v>
      </c>
      <c r="U61" s="17">
        <f t="shared" si="45"/>
        <v>4.824809159926513</v>
      </c>
      <c r="V61" s="17">
        <f t="shared" si="45"/>
        <v>4.7333165359694132</v>
      </c>
      <c r="W61" s="17">
        <f t="shared" si="45"/>
        <v>4.5851658541919873</v>
      </c>
      <c r="X61" s="17">
        <f t="shared" si="45"/>
        <v>4.6840045959311389</v>
      </c>
      <c r="Y61" s="17">
        <f t="shared" si="45"/>
        <v>3.3494518020024202</v>
      </c>
      <c r="Z61" s="17">
        <f t="shared" si="45"/>
        <v>4.1986355639685637</v>
      </c>
      <c r="AA61" s="17">
        <f t="shared" si="45"/>
        <v>4.2849529842414018</v>
      </c>
      <c r="AB61" s="17">
        <f t="shared" si="45"/>
        <v>3.9929681911521606</v>
      </c>
      <c r="AC61" s="17">
        <f t="shared" si="45"/>
        <v>4.5535910982084937</v>
      </c>
      <c r="AD61" s="17">
        <f t="shared" si="45"/>
        <v>5.0620858864548435</v>
      </c>
      <c r="AE61" s="17">
        <f t="shared" si="45"/>
        <v>4.9011421932949979</v>
      </c>
      <c r="AF61" s="17">
        <f t="shared" si="45"/>
        <v>4.3774718918362829</v>
      </c>
      <c r="AG61" s="17">
        <f t="shared" si="45"/>
        <v>4.2245835440695743</v>
      </c>
      <c r="AH61" s="17">
        <f t="shared" si="45"/>
        <v>4.6400243318861554</v>
      </c>
      <c r="AI61" s="17">
        <f t="shared" si="45"/>
        <v>4.6621789300262044</v>
      </c>
      <c r="AJ61" s="17">
        <f t="shared" si="45"/>
        <v>4.8134815170314642</v>
      </c>
      <c r="AK61" s="17">
        <f t="shared" si="45"/>
        <v>4.6806871575884612</v>
      </c>
      <c r="AL61" s="17">
        <f t="shared" si="45"/>
        <v>5.4718601221997902</v>
      </c>
      <c r="AM61" s="17">
        <f t="shared" si="45"/>
        <v>5.8124623153423602</v>
      </c>
      <c r="AN61" s="17">
        <f t="shared" si="45"/>
        <v>5.513587404205281</v>
      </c>
      <c r="AO61" s="17">
        <f t="shared" si="45"/>
        <v>5.5124149532113904</v>
      </c>
      <c r="AP61" s="17">
        <f t="shared" si="45"/>
        <v>5.9222265698034064</v>
      </c>
      <c r="AQ61" s="17">
        <f t="shared" si="45"/>
        <v>5.9842446616918661</v>
      </c>
      <c r="AR61" s="17">
        <f t="shared" si="45"/>
        <v>6.4542607942550481</v>
      </c>
      <c r="AS61" s="17">
        <f t="shared" si="45"/>
        <v>5.9940112840438191</v>
      </c>
      <c r="AT61" s="17">
        <f t="shared" si="45"/>
        <v>6.2773931396737837</v>
      </c>
      <c r="AU61" s="17">
        <f t="shared" si="45"/>
        <v>6.0817937512117437</v>
      </c>
      <c r="AV61" s="17">
        <f t="shared" si="45"/>
        <v>5.8183807443072899</v>
      </c>
      <c r="AW61" s="17">
        <f t="shared" si="45"/>
        <v>6.2044971426874076</v>
      </c>
      <c r="AX61" s="17">
        <f t="shared" si="45"/>
        <v>5.1371050295285468</v>
      </c>
      <c r="AY61" s="17">
        <f t="shared" si="45"/>
        <v>5.1987512507279998</v>
      </c>
      <c r="AZ61" s="17">
        <f t="shared" si="45"/>
        <v>5.2288672496767568</v>
      </c>
      <c r="BA61" s="17">
        <f t="shared" si="45"/>
        <v>4.8230376015724952</v>
      </c>
      <c r="BB61" s="17">
        <f t="shared" si="45"/>
        <v>5.4494210222118902</v>
      </c>
      <c r="BC61" s="17">
        <f t="shared" si="45"/>
        <v>5.2877873755827132</v>
      </c>
      <c r="BD61" s="17">
        <f t="shared" si="45"/>
        <v>5.6111686981132918</v>
      </c>
      <c r="BE61" s="17">
        <f t="shared" si="45"/>
        <v>5.9766134417236332</v>
      </c>
      <c r="BF61" s="17">
        <f t="shared" si="45"/>
        <v>5.7483541941387442</v>
      </c>
      <c r="BG61" s="17">
        <f t="shared" si="45"/>
        <v>5.4082854694733991</v>
      </c>
      <c r="BH61" s="17">
        <f t="shared" si="45"/>
        <v>5.1927549626211871</v>
      </c>
      <c r="BI61" s="17">
        <f t="shared" si="45"/>
        <v>3.4932777579088872</v>
      </c>
      <c r="BJ61" s="17">
        <f t="shared" si="45"/>
        <v>4.5313377688675249</v>
      </c>
      <c r="BK61" s="17">
        <f t="shared" si="45"/>
        <v>4.7567935818813485</v>
      </c>
      <c r="BL61" s="17">
        <f t="shared" si="45"/>
        <v>4.6874336894253066</v>
      </c>
      <c r="BM61" s="17">
        <f t="shared" si="45"/>
        <v>5.9469101043053447</v>
      </c>
      <c r="BN61" s="17">
        <f t="shared" si="45"/>
        <v>4.5243150739488422</v>
      </c>
      <c r="BO61" s="17">
        <f t="shared" ref="BO61:CS61" si="46">BO60/BO8</f>
        <v>5.3196329408670131</v>
      </c>
      <c r="BP61" s="17">
        <f t="shared" si="46"/>
        <v>5.0237717223585969</v>
      </c>
      <c r="BQ61" s="17">
        <f t="shared" si="46"/>
        <v>5.319494007573824</v>
      </c>
      <c r="BR61" s="17">
        <f t="shared" si="46"/>
        <v>5.0713157121323258</v>
      </c>
      <c r="BS61" s="17">
        <f t="shared" si="46"/>
        <v>4.6808643662125302</v>
      </c>
      <c r="BT61" s="17">
        <f t="shared" si="46"/>
        <v>4.6921632070365913</v>
      </c>
      <c r="BU61" s="17">
        <f t="shared" si="46"/>
        <v>4.9875731907424488</v>
      </c>
      <c r="BV61" s="17">
        <f t="shared" si="46"/>
        <v>4.4758458093775912</v>
      </c>
      <c r="BW61" s="17">
        <f t="shared" si="46"/>
        <v>4.1438923825284641</v>
      </c>
      <c r="BX61" s="17">
        <f t="shared" si="46"/>
        <v>4.6892150142867948</v>
      </c>
      <c r="BY61" s="17">
        <f t="shared" si="46"/>
        <v>4.5255462215112443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6"/>
        <v>4.0710399198961289</v>
      </c>
      <c r="CI61" s="17">
        <f t="shared" si="46"/>
        <v>4.0710399198961289</v>
      </c>
      <c r="CJ61" s="17">
        <f t="shared" si="46"/>
        <v>4.0710399198961289</v>
      </c>
      <c r="CK61" s="17">
        <f t="shared" si="46"/>
        <v>4.0710399198961289</v>
      </c>
      <c r="CL61" s="17">
        <f t="shared" si="46"/>
        <v>4.0710399198961289</v>
      </c>
      <c r="CM61" s="17">
        <f t="shared" si="46"/>
        <v>4.0710399198961289</v>
      </c>
      <c r="CN61" s="17">
        <f t="shared" si="46"/>
        <v>4.0710399198961289</v>
      </c>
      <c r="CO61" s="17">
        <f t="shared" si="46"/>
        <v>4.0710399198961289</v>
      </c>
      <c r="CP61" s="17">
        <f t="shared" si="46"/>
        <v>4.0710399198961289</v>
      </c>
      <c r="CQ61" s="17">
        <f t="shared" si="46"/>
        <v>4.0710399198961289</v>
      </c>
      <c r="CR61" s="17">
        <f t="shared" si="46"/>
        <v>4.0710399198961289</v>
      </c>
      <c r="CS61" s="17">
        <f t="shared" si="46"/>
        <v>4.0710399198961289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2025-06-06T06:08:26Z</dcterms:modified>
</cp:coreProperties>
</file>