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nalisisOrdenamiento-master\AnalisisOrdenamiento\Docs\"/>
    </mc:Choice>
  </mc:AlternateContent>
  <xr:revisionPtr revIDLastSave="0" documentId="13_ncr:1_{00E435D6-0C88-4261-854B-C7FB29831795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Hoja 1" sheetId="1" r:id="rId1"/>
  </sheets>
  <definedNames>
    <definedName name="_xlnm._FilterDatabase" localSheetId="0" hidden="1">'Hoja 1'!$E$4:$J$58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7" i="1" l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C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CONTROLABLES(C) 
NO CONTROLABLES(NC)</t>
        </r>
      </text>
    </comment>
  </commentList>
</comments>
</file>

<file path=xl/sharedStrings.xml><?xml version="1.0" encoding="utf-8"?>
<sst xmlns="http://schemas.openxmlformats.org/spreadsheetml/2006/main" count="246" uniqueCount="35">
  <si>
    <t>REPETICIONES DE EJECUCIÓN</t>
  </si>
  <si>
    <t xml:space="preserve">FACTORES </t>
  </si>
  <si>
    <t>NIVELES</t>
  </si>
  <si>
    <t>Factores</t>
  </si>
  <si>
    <t>Ejecucción No.</t>
  </si>
  <si>
    <t>PROMEDIO</t>
  </si>
  <si>
    <t>DESVIACIÓN</t>
  </si>
  <si>
    <t>Algoritmo de Ordenamiento</t>
  </si>
  <si>
    <t>QuickSort</t>
  </si>
  <si>
    <t>Tratamiento</t>
  </si>
  <si>
    <t>Algoritmo</t>
  </si>
  <si>
    <t>Tamaño</t>
  </si>
  <si>
    <t>RAM</t>
  </si>
  <si>
    <t>Estado de los valores</t>
  </si>
  <si>
    <t>Resultados (Tiempo)</t>
  </si>
  <si>
    <t>BubbleSort</t>
  </si>
  <si>
    <t>10^2</t>
  </si>
  <si>
    <t>4GB</t>
  </si>
  <si>
    <t>Aleatorio</t>
  </si>
  <si>
    <t>Tamaño del arreglo</t>
  </si>
  <si>
    <t>Ascendente</t>
  </si>
  <si>
    <t>10^4</t>
  </si>
  <si>
    <t>Descencente</t>
  </si>
  <si>
    <t>10^8</t>
  </si>
  <si>
    <t xml:space="preserve">RAM del computador donde se ejecuta el algoritmo </t>
  </si>
  <si>
    <t>4 GB</t>
  </si>
  <si>
    <t>8 GB</t>
  </si>
  <si>
    <t>12 GB</t>
  </si>
  <si>
    <t xml:space="preserve">Estado de los valores en el arreglo. </t>
  </si>
  <si>
    <t>Orden aleatorio</t>
  </si>
  <si>
    <t>Orden ascendente</t>
  </si>
  <si>
    <t>Orden descendente</t>
  </si>
  <si>
    <t>Numero Combinaciones</t>
  </si>
  <si>
    <t>8GB</t>
  </si>
  <si>
    <t>12GB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</si>
</sst>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4"/>
      <name val="Arial"/>
    </font>
    <font>
      <b/>
      <sz val="14"/>
      <color rgb="FF000000"/>
      <name val="Arial"/>
    </font>
    <font>
      <sz val="10"/>
      <name val="Arial"/>
    </font>
    <font>
      <b/>
      <sz val="9"/>
      <name val="Arial"/>
    </font>
    <font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3" fillId="6" borderId="4" xfId="0" applyFont="1" applyFill="1" applyBorder="1"/>
    <xf numFmtId="2" fontId="3" fillId="7" borderId="4" xfId="0" applyNumberFormat="1" applyFont="1" applyFill="1" applyBorder="1"/>
    <xf numFmtId="0" fontId="5" fillId="0" borderId="7" xfId="0" applyFont="1" applyBorder="1" applyAlignment="1"/>
    <xf numFmtId="0" fontId="5" fillId="2" borderId="7" xfId="0" applyFont="1" applyFill="1" applyBorder="1" applyAlignment="1">
      <alignment horizontal="right"/>
    </xf>
    <xf numFmtId="0" fontId="6" fillId="0" borderId="4" xfId="0" applyFont="1" applyBorder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top"/>
    </xf>
    <xf numFmtId="0" fontId="3" fillId="2" borderId="0" xfId="0" applyFont="1" applyFill="1" applyAlignment="1"/>
    <xf numFmtId="0" fontId="5" fillId="2" borderId="11" xfId="0" applyFont="1" applyFill="1" applyBorder="1" applyAlignment="1">
      <alignment horizontal="right"/>
    </xf>
    <xf numFmtId="0" fontId="3" fillId="0" borderId="5" xfId="0" applyFont="1" applyBorder="1" applyAlignment="1">
      <alignment vertical="center"/>
    </xf>
    <xf numFmtId="0" fontId="3" fillId="0" borderId="6" xfId="0" applyFont="1" applyBorder="1"/>
    <xf numFmtId="0" fontId="3" fillId="0" borderId="5" xfId="0" applyFont="1" applyBorder="1" applyAlignment="1">
      <alignment vertical="center" wrapText="1"/>
    </xf>
    <xf numFmtId="0" fontId="3" fillId="0" borderId="9" xfId="0" applyFont="1" applyBorder="1"/>
    <xf numFmtId="0" fontId="0" fillId="0" borderId="5" xfId="0" applyFont="1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3" fillId="0" borderId="8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Y232"/>
  <sheetViews>
    <sheetView tabSelected="1" workbookViewId="0"/>
  </sheetViews>
  <sheetFormatPr baseColWidth="10" defaultColWidth="14.42578125" defaultRowHeight="15.75" customHeight="1" x14ac:dyDescent="0.2"/>
  <cols>
    <col min="2" max="2" width="33" customWidth="1"/>
    <col min="3" max="3" width="26" customWidth="1"/>
    <col min="4" max="4" width="25.42578125" customWidth="1"/>
    <col min="5" max="5" width="23.85546875" customWidth="1"/>
    <col min="9" max="9" width="19.28515625" customWidth="1"/>
    <col min="10" max="10" width="24.85546875" customWidth="1"/>
    <col min="11" max="11" width="23.140625" customWidth="1"/>
    <col min="26" max="26" width="19.85546875" customWidth="1"/>
  </cols>
  <sheetData>
    <row r="1" spans="2:25" ht="18" x14ac:dyDescent="0.25">
      <c r="S1" s="1"/>
    </row>
    <row r="2" spans="2:25" ht="23.25" customHeight="1" x14ac:dyDescent="0.25">
      <c r="M2" s="28" t="s">
        <v>0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30"/>
    </row>
    <row r="3" spans="2:25" ht="22.5" customHeight="1" x14ac:dyDescent="0.25">
      <c r="B3" s="2" t="s">
        <v>1</v>
      </c>
      <c r="C3" s="2" t="s">
        <v>2</v>
      </c>
      <c r="E3" s="24" t="s">
        <v>3</v>
      </c>
      <c r="F3" s="25"/>
      <c r="G3" s="25"/>
      <c r="H3" s="25"/>
      <c r="I3" s="25"/>
      <c r="J3" s="3"/>
      <c r="K3" s="4"/>
      <c r="M3" s="5" t="s">
        <v>4</v>
      </c>
      <c r="N3" s="5">
        <v>1</v>
      </c>
      <c r="O3" s="5">
        <v>2</v>
      </c>
      <c r="P3" s="5">
        <v>3</v>
      </c>
      <c r="Q3" s="5">
        <v>4</v>
      </c>
      <c r="R3" s="5">
        <v>5</v>
      </c>
      <c r="S3" s="5">
        <v>6</v>
      </c>
      <c r="T3" s="5">
        <v>7</v>
      </c>
      <c r="U3" s="5">
        <v>8</v>
      </c>
      <c r="V3" s="5">
        <v>9</v>
      </c>
      <c r="W3" s="5">
        <v>10</v>
      </c>
      <c r="X3" s="5" t="s">
        <v>5</v>
      </c>
      <c r="Y3" s="6" t="s">
        <v>6</v>
      </c>
    </row>
    <row r="4" spans="2:25" ht="12.75" x14ac:dyDescent="0.2">
      <c r="B4" s="19" t="s">
        <v>7</v>
      </c>
      <c r="C4" s="7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4"/>
      <c r="L4" s="6" t="s">
        <v>9</v>
      </c>
      <c r="M4" s="6">
        <v>1</v>
      </c>
      <c r="N4" s="7">
        <v>68</v>
      </c>
      <c r="O4" s="7">
        <v>100</v>
      </c>
      <c r="P4" s="7">
        <v>46</v>
      </c>
      <c r="Q4" s="7">
        <v>44</v>
      </c>
      <c r="R4" s="7">
        <v>52</v>
      </c>
      <c r="S4" s="7">
        <v>42</v>
      </c>
      <c r="T4" s="7">
        <v>51</v>
      </c>
      <c r="U4" s="7">
        <v>42</v>
      </c>
      <c r="V4" s="7">
        <v>65</v>
      </c>
      <c r="W4" s="7">
        <v>51</v>
      </c>
      <c r="X4" s="9">
        <f t="shared" ref="X4:X57" si="0">AVERAGE(N4:W4)</f>
        <v>56.1</v>
      </c>
      <c r="Y4" s="10">
        <f t="shared" ref="Y4:Y57" si="1">STDEV(N4:W4)</f>
        <v>17.835358140502819</v>
      </c>
    </row>
    <row r="5" spans="2:25" ht="12.75" x14ac:dyDescent="0.2">
      <c r="B5" s="20"/>
      <c r="C5" s="7" t="s">
        <v>15</v>
      </c>
      <c r="E5" s="8">
        <v>1</v>
      </c>
      <c r="F5" s="11" t="s">
        <v>8</v>
      </c>
      <c r="G5" s="11" t="s">
        <v>16</v>
      </c>
      <c r="H5" s="11" t="s">
        <v>17</v>
      </c>
      <c r="I5" s="11" t="s">
        <v>18</v>
      </c>
      <c r="J5" s="12">
        <v>56.1</v>
      </c>
      <c r="K5" s="4"/>
      <c r="L5" s="26"/>
      <c r="M5" s="6">
        <v>2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3</v>
      </c>
      <c r="X5" s="9">
        <f t="shared" si="0"/>
        <v>1.2</v>
      </c>
      <c r="Y5" s="10">
        <f t="shared" si="1"/>
        <v>0.63245553203367588</v>
      </c>
    </row>
    <row r="6" spans="2:25" ht="12.75" x14ac:dyDescent="0.2">
      <c r="B6" s="19" t="s">
        <v>19</v>
      </c>
      <c r="C6" s="7" t="s">
        <v>16</v>
      </c>
      <c r="E6" s="8">
        <v>2</v>
      </c>
      <c r="F6" s="11" t="s">
        <v>8</v>
      </c>
      <c r="G6" s="11" t="s">
        <v>16</v>
      </c>
      <c r="H6" s="11" t="s">
        <v>17</v>
      </c>
      <c r="I6" s="11" t="s">
        <v>20</v>
      </c>
      <c r="J6" s="12">
        <v>1.2</v>
      </c>
      <c r="K6" s="4"/>
      <c r="L6" s="26"/>
      <c r="M6" s="6">
        <v>3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9">
        <f t="shared" si="0"/>
        <v>1</v>
      </c>
      <c r="Y6" s="10">
        <f t="shared" si="1"/>
        <v>0</v>
      </c>
    </row>
    <row r="7" spans="2:25" ht="12.75" x14ac:dyDescent="0.2">
      <c r="B7" s="22"/>
      <c r="C7" s="7" t="s">
        <v>21</v>
      </c>
      <c r="E7" s="8">
        <v>3</v>
      </c>
      <c r="F7" s="11" t="s">
        <v>8</v>
      </c>
      <c r="G7" s="11" t="s">
        <v>16</v>
      </c>
      <c r="H7" s="11" t="s">
        <v>17</v>
      </c>
      <c r="I7" s="11" t="s">
        <v>22</v>
      </c>
      <c r="J7" s="12">
        <v>1</v>
      </c>
      <c r="K7" s="4"/>
      <c r="L7" s="26"/>
      <c r="M7" s="6">
        <v>4</v>
      </c>
      <c r="N7" s="7">
        <v>4</v>
      </c>
      <c r="O7" s="7">
        <v>6</v>
      </c>
      <c r="P7" s="7">
        <v>4</v>
      </c>
      <c r="Q7" s="7">
        <v>4</v>
      </c>
      <c r="R7" s="7">
        <v>4</v>
      </c>
      <c r="S7" s="7">
        <v>4</v>
      </c>
      <c r="T7" s="7">
        <v>4</v>
      </c>
      <c r="U7" s="7">
        <v>4</v>
      </c>
      <c r="V7" s="7">
        <v>4</v>
      </c>
      <c r="W7" s="7">
        <v>4</v>
      </c>
      <c r="X7" s="9">
        <f t="shared" si="0"/>
        <v>4.2</v>
      </c>
      <c r="Y7" s="10">
        <f t="shared" si="1"/>
        <v>0.63245553203367533</v>
      </c>
    </row>
    <row r="8" spans="2:25" ht="12.75" x14ac:dyDescent="0.2">
      <c r="B8" s="22"/>
      <c r="C8" s="7" t="s">
        <v>23</v>
      </c>
      <c r="E8" s="8">
        <v>4</v>
      </c>
      <c r="F8" s="11" t="s">
        <v>8</v>
      </c>
      <c r="G8" s="11" t="s">
        <v>21</v>
      </c>
      <c r="H8" s="11" t="s">
        <v>17</v>
      </c>
      <c r="I8" s="11" t="s">
        <v>18</v>
      </c>
      <c r="J8" s="12">
        <v>4.2</v>
      </c>
      <c r="K8" s="4"/>
      <c r="L8" s="26"/>
      <c r="M8" s="6">
        <v>5</v>
      </c>
      <c r="N8" s="7">
        <v>4</v>
      </c>
      <c r="O8" s="7">
        <v>4</v>
      </c>
      <c r="P8" s="7">
        <v>4</v>
      </c>
      <c r="Q8" s="7">
        <v>4</v>
      </c>
      <c r="R8" s="7">
        <v>4</v>
      </c>
      <c r="S8" s="7">
        <v>4</v>
      </c>
      <c r="T8" s="7">
        <v>3</v>
      </c>
      <c r="U8" s="7">
        <v>4</v>
      </c>
      <c r="V8" s="7">
        <v>4</v>
      </c>
      <c r="W8" s="7">
        <v>4</v>
      </c>
      <c r="X8" s="9">
        <f t="shared" si="0"/>
        <v>3.9</v>
      </c>
      <c r="Y8" s="10">
        <f t="shared" si="1"/>
        <v>0.31622776601683794</v>
      </c>
    </row>
    <row r="9" spans="2:25" ht="12.75" x14ac:dyDescent="0.2">
      <c r="B9" s="21" t="s">
        <v>24</v>
      </c>
      <c r="C9" s="7" t="s">
        <v>25</v>
      </c>
      <c r="E9" s="8">
        <v>5</v>
      </c>
      <c r="F9" s="11" t="s">
        <v>8</v>
      </c>
      <c r="G9" s="11" t="s">
        <v>21</v>
      </c>
      <c r="H9" s="11" t="s">
        <v>17</v>
      </c>
      <c r="I9" s="11" t="s">
        <v>20</v>
      </c>
      <c r="J9" s="12">
        <v>3.9</v>
      </c>
      <c r="K9" s="4"/>
      <c r="L9" s="26"/>
      <c r="M9" s="6">
        <v>6</v>
      </c>
      <c r="N9" s="7">
        <v>4</v>
      </c>
      <c r="O9" s="7">
        <v>4</v>
      </c>
      <c r="P9" s="7">
        <v>3</v>
      </c>
      <c r="Q9" s="7">
        <v>4</v>
      </c>
      <c r="R9" s="7">
        <v>3</v>
      </c>
      <c r="S9" s="7">
        <v>4</v>
      </c>
      <c r="T9" s="7">
        <v>4</v>
      </c>
      <c r="U9" s="7">
        <v>3</v>
      </c>
      <c r="V9" s="7">
        <v>4</v>
      </c>
      <c r="W9" s="7">
        <v>4</v>
      </c>
      <c r="X9" s="9">
        <f t="shared" si="0"/>
        <v>3.7</v>
      </c>
      <c r="Y9" s="10">
        <f t="shared" si="1"/>
        <v>0.48304589153964728</v>
      </c>
    </row>
    <row r="10" spans="2:25" ht="12.75" x14ac:dyDescent="0.2">
      <c r="B10" s="22"/>
      <c r="C10" s="7" t="s">
        <v>26</v>
      </c>
      <c r="E10" s="8">
        <v>6</v>
      </c>
      <c r="F10" s="11" t="s">
        <v>8</v>
      </c>
      <c r="G10" s="11" t="s">
        <v>21</v>
      </c>
      <c r="H10" s="11" t="s">
        <v>17</v>
      </c>
      <c r="I10" s="11" t="s">
        <v>22</v>
      </c>
      <c r="J10" s="12">
        <v>3.7</v>
      </c>
      <c r="K10" s="4"/>
      <c r="L10" s="26"/>
      <c r="M10" s="6">
        <v>7</v>
      </c>
      <c r="N10" s="7">
        <v>553</v>
      </c>
      <c r="O10" s="7">
        <v>553</v>
      </c>
      <c r="P10" s="7">
        <v>526</v>
      </c>
      <c r="Q10" s="7">
        <v>529</v>
      </c>
      <c r="R10" s="7">
        <v>532</v>
      </c>
      <c r="S10" s="7">
        <v>533</v>
      </c>
      <c r="T10" s="7">
        <v>572</v>
      </c>
      <c r="U10" s="7">
        <v>526</v>
      </c>
      <c r="V10" s="7">
        <v>525</v>
      </c>
      <c r="W10" s="7">
        <v>566</v>
      </c>
      <c r="X10" s="9">
        <f t="shared" si="0"/>
        <v>541.5</v>
      </c>
      <c r="Y10" s="10">
        <f t="shared" si="1"/>
        <v>17.846568297574748</v>
      </c>
    </row>
    <row r="11" spans="2:25" ht="12.75" x14ac:dyDescent="0.2">
      <c r="B11" s="20"/>
      <c r="C11" s="7" t="s">
        <v>27</v>
      </c>
      <c r="E11" s="8">
        <v>7</v>
      </c>
      <c r="F11" s="11" t="s">
        <v>8</v>
      </c>
      <c r="G11" s="11" t="s">
        <v>23</v>
      </c>
      <c r="H11" s="11" t="s">
        <v>17</v>
      </c>
      <c r="I11" s="11" t="s">
        <v>18</v>
      </c>
      <c r="J11" s="12">
        <v>541.5</v>
      </c>
      <c r="K11" s="4"/>
      <c r="L11" s="26"/>
      <c r="M11" s="6">
        <v>8</v>
      </c>
      <c r="N11" s="7">
        <v>275</v>
      </c>
      <c r="O11" s="7">
        <v>294</v>
      </c>
      <c r="P11" s="7">
        <v>303</v>
      </c>
      <c r="Q11" s="7">
        <v>317</v>
      </c>
      <c r="R11" s="7">
        <v>286</v>
      </c>
      <c r="S11" s="7">
        <v>277</v>
      </c>
      <c r="T11" s="7">
        <v>287</v>
      </c>
      <c r="U11" s="7">
        <v>281</v>
      </c>
      <c r="V11" s="13">
        <v>277</v>
      </c>
      <c r="W11" s="7">
        <v>285</v>
      </c>
      <c r="X11" s="9">
        <f t="shared" si="0"/>
        <v>288.2</v>
      </c>
      <c r="Y11" s="10">
        <f t="shared" si="1"/>
        <v>13.231276078544605</v>
      </c>
    </row>
    <row r="12" spans="2:25" ht="12.75" x14ac:dyDescent="0.2">
      <c r="B12" s="23" t="s">
        <v>28</v>
      </c>
      <c r="C12" s="7" t="s">
        <v>29</v>
      </c>
      <c r="E12" s="8">
        <v>8</v>
      </c>
      <c r="F12" s="11" t="s">
        <v>8</v>
      </c>
      <c r="G12" s="11" t="s">
        <v>23</v>
      </c>
      <c r="H12" s="11" t="s">
        <v>17</v>
      </c>
      <c r="I12" s="11" t="s">
        <v>20</v>
      </c>
      <c r="J12" s="12">
        <v>288.2</v>
      </c>
      <c r="K12" s="4"/>
      <c r="L12" s="26"/>
      <c r="M12" s="6">
        <v>9</v>
      </c>
      <c r="N12" s="7">
        <v>266</v>
      </c>
      <c r="O12" s="7">
        <v>265</v>
      </c>
      <c r="P12" s="7">
        <v>281</v>
      </c>
      <c r="Q12" s="7">
        <v>279</v>
      </c>
      <c r="R12" s="7">
        <v>270</v>
      </c>
      <c r="S12" s="7">
        <v>280</v>
      </c>
      <c r="T12" s="7">
        <v>267</v>
      </c>
      <c r="U12" s="7">
        <v>266</v>
      </c>
      <c r="V12" s="7">
        <v>270</v>
      </c>
      <c r="W12" s="7">
        <v>279</v>
      </c>
      <c r="X12" s="9">
        <f t="shared" si="0"/>
        <v>272.3</v>
      </c>
      <c r="Y12" s="10">
        <f t="shared" si="1"/>
        <v>6.6340870593557266</v>
      </c>
    </row>
    <row r="13" spans="2:25" ht="12.75" x14ac:dyDescent="0.2">
      <c r="B13" s="22"/>
      <c r="C13" s="7" t="s">
        <v>30</v>
      </c>
      <c r="E13" s="8">
        <v>9</v>
      </c>
      <c r="F13" s="11" t="s">
        <v>8</v>
      </c>
      <c r="G13" s="11" t="s">
        <v>23</v>
      </c>
      <c r="H13" s="11" t="s">
        <v>17</v>
      </c>
      <c r="I13" s="11" t="s">
        <v>22</v>
      </c>
      <c r="J13" s="12">
        <v>272.3</v>
      </c>
      <c r="K13" s="4"/>
      <c r="L13" s="26"/>
      <c r="M13" s="6">
        <v>10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9">
        <f t="shared" si="0"/>
        <v>1</v>
      </c>
      <c r="Y13" s="10">
        <f t="shared" si="1"/>
        <v>0</v>
      </c>
    </row>
    <row r="14" spans="2:25" ht="12.75" x14ac:dyDescent="0.2">
      <c r="B14" s="20"/>
      <c r="C14" s="7" t="s">
        <v>31</v>
      </c>
      <c r="E14" s="8">
        <v>10</v>
      </c>
      <c r="F14" s="11" t="s">
        <v>15</v>
      </c>
      <c r="G14" s="11" t="s">
        <v>16</v>
      </c>
      <c r="H14" s="11" t="s">
        <v>17</v>
      </c>
      <c r="I14" s="11" t="s">
        <v>18</v>
      </c>
      <c r="J14" s="12">
        <v>1</v>
      </c>
      <c r="K14" s="4"/>
      <c r="L14" s="26"/>
      <c r="M14" s="6">
        <v>11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9">
        <f t="shared" si="0"/>
        <v>1</v>
      </c>
      <c r="Y14" s="10">
        <f t="shared" si="1"/>
        <v>0</v>
      </c>
    </row>
    <row r="15" spans="2:25" ht="12.75" x14ac:dyDescent="0.2">
      <c r="B15" s="7" t="s">
        <v>32</v>
      </c>
      <c r="C15" s="7">
        <f>(2*3*3*3)</f>
        <v>54</v>
      </c>
      <c r="E15" s="8">
        <v>11</v>
      </c>
      <c r="F15" s="11" t="s">
        <v>15</v>
      </c>
      <c r="G15" s="11" t="s">
        <v>16</v>
      </c>
      <c r="H15" s="11" t="s">
        <v>17</v>
      </c>
      <c r="I15" s="11" t="s">
        <v>20</v>
      </c>
      <c r="J15" s="12">
        <v>1</v>
      </c>
      <c r="K15" s="4"/>
      <c r="L15" s="26"/>
      <c r="M15" s="6">
        <v>12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9">
        <f t="shared" si="0"/>
        <v>1</v>
      </c>
      <c r="Y15" s="10">
        <f t="shared" si="1"/>
        <v>0</v>
      </c>
    </row>
    <row r="16" spans="2:25" ht="12.75" x14ac:dyDescent="0.2">
      <c r="B16" s="14"/>
      <c r="C16" s="15"/>
      <c r="E16" s="8">
        <v>12</v>
      </c>
      <c r="F16" s="11" t="s">
        <v>15</v>
      </c>
      <c r="G16" s="11" t="s">
        <v>16</v>
      </c>
      <c r="H16" s="11" t="s">
        <v>17</v>
      </c>
      <c r="I16" s="11" t="s">
        <v>22</v>
      </c>
      <c r="J16" s="12">
        <v>1</v>
      </c>
      <c r="K16" s="4"/>
      <c r="L16" s="26"/>
      <c r="M16" s="6">
        <v>13</v>
      </c>
      <c r="N16" s="7">
        <v>9</v>
      </c>
      <c r="O16" s="7">
        <v>5</v>
      </c>
      <c r="P16" s="7">
        <v>6</v>
      </c>
      <c r="Q16" s="7">
        <v>5</v>
      </c>
      <c r="R16" s="7">
        <v>6</v>
      </c>
      <c r="S16" s="7">
        <v>6</v>
      </c>
      <c r="T16" s="7">
        <v>8</v>
      </c>
      <c r="U16" s="7">
        <v>8</v>
      </c>
      <c r="V16" s="7">
        <v>8</v>
      </c>
      <c r="W16" s="7">
        <v>11</v>
      </c>
      <c r="X16" s="9">
        <f t="shared" si="0"/>
        <v>7.2</v>
      </c>
      <c r="Y16" s="10">
        <f t="shared" si="1"/>
        <v>1.9321835661585924</v>
      </c>
    </row>
    <row r="17" spans="2:25" ht="16.5" customHeight="1" x14ac:dyDescent="0.2">
      <c r="B17" s="14"/>
      <c r="C17" s="15"/>
      <c r="E17" s="8">
        <v>13</v>
      </c>
      <c r="F17" s="11" t="s">
        <v>15</v>
      </c>
      <c r="G17" s="11" t="s">
        <v>21</v>
      </c>
      <c r="H17" s="11" t="s">
        <v>17</v>
      </c>
      <c r="I17" s="11" t="s">
        <v>18</v>
      </c>
      <c r="J17" s="12">
        <v>7.2</v>
      </c>
      <c r="K17" s="4"/>
      <c r="L17" s="26"/>
      <c r="M17" s="6">
        <v>14</v>
      </c>
      <c r="N17" s="7">
        <v>5</v>
      </c>
      <c r="O17" s="7">
        <v>5</v>
      </c>
      <c r="P17" s="7">
        <v>5</v>
      </c>
      <c r="Q17" s="7">
        <v>6</v>
      </c>
      <c r="R17" s="7">
        <v>6</v>
      </c>
      <c r="S17" s="7">
        <v>6</v>
      </c>
      <c r="T17" s="7">
        <v>7</v>
      </c>
      <c r="U17" s="7">
        <v>6</v>
      </c>
      <c r="V17" s="7">
        <v>6</v>
      </c>
      <c r="W17" s="7">
        <v>6</v>
      </c>
      <c r="X17" s="9">
        <f t="shared" si="0"/>
        <v>5.8</v>
      </c>
      <c r="Y17" s="10">
        <f t="shared" si="1"/>
        <v>0.63245553203367788</v>
      </c>
    </row>
    <row r="18" spans="2:25" ht="12.75" x14ac:dyDescent="0.2">
      <c r="B18" s="14"/>
      <c r="C18" s="15"/>
      <c r="E18" s="8">
        <v>14</v>
      </c>
      <c r="F18" s="11" t="s">
        <v>15</v>
      </c>
      <c r="G18" s="11" t="s">
        <v>21</v>
      </c>
      <c r="H18" s="11" t="s">
        <v>17</v>
      </c>
      <c r="I18" s="11" t="s">
        <v>20</v>
      </c>
      <c r="J18" s="12">
        <v>5.8</v>
      </c>
      <c r="K18" s="4"/>
      <c r="L18" s="26"/>
      <c r="M18" s="6">
        <v>15</v>
      </c>
      <c r="N18" s="7">
        <v>9</v>
      </c>
      <c r="O18" s="7">
        <v>5</v>
      </c>
      <c r="P18" s="7">
        <v>6</v>
      </c>
      <c r="Q18" s="7">
        <v>5</v>
      </c>
      <c r="R18" s="7">
        <v>5</v>
      </c>
      <c r="S18" s="7">
        <v>6</v>
      </c>
      <c r="T18" s="7">
        <v>6</v>
      </c>
      <c r="U18" s="7">
        <v>6</v>
      </c>
      <c r="V18" s="7">
        <v>5</v>
      </c>
      <c r="W18" s="7">
        <v>5</v>
      </c>
      <c r="X18" s="9">
        <f t="shared" si="0"/>
        <v>5.8</v>
      </c>
      <c r="Y18" s="10">
        <f t="shared" si="1"/>
        <v>1.2292725943057194</v>
      </c>
    </row>
    <row r="19" spans="2:25" ht="12.75" x14ac:dyDescent="0.2">
      <c r="E19" s="8">
        <v>15</v>
      </c>
      <c r="F19" s="11" t="s">
        <v>15</v>
      </c>
      <c r="G19" s="11" t="s">
        <v>21</v>
      </c>
      <c r="H19" s="11" t="s">
        <v>17</v>
      </c>
      <c r="I19" s="11" t="s">
        <v>22</v>
      </c>
      <c r="J19" s="12">
        <v>5.8</v>
      </c>
      <c r="K19" s="4"/>
      <c r="L19" s="26"/>
      <c r="M19" s="6">
        <v>16</v>
      </c>
      <c r="N19" s="7">
        <v>537</v>
      </c>
      <c r="O19" s="7">
        <v>534</v>
      </c>
      <c r="P19" s="7">
        <v>520</v>
      </c>
      <c r="Q19" s="7">
        <v>538</v>
      </c>
      <c r="R19" s="7">
        <v>525</v>
      </c>
      <c r="S19" s="7">
        <v>560</v>
      </c>
      <c r="T19" s="7">
        <v>559</v>
      </c>
      <c r="U19" s="7">
        <v>530</v>
      </c>
      <c r="V19" s="7">
        <v>531</v>
      </c>
      <c r="W19" s="7">
        <v>540</v>
      </c>
      <c r="X19" s="9">
        <f t="shared" si="0"/>
        <v>537.4</v>
      </c>
      <c r="Y19" s="10">
        <f t="shared" si="1"/>
        <v>13.116571367718183</v>
      </c>
    </row>
    <row r="20" spans="2:25" ht="12.75" x14ac:dyDescent="0.2">
      <c r="E20" s="8">
        <v>16</v>
      </c>
      <c r="F20" s="11" t="s">
        <v>15</v>
      </c>
      <c r="G20" s="11" t="s">
        <v>23</v>
      </c>
      <c r="H20" s="11" t="s">
        <v>17</v>
      </c>
      <c r="I20" s="11" t="s">
        <v>18</v>
      </c>
      <c r="J20" s="12">
        <v>537.4</v>
      </c>
      <c r="K20" s="4"/>
      <c r="L20" s="26"/>
      <c r="M20" s="6">
        <v>17</v>
      </c>
      <c r="N20" s="7">
        <v>530</v>
      </c>
      <c r="O20" s="7">
        <v>534</v>
      </c>
      <c r="P20" s="7">
        <v>532</v>
      </c>
      <c r="Q20" s="7">
        <v>530</v>
      </c>
      <c r="R20" s="7">
        <v>525</v>
      </c>
      <c r="S20" s="7">
        <v>657</v>
      </c>
      <c r="T20" s="7">
        <v>655</v>
      </c>
      <c r="U20" s="7">
        <v>525</v>
      </c>
      <c r="V20" s="7">
        <v>525</v>
      </c>
      <c r="W20" s="7">
        <v>567</v>
      </c>
      <c r="X20" s="9">
        <f t="shared" si="0"/>
        <v>558</v>
      </c>
      <c r="Y20" s="10">
        <f t="shared" si="1"/>
        <v>53.101579804915197</v>
      </c>
    </row>
    <row r="21" spans="2:25" ht="12.75" x14ac:dyDescent="0.2">
      <c r="B21" s="16"/>
      <c r="C21" s="16"/>
      <c r="E21" s="8">
        <v>17</v>
      </c>
      <c r="F21" s="11" t="s">
        <v>15</v>
      </c>
      <c r="G21" s="11" t="s">
        <v>23</v>
      </c>
      <c r="H21" s="11" t="s">
        <v>17</v>
      </c>
      <c r="I21" s="11" t="s">
        <v>20</v>
      </c>
      <c r="J21" s="12">
        <v>558</v>
      </c>
      <c r="K21" s="4"/>
      <c r="L21" s="26"/>
      <c r="M21" s="6">
        <v>18</v>
      </c>
      <c r="N21" s="7">
        <v>529</v>
      </c>
      <c r="O21" s="7">
        <v>525</v>
      </c>
      <c r="P21" s="7">
        <v>533</v>
      </c>
      <c r="Q21" s="7">
        <v>526</v>
      </c>
      <c r="R21" s="7">
        <v>525</v>
      </c>
      <c r="S21" s="7">
        <v>521</v>
      </c>
      <c r="T21" s="7">
        <v>534</v>
      </c>
      <c r="U21" s="7">
        <v>542</v>
      </c>
      <c r="V21" s="7">
        <v>527</v>
      </c>
      <c r="W21" s="7">
        <v>527</v>
      </c>
      <c r="X21" s="9">
        <f t="shared" si="0"/>
        <v>528.9</v>
      </c>
      <c r="Y21" s="10">
        <f t="shared" si="1"/>
        <v>5.9898061552756259</v>
      </c>
    </row>
    <row r="22" spans="2:25" ht="12.75" x14ac:dyDescent="0.2">
      <c r="E22" s="8">
        <v>18</v>
      </c>
      <c r="F22" s="11" t="s">
        <v>15</v>
      </c>
      <c r="G22" s="11" t="s">
        <v>23</v>
      </c>
      <c r="H22" s="11" t="s">
        <v>17</v>
      </c>
      <c r="I22" s="11" t="s">
        <v>22</v>
      </c>
      <c r="J22" s="12">
        <v>528.9</v>
      </c>
      <c r="K22" s="17"/>
      <c r="L22" s="26"/>
      <c r="M22" s="6">
        <v>19</v>
      </c>
      <c r="N22" s="7">
        <v>24</v>
      </c>
      <c r="O22" s="7">
        <v>27</v>
      </c>
      <c r="P22" s="7">
        <v>25</v>
      </c>
      <c r="Q22" s="7">
        <v>21</v>
      </c>
      <c r="R22" s="7">
        <v>25</v>
      </c>
      <c r="S22" s="7">
        <v>25</v>
      </c>
      <c r="T22" s="7">
        <v>23</v>
      </c>
      <c r="U22" s="7">
        <v>23</v>
      </c>
      <c r="V22" s="7">
        <v>22</v>
      </c>
      <c r="W22" s="7">
        <v>22</v>
      </c>
      <c r="X22" s="9">
        <f t="shared" si="0"/>
        <v>23.7</v>
      </c>
      <c r="Y22" s="10">
        <f t="shared" si="1"/>
        <v>1.8287822299126935</v>
      </c>
    </row>
    <row r="23" spans="2:25" ht="12.75" x14ac:dyDescent="0.2">
      <c r="E23" s="8">
        <v>19</v>
      </c>
      <c r="F23" s="11" t="s">
        <v>8</v>
      </c>
      <c r="G23" s="11" t="s">
        <v>16</v>
      </c>
      <c r="H23" s="11" t="s">
        <v>33</v>
      </c>
      <c r="I23" s="11" t="s">
        <v>18</v>
      </c>
      <c r="J23" s="12">
        <v>23.7</v>
      </c>
      <c r="K23" s="4"/>
      <c r="L23" s="26"/>
      <c r="M23" s="6">
        <v>20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9">
        <f t="shared" si="0"/>
        <v>1</v>
      </c>
      <c r="Y23" s="10">
        <f t="shared" si="1"/>
        <v>0</v>
      </c>
    </row>
    <row r="24" spans="2:25" ht="12.75" x14ac:dyDescent="0.2">
      <c r="E24" s="8">
        <v>20</v>
      </c>
      <c r="F24" s="11" t="s">
        <v>8</v>
      </c>
      <c r="G24" s="11" t="s">
        <v>16</v>
      </c>
      <c r="H24" s="11" t="s">
        <v>33</v>
      </c>
      <c r="I24" s="11" t="s">
        <v>20</v>
      </c>
      <c r="J24" s="12">
        <v>1</v>
      </c>
      <c r="K24" s="4"/>
      <c r="L24" s="26"/>
      <c r="M24" s="6">
        <v>21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9">
        <f t="shared" si="0"/>
        <v>1</v>
      </c>
      <c r="Y24" s="10">
        <f t="shared" si="1"/>
        <v>0</v>
      </c>
    </row>
    <row r="25" spans="2:25" ht="12.75" x14ac:dyDescent="0.2">
      <c r="E25" s="8">
        <v>21</v>
      </c>
      <c r="F25" s="11" t="s">
        <v>8</v>
      </c>
      <c r="G25" s="11" t="s">
        <v>16</v>
      </c>
      <c r="H25" s="11" t="s">
        <v>33</v>
      </c>
      <c r="I25" s="11" t="s">
        <v>22</v>
      </c>
      <c r="J25" s="12">
        <v>1</v>
      </c>
      <c r="K25" s="4"/>
      <c r="L25" s="26"/>
      <c r="M25" s="6">
        <v>22</v>
      </c>
      <c r="N25" s="7">
        <v>2</v>
      </c>
      <c r="O25" s="7">
        <v>2</v>
      </c>
      <c r="P25" s="7">
        <v>2</v>
      </c>
      <c r="Q25" s="7">
        <v>2</v>
      </c>
      <c r="R25" s="7">
        <v>2</v>
      </c>
      <c r="S25" s="7">
        <v>2</v>
      </c>
      <c r="T25" s="7">
        <v>3</v>
      </c>
      <c r="U25" s="7">
        <v>2</v>
      </c>
      <c r="V25" s="7">
        <v>2</v>
      </c>
      <c r="W25" s="7">
        <v>2</v>
      </c>
      <c r="X25" s="9">
        <f t="shared" si="0"/>
        <v>2.1</v>
      </c>
      <c r="Y25" s="10">
        <f t="shared" si="1"/>
        <v>0.31622776601683766</v>
      </c>
    </row>
    <row r="26" spans="2:25" ht="12.75" x14ac:dyDescent="0.2">
      <c r="E26" s="8">
        <v>22</v>
      </c>
      <c r="F26" s="11" t="s">
        <v>8</v>
      </c>
      <c r="G26" s="11" t="s">
        <v>21</v>
      </c>
      <c r="H26" s="11" t="s">
        <v>33</v>
      </c>
      <c r="I26" s="11" t="s">
        <v>18</v>
      </c>
      <c r="J26" s="12">
        <v>2.1</v>
      </c>
      <c r="K26" s="4"/>
      <c r="L26" s="26"/>
      <c r="M26" s="6">
        <v>23</v>
      </c>
      <c r="N26" s="7">
        <v>2</v>
      </c>
      <c r="O26" s="7">
        <v>3</v>
      </c>
      <c r="P26" s="7">
        <v>2</v>
      </c>
      <c r="Q26" s="7">
        <v>2</v>
      </c>
      <c r="R26" s="7">
        <v>2</v>
      </c>
      <c r="S26" s="7">
        <v>2</v>
      </c>
      <c r="T26" s="7">
        <v>2</v>
      </c>
      <c r="U26" s="7">
        <v>2</v>
      </c>
      <c r="V26" s="7">
        <v>1</v>
      </c>
      <c r="W26" s="7">
        <v>2</v>
      </c>
      <c r="X26" s="9">
        <f t="shared" si="0"/>
        <v>2</v>
      </c>
      <c r="Y26" s="10">
        <f t="shared" si="1"/>
        <v>0.47140452079103168</v>
      </c>
    </row>
    <row r="27" spans="2:25" ht="12.75" x14ac:dyDescent="0.2">
      <c r="E27" s="8">
        <v>23</v>
      </c>
      <c r="F27" s="11" t="s">
        <v>8</v>
      </c>
      <c r="G27" s="11" t="s">
        <v>21</v>
      </c>
      <c r="H27" s="11" t="s">
        <v>33</v>
      </c>
      <c r="I27" s="11" t="s">
        <v>20</v>
      </c>
      <c r="J27" s="12">
        <v>2</v>
      </c>
      <c r="K27" s="4"/>
      <c r="L27" s="26"/>
      <c r="M27" s="6">
        <v>24</v>
      </c>
      <c r="N27" s="7">
        <v>2</v>
      </c>
      <c r="O27" s="7">
        <v>2</v>
      </c>
      <c r="P27" s="7">
        <v>2</v>
      </c>
      <c r="Q27" s="7">
        <v>1</v>
      </c>
      <c r="R27" s="7">
        <v>2</v>
      </c>
      <c r="S27" s="7">
        <v>2</v>
      </c>
      <c r="T27" s="7">
        <v>2</v>
      </c>
      <c r="U27" s="7">
        <v>2</v>
      </c>
      <c r="V27" s="7">
        <v>1</v>
      </c>
      <c r="W27" s="7">
        <v>2</v>
      </c>
      <c r="X27" s="9">
        <f t="shared" si="0"/>
        <v>1.8</v>
      </c>
      <c r="Y27" s="10">
        <f t="shared" si="1"/>
        <v>0.42163702135578407</v>
      </c>
    </row>
    <row r="28" spans="2:25" ht="12.75" x14ac:dyDescent="0.2">
      <c r="E28" s="8">
        <v>24</v>
      </c>
      <c r="F28" s="11" t="s">
        <v>8</v>
      </c>
      <c r="G28" s="11" t="s">
        <v>21</v>
      </c>
      <c r="H28" s="11" t="s">
        <v>33</v>
      </c>
      <c r="I28" s="11" t="s">
        <v>22</v>
      </c>
      <c r="J28" s="12">
        <v>1.8</v>
      </c>
      <c r="K28" s="4"/>
      <c r="L28" s="26"/>
      <c r="M28" s="6">
        <v>25</v>
      </c>
      <c r="N28" s="7">
        <v>230</v>
      </c>
      <c r="O28" s="7">
        <v>222</v>
      </c>
      <c r="P28" s="7">
        <v>225</v>
      </c>
      <c r="Q28" s="7">
        <v>218</v>
      </c>
      <c r="R28" s="7">
        <v>221</v>
      </c>
      <c r="S28" s="7">
        <v>223</v>
      </c>
      <c r="T28" s="7">
        <v>224</v>
      </c>
      <c r="U28" s="7">
        <v>224</v>
      </c>
      <c r="V28" s="7">
        <v>216</v>
      </c>
      <c r="W28" s="7">
        <v>235</v>
      </c>
      <c r="X28" s="9">
        <f t="shared" si="0"/>
        <v>223.8</v>
      </c>
      <c r="Y28" s="10">
        <f t="shared" si="1"/>
        <v>5.493430419854044</v>
      </c>
    </row>
    <row r="29" spans="2:25" ht="12.75" x14ac:dyDescent="0.2">
      <c r="E29" s="8">
        <v>25</v>
      </c>
      <c r="F29" s="11" t="s">
        <v>8</v>
      </c>
      <c r="G29" s="11" t="s">
        <v>23</v>
      </c>
      <c r="H29" s="11" t="s">
        <v>33</v>
      </c>
      <c r="I29" s="11" t="s">
        <v>18</v>
      </c>
      <c r="J29" s="12">
        <v>223.8</v>
      </c>
      <c r="K29" s="4"/>
      <c r="L29" s="26"/>
      <c r="M29" s="6">
        <v>26</v>
      </c>
      <c r="N29" s="7">
        <v>135</v>
      </c>
      <c r="O29" s="7">
        <v>151</v>
      </c>
      <c r="P29" s="7">
        <v>144</v>
      </c>
      <c r="Q29" s="7">
        <v>133</v>
      </c>
      <c r="R29" s="7">
        <v>141</v>
      </c>
      <c r="S29" s="7">
        <v>138</v>
      </c>
      <c r="T29" s="7">
        <v>142</v>
      </c>
      <c r="U29" s="7">
        <v>141</v>
      </c>
      <c r="V29" s="7">
        <v>148</v>
      </c>
      <c r="W29" s="7">
        <v>139</v>
      </c>
      <c r="X29" s="9">
        <f t="shared" si="0"/>
        <v>141.19999999999999</v>
      </c>
      <c r="Y29" s="10">
        <f t="shared" si="1"/>
        <v>5.493430419854044</v>
      </c>
    </row>
    <row r="30" spans="2:25" ht="12.75" x14ac:dyDescent="0.2">
      <c r="E30" s="8">
        <v>26</v>
      </c>
      <c r="F30" s="11" t="s">
        <v>8</v>
      </c>
      <c r="G30" s="11" t="s">
        <v>23</v>
      </c>
      <c r="H30" s="11" t="s">
        <v>33</v>
      </c>
      <c r="I30" s="11" t="s">
        <v>20</v>
      </c>
      <c r="J30" s="12">
        <v>141.19999999999999</v>
      </c>
      <c r="K30" s="4"/>
      <c r="L30" s="26"/>
      <c r="M30" s="6">
        <v>27</v>
      </c>
      <c r="N30" s="7">
        <v>158</v>
      </c>
      <c r="O30" s="7">
        <v>158</v>
      </c>
      <c r="P30" s="7">
        <v>146</v>
      </c>
      <c r="Q30" s="7">
        <v>136</v>
      </c>
      <c r="R30" s="7">
        <v>141</v>
      </c>
      <c r="S30" s="7">
        <v>139</v>
      </c>
      <c r="T30" s="7">
        <v>138</v>
      </c>
      <c r="U30" s="7">
        <v>145</v>
      </c>
      <c r="V30" s="7">
        <v>163</v>
      </c>
      <c r="W30" s="7">
        <v>142</v>
      </c>
      <c r="X30" s="9">
        <f t="shared" si="0"/>
        <v>146.6</v>
      </c>
      <c r="Y30" s="10">
        <f t="shared" si="1"/>
        <v>9.5939795937058587</v>
      </c>
    </row>
    <row r="31" spans="2:25" ht="12.75" x14ac:dyDescent="0.2">
      <c r="E31" s="8">
        <v>27</v>
      </c>
      <c r="F31" s="11" t="s">
        <v>8</v>
      </c>
      <c r="G31" s="11" t="s">
        <v>23</v>
      </c>
      <c r="H31" s="11" t="s">
        <v>33</v>
      </c>
      <c r="I31" s="11" t="s">
        <v>22</v>
      </c>
      <c r="J31" s="12">
        <v>146.6</v>
      </c>
      <c r="K31" s="4"/>
      <c r="L31" s="26"/>
      <c r="M31" s="6">
        <v>28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9">
        <f t="shared" si="0"/>
        <v>1</v>
      </c>
      <c r="Y31" s="10">
        <f t="shared" si="1"/>
        <v>0</v>
      </c>
    </row>
    <row r="32" spans="2:25" ht="12.75" x14ac:dyDescent="0.2">
      <c r="E32" s="8">
        <v>28</v>
      </c>
      <c r="F32" s="11" t="s">
        <v>15</v>
      </c>
      <c r="G32" s="11" t="s">
        <v>16</v>
      </c>
      <c r="H32" s="11" t="s">
        <v>33</v>
      </c>
      <c r="I32" s="11" t="s">
        <v>18</v>
      </c>
      <c r="J32" s="12">
        <v>1</v>
      </c>
      <c r="K32" s="4"/>
      <c r="L32" s="26"/>
      <c r="M32" s="6">
        <v>29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4</v>
      </c>
      <c r="X32" s="9">
        <f t="shared" si="0"/>
        <v>1.3</v>
      </c>
      <c r="Y32" s="10">
        <f t="shared" si="1"/>
        <v>0.94868329805051388</v>
      </c>
    </row>
    <row r="33" spans="5:25" ht="12.75" x14ac:dyDescent="0.2">
      <c r="E33" s="8">
        <v>29</v>
      </c>
      <c r="F33" s="11" t="s">
        <v>15</v>
      </c>
      <c r="G33" s="11" t="s">
        <v>16</v>
      </c>
      <c r="H33" s="11" t="s">
        <v>33</v>
      </c>
      <c r="I33" s="11" t="s">
        <v>20</v>
      </c>
      <c r="J33" s="12">
        <v>1.3</v>
      </c>
      <c r="K33" s="4"/>
      <c r="L33" s="26"/>
      <c r="M33" s="6">
        <v>30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9">
        <f t="shared" si="0"/>
        <v>1</v>
      </c>
      <c r="Y33" s="10">
        <f t="shared" si="1"/>
        <v>0</v>
      </c>
    </row>
    <row r="34" spans="5:25" ht="12.75" x14ac:dyDescent="0.2">
      <c r="E34" s="8">
        <v>30</v>
      </c>
      <c r="F34" s="11" t="s">
        <v>15</v>
      </c>
      <c r="G34" s="11" t="s">
        <v>16</v>
      </c>
      <c r="H34" s="11" t="s">
        <v>33</v>
      </c>
      <c r="I34" s="11" t="s">
        <v>22</v>
      </c>
      <c r="J34" s="12">
        <v>1</v>
      </c>
      <c r="K34" s="4"/>
      <c r="L34" s="26"/>
      <c r="M34" s="6">
        <v>31</v>
      </c>
      <c r="N34" s="7">
        <v>3</v>
      </c>
      <c r="O34" s="7">
        <v>3</v>
      </c>
      <c r="P34" s="7">
        <v>3</v>
      </c>
      <c r="Q34" s="7">
        <v>2</v>
      </c>
      <c r="R34" s="7">
        <v>3</v>
      </c>
      <c r="S34" s="7">
        <v>5</v>
      </c>
      <c r="T34" s="7">
        <v>2</v>
      </c>
      <c r="U34" s="7">
        <v>2</v>
      </c>
      <c r="V34" s="7">
        <v>4</v>
      </c>
      <c r="W34" s="7">
        <v>3</v>
      </c>
      <c r="X34" s="9">
        <f t="shared" si="0"/>
        <v>3</v>
      </c>
      <c r="Y34" s="10">
        <f t="shared" si="1"/>
        <v>0.94280904158206336</v>
      </c>
    </row>
    <row r="35" spans="5:25" ht="12.75" x14ac:dyDescent="0.2">
      <c r="E35" s="8">
        <v>31</v>
      </c>
      <c r="F35" s="11" t="s">
        <v>15</v>
      </c>
      <c r="G35" s="11" t="s">
        <v>21</v>
      </c>
      <c r="H35" s="11" t="s">
        <v>33</v>
      </c>
      <c r="I35" s="11" t="s">
        <v>18</v>
      </c>
      <c r="J35" s="12">
        <v>3</v>
      </c>
      <c r="K35" s="4"/>
      <c r="L35" s="26"/>
      <c r="M35" s="6">
        <v>32</v>
      </c>
      <c r="N35" s="7">
        <v>2</v>
      </c>
      <c r="O35" s="7">
        <v>3</v>
      </c>
      <c r="P35" s="7">
        <v>7</v>
      </c>
      <c r="Q35" s="7">
        <v>2</v>
      </c>
      <c r="R35" s="7">
        <v>2</v>
      </c>
      <c r="S35" s="7">
        <v>2</v>
      </c>
      <c r="T35" s="7">
        <v>3</v>
      </c>
      <c r="U35" s="7">
        <v>2</v>
      </c>
      <c r="V35" s="7">
        <v>3</v>
      </c>
      <c r="W35" s="7">
        <v>2</v>
      </c>
      <c r="X35" s="9">
        <f t="shared" si="0"/>
        <v>2.8</v>
      </c>
      <c r="Y35" s="10">
        <f t="shared" si="1"/>
        <v>1.5491933384829666</v>
      </c>
    </row>
    <row r="36" spans="5:25" ht="12.75" x14ac:dyDescent="0.2">
      <c r="E36" s="8">
        <v>32</v>
      </c>
      <c r="F36" s="11" t="s">
        <v>15</v>
      </c>
      <c r="G36" s="11" t="s">
        <v>21</v>
      </c>
      <c r="H36" s="11" t="s">
        <v>33</v>
      </c>
      <c r="I36" s="11" t="s">
        <v>20</v>
      </c>
      <c r="J36" s="12">
        <v>2.8</v>
      </c>
      <c r="K36" s="4"/>
      <c r="L36" s="26"/>
      <c r="M36" s="6">
        <v>33</v>
      </c>
      <c r="N36" s="7">
        <v>2</v>
      </c>
      <c r="O36" s="7">
        <v>2</v>
      </c>
      <c r="P36" s="7">
        <v>2</v>
      </c>
      <c r="Q36" s="7">
        <v>2</v>
      </c>
      <c r="R36" s="7">
        <v>2</v>
      </c>
      <c r="S36" s="7">
        <v>2</v>
      </c>
      <c r="T36" s="7">
        <v>2</v>
      </c>
      <c r="U36" s="7">
        <v>3</v>
      </c>
      <c r="V36" s="7">
        <v>2</v>
      </c>
      <c r="W36" s="7">
        <v>3</v>
      </c>
      <c r="X36" s="9">
        <f t="shared" si="0"/>
        <v>2.2000000000000002</v>
      </c>
      <c r="Y36" s="10">
        <f t="shared" si="1"/>
        <v>0.42163702135578407</v>
      </c>
    </row>
    <row r="37" spans="5:25" ht="12.75" x14ac:dyDescent="0.2">
      <c r="E37" s="8">
        <v>33</v>
      </c>
      <c r="F37" s="11" t="s">
        <v>15</v>
      </c>
      <c r="G37" s="11" t="s">
        <v>21</v>
      </c>
      <c r="H37" s="11" t="s">
        <v>33</v>
      </c>
      <c r="I37" s="11" t="s">
        <v>22</v>
      </c>
      <c r="J37" s="12">
        <v>2.2000000000000002</v>
      </c>
      <c r="K37" s="4"/>
      <c r="L37" s="26"/>
      <c r="M37" s="6">
        <v>34</v>
      </c>
      <c r="N37" s="7">
        <v>262</v>
      </c>
      <c r="O37" s="7">
        <v>224</v>
      </c>
      <c r="P37" s="7">
        <v>242</v>
      </c>
      <c r="Q37" s="7">
        <v>214</v>
      </c>
      <c r="R37" s="7">
        <v>232</v>
      </c>
      <c r="S37" s="7">
        <v>220</v>
      </c>
      <c r="T37" s="7">
        <v>236</v>
      </c>
      <c r="U37" s="7">
        <v>239</v>
      </c>
      <c r="V37" s="7">
        <v>229</v>
      </c>
      <c r="W37" s="7">
        <v>238</v>
      </c>
      <c r="X37" s="9">
        <f t="shared" si="0"/>
        <v>233.6</v>
      </c>
      <c r="Y37" s="10">
        <f t="shared" si="1"/>
        <v>13.401492454200763</v>
      </c>
    </row>
    <row r="38" spans="5:25" ht="12.75" x14ac:dyDescent="0.2">
      <c r="E38" s="8">
        <v>34</v>
      </c>
      <c r="F38" s="11" t="s">
        <v>15</v>
      </c>
      <c r="G38" s="11" t="s">
        <v>23</v>
      </c>
      <c r="H38" s="11" t="s">
        <v>33</v>
      </c>
      <c r="I38" s="11" t="s">
        <v>18</v>
      </c>
      <c r="J38" s="12">
        <v>233.6</v>
      </c>
      <c r="K38" s="4"/>
      <c r="L38" s="26"/>
      <c r="M38" s="6">
        <v>35</v>
      </c>
      <c r="N38" s="7">
        <v>243</v>
      </c>
      <c r="O38" s="7">
        <v>233</v>
      </c>
      <c r="P38" s="7">
        <v>231</v>
      </c>
      <c r="Q38" s="7">
        <v>230</v>
      </c>
      <c r="R38" s="7">
        <v>240</v>
      </c>
      <c r="S38" s="7">
        <v>237</v>
      </c>
      <c r="T38" s="7">
        <v>235</v>
      </c>
      <c r="U38" s="7">
        <v>228</v>
      </c>
      <c r="V38" s="7">
        <v>223</v>
      </c>
      <c r="W38" s="7">
        <v>234</v>
      </c>
      <c r="X38" s="9">
        <f t="shared" si="0"/>
        <v>233.4</v>
      </c>
      <c r="Y38" s="10">
        <f t="shared" si="1"/>
        <v>5.8347617298776182</v>
      </c>
    </row>
    <row r="39" spans="5:25" ht="12.75" x14ac:dyDescent="0.2">
      <c r="E39" s="8">
        <v>35</v>
      </c>
      <c r="F39" s="11" t="s">
        <v>15</v>
      </c>
      <c r="G39" s="11" t="s">
        <v>23</v>
      </c>
      <c r="H39" s="11" t="s">
        <v>33</v>
      </c>
      <c r="I39" s="11" t="s">
        <v>20</v>
      </c>
      <c r="J39" s="12">
        <v>233.4</v>
      </c>
      <c r="K39" s="4"/>
      <c r="L39" s="26"/>
      <c r="M39" s="6">
        <v>36</v>
      </c>
      <c r="N39" s="7">
        <v>241</v>
      </c>
      <c r="O39" s="7">
        <v>234</v>
      </c>
      <c r="P39" s="7">
        <v>241</v>
      </c>
      <c r="Q39" s="7">
        <v>240</v>
      </c>
      <c r="R39" s="7">
        <v>234</v>
      </c>
      <c r="S39" s="7">
        <v>233</v>
      </c>
      <c r="T39" s="7">
        <v>232</v>
      </c>
      <c r="U39" s="7">
        <v>239</v>
      </c>
      <c r="V39" s="7">
        <v>229</v>
      </c>
      <c r="W39" s="7">
        <v>239</v>
      </c>
      <c r="X39" s="9">
        <f t="shared" si="0"/>
        <v>236.2</v>
      </c>
      <c r="Y39" s="10">
        <f t="shared" si="1"/>
        <v>4.2895221179054435</v>
      </c>
    </row>
    <row r="40" spans="5:25" ht="12.75" x14ac:dyDescent="0.2">
      <c r="E40" s="8">
        <v>36</v>
      </c>
      <c r="F40" s="11" t="s">
        <v>15</v>
      </c>
      <c r="G40" s="11" t="s">
        <v>23</v>
      </c>
      <c r="H40" s="11" t="s">
        <v>33</v>
      </c>
      <c r="I40" s="11" t="s">
        <v>22</v>
      </c>
      <c r="J40" s="12">
        <v>236.2</v>
      </c>
      <c r="K40" s="4"/>
      <c r="L40" s="26"/>
      <c r="M40" s="6">
        <v>37</v>
      </c>
      <c r="N40" s="7">
        <v>18</v>
      </c>
      <c r="O40" s="7">
        <v>16</v>
      </c>
      <c r="P40" s="7">
        <v>22</v>
      </c>
      <c r="Q40" s="7">
        <v>16</v>
      </c>
      <c r="R40" s="7">
        <v>28</v>
      </c>
      <c r="S40" s="7">
        <v>18</v>
      </c>
      <c r="T40" s="7">
        <v>15</v>
      </c>
      <c r="U40" s="7">
        <v>28</v>
      </c>
      <c r="V40" s="7">
        <v>19</v>
      </c>
      <c r="W40" s="7">
        <v>28</v>
      </c>
      <c r="X40" s="9">
        <f t="shared" si="0"/>
        <v>20.8</v>
      </c>
      <c r="Y40" s="10">
        <f t="shared" si="1"/>
        <v>5.3291650377896946</v>
      </c>
    </row>
    <row r="41" spans="5:25" ht="12.75" x14ac:dyDescent="0.2">
      <c r="E41" s="8">
        <v>37</v>
      </c>
      <c r="F41" s="11" t="s">
        <v>8</v>
      </c>
      <c r="G41" s="11" t="s">
        <v>16</v>
      </c>
      <c r="H41" s="11" t="s">
        <v>34</v>
      </c>
      <c r="I41" s="11" t="s">
        <v>18</v>
      </c>
      <c r="J41" s="12">
        <v>20.8</v>
      </c>
      <c r="K41" s="4"/>
      <c r="L41" s="26"/>
      <c r="M41" s="6">
        <v>38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9">
        <f t="shared" si="0"/>
        <v>1</v>
      </c>
      <c r="Y41" s="10">
        <f t="shared" si="1"/>
        <v>0</v>
      </c>
    </row>
    <row r="42" spans="5:25" ht="12.75" x14ac:dyDescent="0.2">
      <c r="E42" s="8">
        <v>38</v>
      </c>
      <c r="F42" s="11" t="s">
        <v>8</v>
      </c>
      <c r="G42" s="11" t="s">
        <v>16</v>
      </c>
      <c r="H42" s="11" t="s">
        <v>34</v>
      </c>
      <c r="I42" s="11" t="s">
        <v>20</v>
      </c>
      <c r="J42" s="12">
        <v>1</v>
      </c>
      <c r="K42" s="4"/>
      <c r="L42" s="26"/>
      <c r="M42" s="6">
        <v>39</v>
      </c>
      <c r="N42" s="7">
        <v>1</v>
      </c>
      <c r="O42" s="7">
        <v>1</v>
      </c>
      <c r="P42" s="7">
        <v>1</v>
      </c>
      <c r="Q42" s="7">
        <v>1</v>
      </c>
      <c r="R42" s="7">
        <v>1</v>
      </c>
      <c r="S42" s="7">
        <v>1</v>
      </c>
      <c r="T42" s="7">
        <v>1</v>
      </c>
      <c r="U42" s="7">
        <v>1</v>
      </c>
      <c r="V42" s="7">
        <v>1</v>
      </c>
      <c r="W42" s="7">
        <v>1</v>
      </c>
      <c r="X42" s="9">
        <f t="shared" si="0"/>
        <v>1</v>
      </c>
      <c r="Y42" s="10">
        <f t="shared" si="1"/>
        <v>0</v>
      </c>
    </row>
    <row r="43" spans="5:25" ht="12.75" x14ac:dyDescent="0.2">
      <c r="E43" s="8">
        <v>39</v>
      </c>
      <c r="F43" s="11" t="s">
        <v>8</v>
      </c>
      <c r="G43" s="11" t="s">
        <v>16</v>
      </c>
      <c r="H43" s="11" t="s">
        <v>34</v>
      </c>
      <c r="I43" s="11" t="s">
        <v>22</v>
      </c>
      <c r="J43" s="12">
        <v>1</v>
      </c>
      <c r="K43" s="4"/>
      <c r="L43" s="26"/>
      <c r="M43" s="6">
        <v>40</v>
      </c>
      <c r="N43" s="7">
        <v>2</v>
      </c>
      <c r="O43" s="7">
        <v>1</v>
      </c>
      <c r="P43" s="7">
        <v>2</v>
      </c>
      <c r="Q43" s="7">
        <v>1</v>
      </c>
      <c r="R43" s="7">
        <v>2</v>
      </c>
      <c r="S43" s="7">
        <v>1</v>
      </c>
      <c r="T43" s="7">
        <v>1</v>
      </c>
      <c r="U43" s="7">
        <v>2</v>
      </c>
      <c r="V43" s="7">
        <v>2</v>
      </c>
      <c r="W43" s="7">
        <v>1</v>
      </c>
      <c r="X43" s="9">
        <f t="shared" si="0"/>
        <v>1.5</v>
      </c>
      <c r="Y43" s="10">
        <f t="shared" si="1"/>
        <v>0.52704627669472992</v>
      </c>
    </row>
    <row r="44" spans="5:25" ht="12.75" x14ac:dyDescent="0.2">
      <c r="E44" s="8">
        <v>40</v>
      </c>
      <c r="F44" s="11" t="s">
        <v>8</v>
      </c>
      <c r="G44" s="11" t="s">
        <v>21</v>
      </c>
      <c r="H44" s="11" t="s">
        <v>34</v>
      </c>
      <c r="I44" s="11" t="s">
        <v>18</v>
      </c>
      <c r="J44" s="12">
        <v>1.5</v>
      </c>
      <c r="K44" s="4"/>
      <c r="L44" s="26"/>
      <c r="M44" s="6">
        <v>41</v>
      </c>
      <c r="N44" s="7">
        <v>2</v>
      </c>
      <c r="O44" s="7">
        <v>1</v>
      </c>
      <c r="P44" s="7">
        <v>1</v>
      </c>
      <c r="Q44" s="7">
        <v>1</v>
      </c>
      <c r="R44" s="7">
        <v>2</v>
      </c>
      <c r="S44" s="7">
        <v>1</v>
      </c>
      <c r="T44" s="7">
        <v>1</v>
      </c>
      <c r="U44" s="7">
        <v>1</v>
      </c>
      <c r="V44" s="7">
        <v>2</v>
      </c>
      <c r="W44" s="7">
        <v>1</v>
      </c>
      <c r="X44" s="9">
        <f t="shared" si="0"/>
        <v>1.3</v>
      </c>
      <c r="Y44" s="10">
        <f t="shared" si="1"/>
        <v>0.48304589153964811</v>
      </c>
    </row>
    <row r="45" spans="5:25" ht="12.75" x14ac:dyDescent="0.2">
      <c r="E45" s="8">
        <v>41</v>
      </c>
      <c r="F45" s="11" t="s">
        <v>8</v>
      </c>
      <c r="G45" s="11" t="s">
        <v>21</v>
      </c>
      <c r="H45" s="11" t="s">
        <v>34</v>
      </c>
      <c r="I45" s="11" t="s">
        <v>20</v>
      </c>
      <c r="J45" s="12">
        <v>1.3</v>
      </c>
      <c r="K45" s="4"/>
      <c r="L45" s="26"/>
      <c r="M45" s="6">
        <v>42</v>
      </c>
      <c r="N45" s="7">
        <v>2</v>
      </c>
      <c r="O45" s="7">
        <v>1</v>
      </c>
      <c r="P45" s="7">
        <v>2</v>
      </c>
      <c r="Q45" s="7">
        <v>1</v>
      </c>
      <c r="R45" s="7">
        <v>2</v>
      </c>
      <c r="S45" s="7">
        <v>1</v>
      </c>
      <c r="T45" s="7">
        <v>1</v>
      </c>
      <c r="U45" s="7">
        <v>2</v>
      </c>
      <c r="V45" s="7">
        <v>1</v>
      </c>
      <c r="W45" s="7">
        <v>1</v>
      </c>
      <c r="X45" s="9">
        <f t="shared" si="0"/>
        <v>1.4</v>
      </c>
      <c r="Y45" s="10">
        <f t="shared" si="1"/>
        <v>0.51639777949432208</v>
      </c>
    </row>
    <row r="46" spans="5:25" ht="12.75" x14ac:dyDescent="0.2">
      <c r="E46" s="8">
        <v>42</v>
      </c>
      <c r="F46" s="11" t="s">
        <v>8</v>
      </c>
      <c r="G46" s="11" t="s">
        <v>21</v>
      </c>
      <c r="H46" s="11" t="s">
        <v>34</v>
      </c>
      <c r="I46" s="11" t="s">
        <v>22</v>
      </c>
      <c r="J46" s="12">
        <v>1.4</v>
      </c>
      <c r="K46" s="4"/>
      <c r="L46" s="26"/>
      <c r="M46" s="6">
        <v>43</v>
      </c>
      <c r="N46" s="7">
        <v>213</v>
      </c>
      <c r="O46" s="7">
        <v>203</v>
      </c>
      <c r="P46" s="7">
        <v>194</v>
      </c>
      <c r="Q46" s="7">
        <v>206</v>
      </c>
      <c r="R46" s="7">
        <v>250</v>
      </c>
      <c r="S46" s="7">
        <v>189</v>
      </c>
      <c r="T46" s="7">
        <v>205</v>
      </c>
      <c r="U46" s="7">
        <v>216</v>
      </c>
      <c r="V46" s="7">
        <v>197</v>
      </c>
      <c r="W46" s="7">
        <v>233</v>
      </c>
      <c r="X46" s="9">
        <f t="shared" si="0"/>
        <v>210.6</v>
      </c>
      <c r="Y46" s="10">
        <f t="shared" si="1"/>
        <v>18.638073338673657</v>
      </c>
    </row>
    <row r="47" spans="5:25" ht="12.75" x14ac:dyDescent="0.2">
      <c r="E47" s="8">
        <v>43</v>
      </c>
      <c r="F47" s="11" t="s">
        <v>8</v>
      </c>
      <c r="G47" s="11" t="s">
        <v>23</v>
      </c>
      <c r="H47" s="11" t="s">
        <v>34</v>
      </c>
      <c r="I47" s="11" t="s">
        <v>18</v>
      </c>
      <c r="J47" s="12">
        <v>210.6</v>
      </c>
      <c r="K47" s="4"/>
      <c r="L47" s="26"/>
      <c r="M47" s="6">
        <v>44</v>
      </c>
      <c r="N47" s="7">
        <v>127</v>
      </c>
      <c r="O47" s="7">
        <v>125</v>
      </c>
      <c r="P47" s="7">
        <v>127</v>
      </c>
      <c r="Q47" s="7">
        <v>131</v>
      </c>
      <c r="R47" s="7">
        <v>171</v>
      </c>
      <c r="S47" s="7">
        <v>118</v>
      </c>
      <c r="T47" s="7">
        <v>129</v>
      </c>
      <c r="U47" s="7">
        <v>150</v>
      </c>
      <c r="V47" s="7">
        <v>126</v>
      </c>
      <c r="W47" s="7">
        <v>121</v>
      </c>
      <c r="X47" s="9">
        <f t="shared" si="0"/>
        <v>132.5</v>
      </c>
      <c r="Y47" s="10">
        <f t="shared" si="1"/>
        <v>16.001736016931275</v>
      </c>
    </row>
    <row r="48" spans="5:25" ht="12.75" x14ac:dyDescent="0.2">
      <c r="E48" s="8">
        <v>44</v>
      </c>
      <c r="F48" s="11" t="s">
        <v>8</v>
      </c>
      <c r="G48" s="11" t="s">
        <v>23</v>
      </c>
      <c r="H48" s="11" t="s">
        <v>34</v>
      </c>
      <c r="I48" s="11" t="s">
        <v>20</v>
      </c>
      <c r="J48" s="12">
        <v>132.5</v>
      </c>
      <c r="K48" s="4"/>
      <c r="L48" s="26"/>
      <c r="M48" s="6">
        <v>45</v>
      </c>
      <c r="N48" s="7">
        <v>136</v>
      </c>
      <c r="O48" s="7">
        <v>140</v>
      </c>
      <c r="P48" s="7">
        <v>161</v>
      </c>
      <c r="Q48" s="7">
        <v>189</v>
      </c>
      <c r="R48" s="7">
        <v>134</v>
      </c>
      <c r="S48" s="7">
        <v>124</v>
      </c>
      <c r="T48" s="7">
        <v>143</v>
      </c>
      <c r="U48" s="7">
        <v>133</v>
      </c>
      <c r="V48" s="7">
        <v>130</v>
      </c>
      <c r="W48" s="7">
        <v>117</v>
      </c>
      <c r="X48" s="9">
        <f t="shared" si="0"/>
        <v>140.69999999999999</v>
      </c>
      <c r="Y48" s="10">
        <f t="shared" si="1"/>
        <v>20.634652623412141</v>
      </c>
    </row>
    <row r="49" spans="5:25" ht="12.75" x14ac:dyDescent="0.2">
      <c r="E49" s="8">
        <v>45</v>
      </c>
      <c r="F49" s="11" t="s">
        <v>8</v>
      </c>
      <c r="G49" s="11" t="s">
        <v>23</v>
      </c>
      <c r="H49" s="11" t="s">
        <v>34</v>
      </c>
      <c r="I49" s="11" t="s">
        <v>22</v>
      </c>
      <c r="J49" s="12">
        <v>140.69999999999999</v>
      </c>
      <c r="K49" s="4"/>
      <c r="L49" s="26"/>
      <c r="M49" s="6">
        <v>46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9">
        <f t="shared" si="0"/>
        <v>1</v>
      </c>
      <c r="Y49" s="10">
        <f t="shared" si="1"/>
        <v>0</v>
      </c>
    </row>
    <row r="50" spans="5:25" ht="12.75" x14ac:dyDescent="0.2">
      <c r="E50" s="8">
        <v>46</v>
      </c>
      <c r="F50" s="11" t="s">
        <v>15</v>
      </c>
      <c r="G50" s="11" t="s">
        <v>16</v>
      </c>
      <c r="H50" s="11" t="s">
        <v>34</v>
      </c>
      <c r="I50" s="11" t="s">
        <v>18</v>
      </c>
      <c r="J50" s="12">
        <v>1</v>
      </c>
      <c r="K50" s="4"/>
      <c r="L50" s="26"/>
      <c r="M50" s="6">
        <v>47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9">
        <f t="shared" si="0"/>
        <v>1</v>
      </c>
      <c r="Y50" s="10">
        <f t="shared" si="1"/>
        <v>0</v>
      </c>
    </row>
    <row r="51" spans="5:25" ht="12.75" x14ac:dyDescent="0.2">
      <c r="E51" s="8">
        <v>47</v>
      </c>
      <c r="F51" s="11" t="s">
        <v>15</v>
      </c>
      <c r="G51" s="11" t="s">
        <v>16</v>
      </c>
      <c r="H51" s="11" t="s">
        <v>34</v>
      </c>
      <c r="I51" s="11" t="s">
        <v>20</v>
      </c>
      <c r="J51" s="12">
        <v>1</v>
      </c>
      <c r="K51" s="4"/>
      <c r="L51" s="26"/>
      <c r="M51" s="6">
        <v>48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9">
        <f t="shared" si="0"/>
        <v>1</v>
      </c>
      <c r="Y51" s="10">
        <f t="shared" si="1"/>
        <v>0</v>
      </c>
    </row>
    <row r="52" spans="5:25" ht="12.75" x14ac:dyDescent="0.2">
      <c r="E52" s="8">
        <v>48</v>
      </c>
      <c r="F52" s="11" t="s">
        <v>15</v>
      </c>
      <c r="G52" s="11" t="s">
        <v>16</v>
      </c>
      <c r="H52" s="11" t="s">
        <v>34</v>
      </c>
      <c r="I52" s="11" t="s">
        <v>22</v>
      </c>
      <c r="J52" s="12">
        <v>1</v>
      </c>
      <c r="K52" s="4"/>
      <c r="L52" s="26"/>
      <c r="M52" s="6">
        <v>49</v>
      </c>
      <c r="N52" s="7">
        <v>2</v>
      </c>
      <c r="O52" s="7">
        <v>2</v>
      </c>
      <c r="P52" s="7">
        <v>3</v>
      </c>
      <c r="Q52" s="7">
        <v>8</v>
      </c>
      <c r="R52" s="7">
        <v>3</v>
      </c>
      <c r="S52" s="7">
        <v>9</v>
      </c>
      <c r="T52" s="7">
        <v>6</v>
      </c>
      <c r="U52" s="7">
        <v>6</v>
      </c>
      <c r="V52" s="7">
        <v>2</v>
      </c>
      <c r="W52" s="7">
        <v>2</v>
      </c>
      <c r="X52" s="9">
        <f t="shared" si="0"/>
        <v>4.3</v>
      </c>
      <c r="Y52" s="10">
        <f t="shared" si="1"/>
        <v>2.7100635498903793</v>
      </c>
    </row>
    <row r="53" spans="5:25" ht="12.75" x14ac:dyDescent="0.2">
      <c r="E53" s="8">
        <v>49</v>
      </c>
      <c r="F53" s="11" t="s">
        <v>15</v>
      </c>
      <c r="G53" s="11" t="s">
        <v>21</v>
      </c>
      <c r="H53" s="11" t="s">
        <v>34</v>
      </c>
      <c r="I53" s="11" t="s">
        <v>18</v>
      </c>
      <c r="J53" s="12">
        <v>4.3</v>
      </c>
      <c r="K53" s="4"/>
      <c r="L53" s="26"/>
      <c r="M53" s="6">
        <v>50</v>
      </c>
      <c r="N53" s="7">
        <v>5</v>
      </c>
      <c r="O53" s="7">
        <v>3</v>
      </c>
      <c r="P53" s="7">
        <v>2</v>
      </c>
      <c r="Q53" s="7">
        <v>5</v>
      </c>
      <c r="R53" s="7">
        <v>3</v>
      </c>
      <c r="S53" s="7">
        <v>3</v>
      </c>
      <c r="T53" s="7">
        <v>2</v>
      </c>
      <c r="U53" s="7">
        <v>3</v>
      </c>
      <c r="V53" s="7">
        <v>2</v>
      </c>
      <c r="W53" s="7">
        <v>2</v>
      </c>
      <c r="X53" s="9">
        <f t="shared" si="0"/>
        <v>3</v>
      </c>
      <c r="Y53" s="10">
        <f t="shared" si="1"/>
        <v>1.1547005383792515</v>
      </c>
    </row>
    <row r="54" spans="5:25" ht="12.75" x14ac:dyDescent="0.2">
      <c r="E54" s="8">
        <v>50</v>
      </c>
      <c r="F54" s="11" t="s">
        <v>15</v>
      </c>
      <c r="G54" s="11" t="s">
        <v>21</v>
      </c>
      <c r="H54" s="11" t="s">
        <v>34</v>
      </c>
      <c r="I54" s="11" t="s">
        <v>20</v>
      </c>
      <c r="J54" s="12">
        <v>3</v>
      </c>
      <c r="K54" s="4"/>
      <c r="L54" s="26"/>
      <c r="M54" s="6">
        <v>51</v>
      </c>
      <c r="N54" s="7">
        <v>8</v>
      </c>
      <c r="O54" s="7">
        <v>3</v>
      </c>
      <c r="P54" s="7">
        <v>2</v>
      </c>
      <c r="Q54" s="7">
        <v>2</v>
      </c>
      <c r="R54" s="7">
        <v>2</v>
      </c>
      <c r="S54" s="7">
        <v>3</v>
      </c>
      <c r="T54" s="7">
        <v>2</v>
      </c>
      <c r="U54" s="7">
        <v>2</v>
      </c>
      <c r="V54" s="7">
        <v>2</v>
      </c>
      <c r="W54" s="7">
        <v>1</v>
      </c>
      <c r="X54" s="9">
        <f t="shared" si="0"/>
        <v>2.7</v>
      </c>
      <c r="Y54" s="10">
        <f t="shared" si="1"/>
        <v>1.9465068427541909</v>
      </c>
    </row>
    <row r="55" spans="5:25" ht="12.75" x14ac:dyDescent="0.2">
      <c r="E55" s="8">
        <v>51</v>
      </c>
      <c r="F55" s="11" t="s">
        <v>15</v>
      </c>
      <c r="G55" s="11" t="s">
        <v>21</v>
      </c>
      <c r="H55" s="11" t="s">
        <v>34</v>
      </c>
      <c r="I55" s="11" t="s">
        <v>22</v>
      </c>
      <c r="J55" s="12">
        <v>2.7</v>
      </c>
      <c r="K55" s="4"/>
      <c r="L55" s="26"/>
      <c r="M55" s="6">
        <v>52</v>
      </c>
      <c r="N55" s="7">
        <v>211</v>
      </c>
      <c r="O55" s="7">
        <v>185</v>
      </c>
      <c r="P55" s="7">
        <v>180</v>
      </c>
      <c r="Q55" s="7">
        <v>175</v>
      </c>
      <c r="R55" s="7">
        <v>178</v>
      </c>
      <c r="S55" s="7">
        <v>203</v>
      </c>
      <c r="T55" s="7">
        <v>184</v>
      </c>
      <c r="U55" s="7">
        <v>176</v>
      </c>
      <c r="V55" s="7">
        <v>245</v>
      </c>
      <c r="W55" s="7">
        <v>167</v>
      </c>
      <c r="X55" s="9">
        <f t="shared" si="0"/>
        <v>190.4</v>
      </c>
      <c r="Y55" s="10">
        <f t="shared" si="1"/>
        <v>23.30569792037042</v>
      </c>
    </row>
    <row r="56" spans="5:25" ht="12.75" x14ac:dyDescent="0.2">
      <c r="E56" s="8">
        <v>52</v>
      </c>
      <c r="F56" s="11" t="s">
        <v>15</v>
      </c>
      <c r="G56" s="11" t="s">
        <v>23</v>
      </c>
      <c r="H56" s="11" t="s">
        <v>34</v>
      </c>
      <c r="I56" s="11" t="s">
        <v>18</v>
      </c>
      <c r="J56" s="12">
        <v>190.4</v>
      </c>
      <c r="K56" s="4"/>
      <c r="L56" s="26"/>
      <c r="M56" s="6">
        <v>53</v>
      </c>
      <c r="N56" s="7">
        <v>170</v>
      </c>
      <c r="O56" s="7">
        <v>194</v>
      </c>
      <c r="P56" s="7">
        <v>171</v>
      </c>
      <c r="Q56" s="7">
        <v>170</v>
      </c>
      <c r="R56" s="7">
        <v>196</v>
      </c>
      <c r="S56" s="7">
        <v>196</v>
      </c>
      <c r="T56" s="7">
        <v>169</v>
      </c>
      <c r="U56" s="7">
        <v>169</v>
      </c>
      <c r="V56" s="7">
        <v>174</v>
      </c>
      <c r="W56" s="7">
        <v>183</v>
      </c>
      <c r="X56" s="9">
        <f t="shared" si="0"/>
        <v>179.2</v>
      </c>
      <c r="Y56" s="10">
        <f t="shared" si="1"/>
        <v>11.877148928369413</v>
      </c>
    </row>
    <row r="57" spans="5:25" ht="12.75" x14ac:dyDescent="0.2">
      <c r="E57" s="8">
        <v>53</v>
      </c>
      <c r="F57" s="11" t="s">
        <v>15</v>
      </c>
      <c r="G57" s="11" t="s">
        <v>23</v>
      </c>
      <c r="H57" s="11" t="s">
        <v>34</v>
      </c>
      <c r="I57" s="11" t="s">
        <v>20</v>
      </c>
      <c r="J57" s="12">
        <v>179.2</v>
      </c>
      <c r="K57" s="4"/>
      <c r="L57" s="27"/>
      <c r="M57" s="6">
        <v>54</v>
      </c>
      <c r="N57" s="7">
        <v>173</v>
      </c>
      <c r="O57" s="7">
        <v>194</v>
      </c>
      <c r="P57" s="7">
        <v>215</v>
      </c>
      <c r="Q57" s="7">
        <v>189</v>
      </c>
      <c r="R57" s="7">
        <v>199</v>
      </c>
      <c r="S57" s="7">
        <v>195</v>
      </c>
      <c r="T57" s="7">
        <v>176</v>
      </c>
      <c r="U57" s="7">
        <v>189</v>
      </c>
      <c r="V57" s="7">
        <v>183</v>
      </c>
      <c r="W57" s="7">
        <v>217</v>
      </c>
      <c r="X57" s="9">
        <f t="shared" si="0"/>
        <v>193</v>
      </c>
      <c r="Y57" s="10">
        <f t="shared" si="1"/>
        <v>14.613540144521982</v>
      </c>
    </row>
    <row r="58" spans="5:25" ht="12.75" x14ac:dyDescent="0.2">
      <c r="E58" s="8">
        <v>54</v>
      </c>
      <c r="F58" s="11" t="s">
        <v>15</v>
      </c>
      <c r="G58" s="11" t="s">
        <v>23</v>
      </c>
      <c r="H58" s="11" t="s">
        <v>34</v>
      </c>
      <c r="I58" s="11" t="s">
        <v>22</v>
      </c>
      <c r="J58" s="18">
        <v>193</v>
      </c>
      <c r="K58" s="4"/>
    </row>
    <row r="59" spans="5:25" ht="12.75" x14ac:dyDescent="0.2">
      <c r="K59" s="4"/>
      <c r="P59" s="8"/>
    </row>
    <row r="60" spans="5:25" ht="12.75" x14ac:dyDescent="0.2">
      <c r="K60" s="4"/>
      <c r="X60" s="8"/>
      <c r="Y60" s="8"/>
    </row>
    <row r="61" spans="5:25" ht="12.75" x14ac:dyDescent="0.2">
      <c r="K61" s="4"/>
      <c r="Y61" s="8"/>
    </row>
    <row r="62" spans="5:25" ht="12.75" x14ac:dyDescent="0.2">
      <c r="K62" s="4"/>
      <c r="Y62" s="8"/>
    </row>
    <row r="63" spans="5:25" ht="12.75" x14ac:dyDescent="0.2">
      <c r="K63" s="4"/>
      <c r="Y63" s="8"/>
    </row>
    <row r="64" spans="5:25" ht="12.75" x14ac:dyDescent="0.2">
      <c r="K64" s="4"/>
      <c r="Y64" s="8"/>
    </row>
    <row r="65" spans="11:11" ht="12.75" x14ac:dyDescent="0.2">
      <c r="K65" s="4"/>
    </row>
    <row r="66" spans="11:11" ht="12.75" x14ac:dyDescent="0.2">
      <c r="K66" s="4"/>
    </row>
    <row r="67" spans="11:11" ht="12.75" x14ac:dyDescent="0.2">
      <c r="K67" s="4"/>
    </row>
    <row r="68" spans="11:11" ht="12.75" x14ac:dyDescent="0.2">
      <c r="K68" s="4"/>
    </row>
    <row r="69" spans="11:11" ht="12.75" x14ac:dyDescent="0.2">
      <c r="K69" s="4"/>
    </row>
    <row r="70" spans="11:11" ht="12.75" x14ac:dyDescent="0.2">
      <c r="K70" s="4"/>
    </row>
    <row r="71" spans="11:11" ht="12.75" x14ac:dyDescent="0.2">
      <c r="K71" s="4"/>
    </row>
    <row r="72" spans="11:11" ht="12.75" x14ac:dyDescent="0.2">
      <c r="K72" s="4"/>
    </row>
    <row r="73" spans="11:11" ht="12.75" x14ac:dyDescent="0.2">
      <c r="K73" s="4"/>
    </row>
    <row r="74" spans="11:11" ht="12.75" x14ac:dyDescent="0.2">
      <c r="K74" s="4"/>
    </row>
    <row r="75" spans="11:11" ht="12.75" x14ac:dyDescent="0.2">
      <c r="K75" s="4"/>
    </row>
    <row r="76" spans="11:11" ht="12.75" x14ac:dyDescent="0.2">
      <c r="K76" s="4"/>
    </row>
    <row r="77" spans="11:11" ht="12.75" x14ac:dyDescent="0.2">
      <c r="K77" s="4"/>
    </row>
    <row r="78" spans="11:11" ht="12.75" x14ac:dyDescent="0.2">
      <c r="K78" s="4"/>
    </row>
    <row r="79" spans="11:11" ht="12.75" x14ac:dyDescent="0.2">
      <c r="K79" s="4"/>
    </row>
    <row r="80" spans="11:11" ht="12.75" x14ac:dyDescent="0.2">
      <c r="K80" s="4"/>
    </row>
    <row r="81" spans="11:11" ht="12.75" x14ac:dyDescent="0.2">
      <c r="K81" s="4"/>
    </row>
    <row r="82" spans="11:11" ht="12.75" x14ac:dyDescent="0.2">
      <c r="K82" s="4"/>
    </row>
    <row r="83" spans="11:11" ht="12.75" x14ac:dyDescent="0.2">
      <c r="K83" s="4"/>
    </row>
    <row r="84" spans="11:11" ht="12.75" x14ac:dyDescent="0.2">
      <c r="K84" s="4"/>
    </row>
    <row r="85" spans="11:11" ht="12.75" x14ac:dyDescent="0.2">
      <c r="K85" s="4"/>
    </row>
    <row r="86" spans="11:11" ht="12.75" x14ac:dyDescent="0.2">
      <c r="K86" s="4"/>
    </row>
    <row r="87" spans="11:11" ht="12.75" x14ac:dyDescent="0.2">
      <c r="K87" s="4"/>
    </row>
    <row r="88" spans="11:11" ht="12.75" x14ac:dyDescent="0.2">
      <c r="K88" s="4"/>
    </row>
    <row r="89" spans="11:11" ht="12.75" x14ac:dyDescent="0.2">
      <c r="K89" s="4"/>
    </row>
    <row r="90" spans="11:11" ht="12.75" x14ac:dyDescent="0.2">
      <c r="K90" s="4"/>
    </row>
    <row r="91" spans="11:11" ht="12.75" x14ac:dyDescent="0.2">
      <c r="K91" s="4"/>
    </row>
    <row r="92" spans="11:11" ht="12.75" x14ac:dyDescent="0.2">
      <c r="K92" s="4"/>
    </row>
    <row r="93" spans="11:11" ht="12.75" x14ac:dyDescent="0.2">
      <c r="K93" s="4"/>
    </row>
    <row r="94" spans="11:11" ht="12.75" x14ac:dyDescent="0.2">
      <c r="K94" s="4"/>
    </row>
    <row r="95" spans="11:11" ht="12.75" x14ac:dyDescent="0.2">
      <c r="K95" s="4"/>
    </row>
    <row r="96" spans="11:11" ht="12.75" x14ac:dyDescent="0.2">
      <c r="K96" s="4"/>
    </row>
    <row r="97" spans="11:11" ht="12.75" x14ac:dyDescent="0.2">
      <c r="K97" s="4"/>
    </row>
    <row r="98" spans="11:11" ht="12.75" x14ac:dyDescent="0.2">
      <c r="K98" s="4"/>
    </row>
    <row r="99" spans="11:11" ht="12.75" x14ac:dyDescent="0.2">
      <c r="K99" s="4"/>
    </row>
    <row r="100" spans="11:11" ht="12.75" x14ac:dyDescent="0.2">
      <c r="K100" s="4"/>
    </row>
    <row r="101" spans="11:11" ht="12.75" x14ac:dyDescent="0.2">
      <c r="K101" s="4"/>
    </row>
    <row r="102" spans="11:11" ht="12.75" x14ac:dyDescent="0.2">
      <c r="K102" s="4"/>
    </row>
    <row r="103" spans="11:11" ht="12.75" x14ac:dyDescent="0.2">
      <c r="K103" s="4"/>
    </row>
    <row r="104" spans="11:11" ht="12.75" x14ac:dyDescent="0.2">
      <c r="K104" s="4"/>
    </row>
    <row r="105" spans="11:11" ht="12.75" x14ac:dyDescent="0.2">
      <c r="K105" s="4"/>
    </row>
    <row r="106" spans="11:11" ht="12.75" x14ac:dyDescent="0.2">
      <c r="K106" s="4"/>
    </row>
    <row r="107" spans="11:11" ht="12.75" x14ac:dyDescent="0.2">
      <c r="K107" s="4"/>
    </row>
    <row r="108" spans="11:11" ht="12.75" x14ac:dyDescent="0.2">
      <c r="K108" s="4"/>
    </row>
    <row r="109" spans="11:11" ht="12.75" x14ac:dyDescent="0.2">
      <c r="K109" s="4"/>
    </row>
    <row r="110" spans="11:11" ht="12.75" x14ac:dyDescent="0.2">
      <c r="K110" s="4"/>
    </row>
    <row r="111" spans="11:11" ht="12.75" x14ac:dyDescent="0.2">
      <c r="K111" s="4"/>
    </row>
    <row r="112" spans="11:11" ht="12.75" x14ac:dyDescent="0.2">
      <c r="K112" s="4"/>
    </row>
    <row r="113" spans="11:11" ht="12.75" x14ac:dyDescent="0.2">
      <c r="K113" s="4"/>
    </row>
    <row r="114" spans="11:11" ht="12.75" x14ac:dyDescent="0.2">
      <c r="K114" s="4"/>
    </row>
    <row r="115" spans="11:11" ht="12.75" x14ac:dyDescent="0.2">
      <c r="K115" s="4"/>
    </row>
    <row r="116" spans="11:11" ht="12.75" x14ac:dyDescent="0.2">
      <c r="K116" s="4"/>
    </row>
    <row r="117" spans="11:11" ht="12.75" x14ac:dyDescent="0.2">
      <c r="K117" s="4"/>
    </row>
    <row r="118" spans="11:11" ht="12.75" x14ac:dyDescent="0.2">
      <c r="K118" s="4"/>
    </row>
    <row r="119" spans="11:11" ht="12.75" x14ac:dyDescent="0.2">
      <c r="K119" s="4"/>
    </row>
    <row r="120" spans="11:11" ht="12.75" x14ac:dyDescent="0.2">
      <c r="K120" s="4"/>
    </row>
    <row r="121" spans="11:11" ht="12.75" x14ac:dyDescent="0.2">
      <c r="K121" s="4"/>
    </row>
    <row r="122" spans="11:11" ht="12.75" x14ac:dyDescent="0.2">
      <c r="K122" s="4"/>
    </row>
    <row r="123" spans="11:11" ht="12.75" x14ac:dyDescent="0.2">
      <c r="K123" s="4"/>
    </row>
    <row r="124" spans="11:11" ht="12.75" x14ac:dyDescent="0.2">
      <c r="K124" s="4"/>
    </row>
    <row r="125" spans="11:11" ht="12.75" x14ac:dyDescent="0.2">
      <c r="K125" s="4"/>
    </row>
    <row r="126" spans="11:11" ht="12.75" x14ac:dyDescent="0.2">
      <c r="K126" s="4"/>
    </row>
    <row r="127" spans="11:11" ht="12.75" x14ac:dyDescent="0.2">
      <c r="K127" s="4"/>
    </row>
    <row r="132" spans="11:11" ht="12.75" x14ac:dyDescent="0.2">
      <c r="K132" s="4"/>
    </row>
    <row r="133" spans="11:11" ht="12.75" x14ac:dyDescent="0.2">
      <c r="K133" s="4"/>
    </row>
    <row r="134" spans="11:11" ht="12.75" x14ac:dyDescent="0.2">
      <c r="K134" s="4"/>
    </row>
    <row r="135" spans="11:11" ht="12.75" x14ac:dyDescent="0.2">
      <c r="K135" s="4"/>
    </row>
    <row r="136" spans="11:11" ht="12.75" x14ac:dyDescent="0.2">
      <c r="K136" s="4"/>
    </row>
    <row r="137" spans="11:11" ht="12.75" x14ac:dyDescent="0.2">
      <c r="K137" s="4"/>
    </row>
    <row r="138" spans="11:11" ht="12.75" x14ac:dyDescent="0.2">
      <c r="K138" s="4"/>
    </row>
    <row r="139" spans="11:11" ht="12.75" x14ac:dyDescent="0.2">
      <c r="K139" s="4"/>
    </row>
    <row r="140" spans="11:11" ht="12.75" x14ac:dyDescent="0.2">
      <c r="K140" s="4"/>
    </row>
    <row r="141" spans="11:11" ht="12.75" x14ac:dyDescent="0.2">
      <c r="K141" s="4"/>
    </row>
    <row r="142" spans="11:11" ht="12.75" x14ac:dyDescent="0.2">
      <c r="K142" s="4"/>
    </row>
    <row r="143" spans="11:11" ht="12.75" x14ac:dyDescent="0.2">
      <c r="K143" s="4"/>
    </row>
    <row r="144" spans="11:11" ht="12.75" x14ac:dyDescent="0.2">
      <c r="K144" s="4"/>
    </row>
    <row r="145" spans="11:11" ht="12.75" x14ac:dyDescent="0.2">
      <c r="K145" s="4"/>
    </row>
    <row r="146" spans="11:11" ht="12.75" x14ac:dyDescent="0.2">
      <c r="K146" s="4"/>
    </row>
    <row r="147" spans="11:11" ht="12.75" x14ac:dyDescent="0.2">
      <c r="K147" s="4"/>
    </row>
    <row r="148" spans="11:11" ht="12.75" x14ac:dyDescent="0.2">
      <c r="K148" s="4"/>
    </row>
    <row r="149" spans="11:11" ht="12.75" x14ac:dyDescent="0.2">
      <c r="K149" s="4"/>
    </row>
    <row r="150" spans="11:11" ht="12.75" x14ac:dyDescent="0.2">
      <c r="K150" s="4"/>
    </row>
    <row r="151" spans="11:11" ht="12.75" x14ac:dyDescent="0.2">
      <c r="K151" s="4"/>
    </row>
    <row r="152" spans="11:11" ht="12.75" x14ac:dyDescent="0.2">
      <c r="K152" s="4"/>
    </row>
    <row r="153" spans="11:11" ht="12.75" x14ac:dyDescent="0.2">
      <c r="K153" s="4"/>
    </row>
    <row r="154" spans="11:11" ht="12.75" x14ac:dyDescent="0.2">
      <c r="K154" s="4"/>
    </row>
    <row r="155" spans="11:11" ht="12.75" x14ac:dyDescent="0.2">
      <c r="K155" s="4"/>
    </row>
    <row r="156" spans="11:11" ht="12.75" x14ac:dyDescent="0.2">
      <c r="K156" s="4"/>
    </row>
    <row r="157" spans="11:11" ht="12.75" x14ac:dyDescent="0.2">
      <c r="K157" s="4"/>
    </row>
    <row r="158" spans="11:11" ht="12.75" x14ac:dyDescent="0.2">
      <c r="K158" s="4"/>
    </row>
    <row r="159" spans="11:11" ht="12.75" x14ac:dyDescent="0.2">
      <c r="K159" s="4"/>
    </row>
    <row r="160" spans="11:11" ht="12.75" x14ac:dyDescent="0.2">
      <c r="K160" s="4"/>
    </row>
    <row r="161" spans="11:11" ht="12.75" x14ac:dyDescent="0.2">
      <c r="K161" s="4"/>
    </row>
    <row r="162" spans="11:11" ht="12.75" x14ac:dyDescent="0.2">
      <c r="K162" s="4"/>
    </row>
    <row r="163" spans="11:11" ht="12.75" x14ac:dyDescent="0.2">
      <c r="K163" s="4"/>
    </row>
    <row r="164" spans="11:11" ht="12.75" x14ac:dyDescent="0.2">
      <c r="K164" s="4"/>
    </row>
    <row r="165" spans="11:11" ht="12.75" x14ac:dyDescent="0.2">
      <c r="K165" s="4"/>
    </row>
    <row r="166" spans="11:11" ht="12.75" x14ac:dyDescent="0.2">
      <c r="K166" s="4"/>
    </row>
    <row r="167" spans="11:11" ht="12.75" x14ac:dyDescent="0.2">
      <c r="K167" s="4"/>
    </row>
    <row r="168" spans="11:11" ht="12.75" x14ac:dyDescent="0.2">
      <c r="K168" s="4"/>
    </row>
    <row r="169" spans="11:11" ht="12.75" x14ac:dyDescent="0.2">
      <c r="K169" s="4"/>
    </row>
    <row r="170" spans="11:11" ht="12.75" x14ac:dyDescent="0.2">
      <c r="K170" s="4"/>
    </row>
    <row r="171" spans="11:11" ht="12.75" x14ac:dyDescent="0.2">
      <c r="K171" s="4"/>
    </row>
    <row r="172" spans="11:11" ht="12.75" x14ac:dyDescent="0.2">
      <c r="K172" s="4"/>
    </row>
    <row r="173" spans="11:11" ht="12.75" x14ac:dyDescent="0.2">
      <c r="K173" s="4"/>
    </row>
    <row r="174" spans="11:11" ht="12.75" x14ac:dyDescent="0.2">
      <c r="K174" s="4"/>
    </row>
    <row r="175" spans="11:11" ht="12.75" x14ac:dyDescent="0.2">
      <c r="K175" s="4"/>
    </row>
    <row r="176" spans="11:11" ht="12.75" x14ac:dyDescent="0.2">
      <c r="K176" s="4"/>
    </row>
    <row r="177" spans="2:11" ht="12.75" x14ac:dyDescent="0.2">
      <c r="K177" s="4"/>
    </row>
    <row r="178" spans="2:11" ht="12.75" x14ac:dyDescent="0.2">
      <c r="K178" s="4"/>
    </row>
    <row r="179" spans="2:11" ht="12.75" x14ac:dyDescent="0.2">
      <c r="K179" s="4"/>
    </row>
    <row r="180" spans="2:11" ht="12.75" x14ac:dyDescent="0.2">
      <c r="K180" s="4"/>
    </row>
    <row r="181" spans="2:11" ht="12.75" x14ac:dyDescent="0.2">
      <c r="K181" s="4"/>
    </row>
    <row r="182" spans="2:11" ht="12.75" x14ac:dyDescent="0.2">
      <c r="K182" s="4"/>
    </row>
    <row r="183" spans="2:11" ht="12.75" x14ac:dyDescent="0.2">
      <c r="K183" s="4"/>
    </row>
    <row r="184" spans="2:11" ht="12.75" x14ac:dyDescent="0.2">
      <c r="B184" s="8"/>
      <c r="K184" s="4"/>
    </row>
    <row r="185" spans="2:11" ht="12.75" x14ac:dyDescent="0.2">
      <c r="B185" s="8"/>
      <c r="K185" s="4"/>
    </row>
    <row r="186" spans="2:11" ht="12.75" x14ac:dyDescent="0.2">
      <c r="K186" s="4"/>
    </row>
    <row r="187" spans="2:11" ht="12.75" x14ac:dyDescent="0.2">
      <c r="K187" s="4"/>
    </row>
    <row r="188" spans="2:11" ht="12.75" x14ac:dyDescent="0.2">
      <c r="K188" s="4"/>
    </row>
    <row r="189" spans="2:11" ht="12.75" x14ac:dyDescent="0.2">
      <c r="K189" s="4"/>
    </row>
    <row r="190" spans="2:11" ht="12.75" x14ac:dyDescent="0.2">
      <c r="K190" s="4"/>
    </row>
    <row r="191" spans="2:11" ht="12.75" x14ac:dyDescent="0.2">
      <c r="K191" s="4"/>
    </row>
    <row r="192" spans="2:11" ht="12.75" x14ac:dyDescent="0.2">
      <c r="K192" s="4"/>
    </row>
    <row r="193" spans="11:11" ht="12.75" x14ac:dyDescent="0.2">
      <c r="K193" s="4"/>
    </row>
    <row r="194" spans="11:11" ht="12.75" x14ac:dyDescent="0.2">
      <c r="K194" s="4"/>
    </row>
    <row r="195" spans="11:11" ht="12.75" x14ac:dyDescent="0.2">
      <c r="K195" s="4"/>
    </row>
    <row r="196" spans="11:11" ht="12.75" x14ac:dyDescent="0.2">
      <c r="K196" s="4"/>
    </row>
    <row r="197" spans="11:11" ht="12.75" x14ac:dyDescent="0.2">
      <c r="K197" s="4"/>
    </row>
    <row r="198" spans="11:11" ht="12.75" x14ac:dyDescent="0.2">
      <c r="K198" s="4"/>
    </row>
    <row r="199" spans="11:11" ht="12.75" x14ac:dyDescent="0.2">
      <c r="K199" s="4"/>
    </row>
    <row r="200" spans="11:11" ht="12.75" x14ac:dyDescent="0.2">
      <c r="K200" s="4"/>
    </row>
    <row r="201" spans="11:11" ht="12.75" x14ac:dyDescent="0.2">
      <c r="K201" s="4"/>
    </row>
    <row r="202" spans="11:11" ht="12.75" x14ac:dyDescent="0.2">
      <c r="K202" s="4"/>
    </row>
    <row r="203" spans="11:11" ht="12.75" x14ac:dyDescent="0.2">
      <c r="K203" s="4"/>
    </row>
    <row r="204" spans="11:11" ht="12.75" x14ac:dyDescent="0.2">
      <c r="K204" s="4"/>
    </row>
    <row r="205" spans="11:11" ht="12.75" x14ac:dyDescent="0.2">
      <c r="K205" s="4"/>
    </row>
    <row r="206" spans="11:11" ht="12.75" x14ac:dyDescent="0.2">
      <c r="K206" s="4"/>
    </row>
    <row r="207" spans="11:11" ht="12.75" x14ac:dyDescent="0.2">
      <c r="K207" s="4"/>
    </row>
    <row r="208" spans="11:11" ht="12.75" x14ac:dyDescent="0.2">
      <c r="K208" s="4"/>
    </row>
    <row r="209" spans="11:11" ht="12.75" x14ac:dyDescent="0.2">
      <c r="K209" s="4"/>
    </row>
    <row r="210" spans="11:11" ht="12.75" x14ac:dyDescent="0.2">
      <c r="K210" s="4"/>
    </row>
    <row r="211" spans="11:11" ht="12.75" x14ac:dyDescent="0.2">
      <c r="K211" s="4"/>
    </row>
    <row r="212" spans="11:11" ht="12.75" x14ac:dyDescent="0.2">
      <c r="K212" s="4"/>
    </row>
    <row r="213" spans="11:11" ht="12.75" x14ac:dyDescent="0.2">
      <c r="K213" s="4"/>
    </row>
    <row r="214" spans="11:11" ht="12.75" x14ac:dyDescent="0.2">
      <c r="K214" s="4"/>
    </row>
    <row r="215" spans="11:11" ht="12.75" x14ac:dyDescent="0.2">
      <c r="K215" s="4"/>
    </row>
    <row r="216" spans="11:11" ht="12.75" x14ac:dyDescent="0.2">
      <c r="K216" s="4"/>
    </row>
    <row r="217" spans="11:11" ht="12.75" x14ac:dyDescent="0.2">
      <c r="K217" s="4"/>
    </row>
    <row r="218" spans="11:11" ht="12.75" x14ac:dyDescent="0.2">
      <c r="K218" s="4"/>
    </row>
    <row r="219" spans="11:11" ht="12.75" x14ac:dyDescent="0.2">
      <c r="K219" s="4"/>
    </row>
    <row r="220" spans="11:11" ht="12.75" x14ac:dyDescent="0.2">
      <c r="K220" s="4"/>
    </row>
    <row r="221" spans="11:11" ht="12.75" x14ac:dyDescent="0.2">
      <c r="K221" s="4"/>
    </row>
    <row r="222" spans="11:11" ht="12.75" x14ac:dyDescent="0.2">
      <c r="K222" s="4"/>
    </row>
    <row r="223" spans="11:11" ht="12.75" x14ac:dyDescent="0.2">
      <c r="K223" s="4"/>
    </row>
    <row r="224" spans="11:11" ht="12.75" x14ac:dyDescent="0.2">
      <c r="K224" s="4"/>
    </row>
    <row r="225" spans="11:11" ht="12.75" x14ac:dyDescent="0.2">
      <c r="K225" s="4"/>
    </row>
    <row r="226" spans="11:11" ht="12.75" x14ac:dyDescent="0.2">
      <c r="K226" s="4"/>
    </row>
    <row r="227" spans="11:11" ht="12.75" x14ac:dyDescent="0.2">
      <c r="K227" s="4"/>
    </row>
    <row r="228" spans="11:11" ht="12.75" x14ac:dyDescent="0.2">
      <c r="K228" s="4"/>
    </row>
    <row r="229" spans="11:11" ht="12.75" x14ac:dyDescent="0.2">
      <c r="K229" s="4"/>
    </row>
    <row r="230" spans="11:11" ht="12.75" x14ac:dyDescent="0.2">
      <c r="K230" s="4"/>
    </row>
    <row r="231" spans="11:11" ht="12.75" x14ac:dyDescent="0.2">
      <c r="K231" s="4"/>
    </row>
    <row r="232" spans="11:11" ht="12.75" x14ac:dyDescent="0.2">
      <c r="K232" s="4"/>
    </row>
  </sheetData>
  <autoFilter ref="E4:J58" xr:uid="{00000000-0009-0000-0000-000000000000}"/>
  <mergeCells count="7">
    <mergeCell ref="L5:L57"/>
    <mergeCell ref="M2:Y2"/>
    <mergeCell ref="B4:B5"/>
    <mergeCell ref="B9:B11"/>
    <mergeCell ref="B12:B14"/>
    <mergeCell ref="B6:B8"/>
    <mergeCell ref="E3:I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CASA</cp:lastModifiedBy>
  <dcterms:modified xsi:type="dcterms:W3CDTF">2019-08-28T22:12:47Z</dcterms:modified>
</cp:coreProperties>
</file>