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katia/Documents/IPP ordinário F/faltas/8-ago/"/>
    </mc:Choice>
  </mc:AlternateContent>
  <bookViews>
    <workbookView xWindow="240" yWindow="460" windowWidth="22100" windowHeight="12840"/>
  </bookViews>
  <sheets>
    <sheet name="Plan4" sheetId="4" r:id="rId1"/>
    <sheet name="Plan1" sheetId="5" r:id="rId2"/>
    <sheet name="Plan3" sheetId="7" r:id="rId3"/>
    <sheet name="Plan2" sheetId="6" r:id="rId4"/>
  </sheets>
  <definedNames>
    <definedName name="_xlnm._FilterDatabase" localSheetId="0" hidden="1">Plan4!$E$3:$E$264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7" i="4" l="1"/>
  <c r="Z137" i="4"/>
  <c r="Y58" i="4"/>
  <c r="Z58" i="4"/>
  <c r="Y155" i="4"/>
  <c r="Z155" i="4"/>
  <c r="Y252" i="4"/>
  <c r="Z252" i="4"/>
  <c r="Y196" i="4"/>
  <c r="Z196" i="4"/>
  <c r="Y35" i="4"/>
  <c r="Z35" i="4"/>
  <c r="Y197" i="4"/>
  <c r="Z197" i="4"/>
  <c r="Y186" i="4"/>
  <c r="Z186" i="4"/>
  <c r="Y59" i="4"/>
  <c r="Z59" i="4"/>
  <c r="Y24" i="4"/>
  <c r="Z24" i="4"/>
  <c r="Y36" i="4"/>
  <c r="Z36" i="4"/>
  <c r="Y129" i="4"/>
  <c r="Z129" i="4"/>
  <c r="Y164" i="4"/>
  <c r="Z164" i="4"/>
  <c r="Y60" i="4"/>
  <c r="Z60" i="4"/>
  <c r="Y130" i="4"/>
  <c r="Z130" i="4"/>
  <c r="Y15" i="4"/>
  <c r="Z15" i="4"/>
  <c r="Y128" i="4"/>
  <c r="Z128" i="4"/>
  <c r="Y248" i="4"/>
  <c r="Z248" i="4"/>
  <c r="Y131" i="4"/>
  <c r="Z131" i="4"/>
  <c r="Y37" i="4"/>
  <c r="Z37" i="4"/>
  <c r="Y142" i="4"/>
  <c r="Z142" i="4"/>
  <c r="Y16" i="4"/>
  <c r="Z16" i="4"/>
  <c r="Y26" i="4"/>
  <c r="Z26" i="4"/>
  <c r="Y38" i="4"/>
  <c r="Z38" i="4"/>
  <c r="Y119" i="4"/>
  <c r="Z119" i="4"/>
  <c r="Y25" i="4"/>
  <c r="Z25" i="4"/>
  <c r="Y6" i="4"/>
  <c r="Z6" i="4"/>
  <c r="Y156" i="4"/>
  <c r="Z156" i="4"/>
  <c r="Y173" i="4"/>
  <c r="Z173" i="4"/>
  <c r="Y32" i="4"/>
  <c r="Z32" i="4"/>
  <c r="Y30" i="4"/>
  <c r="Z30" i="4"/>
  <c r="Y61" i="4"/>
  <c r="Z61" i="4"/>
  <c r="Y39" i="4"/>
  <c r="Y169" i="4"/>
  <c r="Z169" i="4"/>
  <c r="Y62" i="4"/>
  <c r="Z62" i="4"/>
  <c r="Y236" i="4"/>
  <c r="Z236" i="4"/>
  <c r="Y224" i="4"/>
  <c r="Z224" i="4"/>
  <c r="Y109" i="4"/>
  <c r="Z109" i="4"/>
  <c r="Y238" i="4"/>
  <c r="Z238" i="4"/>
  <c r="Y7" i="4"/>
  <c r="Z7" i="4"/>
  <c r="Y143" i="4"/>
  <c r="Z143" i="4"/>
  <c r="Y17" i="4"/>
  <c r="Z17" i="4"/>
  <c r="Y63" i="4"/>
  <c r="Y251" i="4"/>
  <c r="Z251" i="4"/>
  <c r="Y40" i="4"/>
  <c r="Z40" i="4"/>
  <c r="Y64" i="4"/>
  <c r="Z64" i="4"/>
  <c r="Y171" i="4"/>
  <c r="Z171" i="4"/>
  <c r="Y105" i="4"/>
  <c r="Z105" i="4"/>
  <c r="Y176" i="4"/>
  <c r="Z176" i="4"/>
  <c r="Y65" i="4"/>
  <c r="Z65" i="4"/>
  <c r="Y253" i="4"/>
  <c r="Z253" i="4"/>
  <c r="Y110" i="4"/>
  <c r="Z110" i="4"/>
  <c r="Y198" i="4"/>
  <c r="Z198" i="4"/>
  <c r="Y261" i="4"/>
  <c r="Z261" i="4"/>
  <c r="Y114" i="4"/>
  <c r="Z114" i="4"/>
  <c r="Y144" i="4"/>
  <c r="Z144" i="4"/>
  <c r="Y239" i="4"/>
  <c r="Z239" i="4"/>
  <c r="Y120" i="4"/>
  <c r="Z120" i="4"/>
  <c r="Y102" i="4"/>
  <c r="Z102" i="4"/>
  <c r="Y177" i="4"/>
  <c r="Z177" i="4"/>
  <c r="Y132" i="4"/>
  <c r="Z132" i="4"/>
  <c r="Y66" i="4"/>
  <c r="Z66" i="4"/>
  <c r="Y121" i="4"/>
  <c r="Z121" i="4"/>
  <c r="Y41" i="4"/>
  <c r="Z41" i="4"/>
  <c r="Y18" i="4"/>
  <c r="Z18" i="4"/>
  <c r="Y67" i="4"/>
  <c r="Z67" i="4"/>
  <c r="Y218" i="4"/>
  <c r="Z218" i="4"/>
  <c r="Y263" i="4"/>
  <c r="Z263" i="4"/>
  <c r="Y213" i="4"/>
  <c r="Z213" i="4"/>
  <c r="Y184" i="4"/>
  <c r="Z184" i="4"/>
  <c r="Y157" i="4"/>
  <c r="Y68" i="4"/>
  <c r="Z68" i="4"/>
  <c r="Y19" i="4"/>
  <c r="Z19" i="4"/>
  <c r="Y69" i="4"/>
  <c r="Z69" i="4"/>
  <c r="Y199" i="4"/>
  <c r="Z199" i="4"/>
  <c r="Y187" i="4"/>
  <c r="Y200" i="4"/>
  <c r="Z200" i="4"/>
  <c r="Y117" i="4"/>
  <c r="Z117" i="4"/>
  <c r="Y247" i="4"/>
  <c r="Z247" i="4"/>
  <c r="Y260" i="4"/>
  <c r="Z260" i="4"/>
  <c r="Y201" i="4"/>
  <c r="Z201" i="4"/>
  <c r="Y158" i="4"/>
  <c r="Z158" i="4"/>
  <c r="Y172" i="4"/>
  <c r="Z172" i="4"/>
  <c r="Y165" i="4"/>
  <c r="Z165" i="4"/>
  <c r="Y70" i="4"/>
  <c r="Z70" i="4"/>
  <c r="Y42" i="4"/>
  <c r="Z42" i="4"/>
  <c r="Y43" i="4"/>
  <c r="Z43" i="4"/>
  <c r="Y71" i="4"/>
  <c r="Z71" i="4"/>
  <c r="Y107" i="4"/>
  <c r="Z107" i="4"/>
  <c r="Y72" i="4"/>
  <c r="Z72" i="4"/>
  <c r="Y202" i="4"/>
  <c r="Z202" i="4"/>
  <c r="Y228" i="4"/>
  <c r="Z228" i="4"/>
  <c r="Y73" i="4"/>
  <c r="Z73" i="4"/>
  <c r="Y234" i="4"/>
  <c r="Z234" i="4"/>
  <c r="Y229" i="4"/>
  <c r="Z229" i="4"/>
  <c r="Y174" i="4"/>
  <c r="Z174" i="4"/>
  <c r="Y154" i="4"/>
  <c r="Z154" i="4"/>
  <c r="Y145" i="4"/>
  <c r="Z145" i="4"/>
  <c r="Y214" i="4"/>
  <c r="Z214" i="4"/>
  <c r="Y74" i="4"/>
  <c r="Z74" i="4"/>
  <c r="Y5" i="4"/>
  <c r="Z5" i="4"/>
  <c r="Y44" i="4"/>
  <c r="Z44" i="4"/>
  <c r="Y203" i="4"/>
  <c r="Z203" i="4"/>
  <c r="Y188" i="4"/>
  <c r="Z188" i="4"/>
  <c r="Y11" i="4"/>
  <c r="Z11" i="4"/>
  <c r="Y189" i="4"/>
  <c r="Z189" i="4"/>
  <c r="Y204" i="4"/>
  <c r="Z204" i="4"/>
  <c r="Y190" i="4"/>
  <c r="Z190" i="4"/>
  <c r="Y221" i="4"/>
  <c r="Z221" i="4"/>
  <c r="Y75" i="4"/>
  <c r="Z75" i="4"/>
  <c r="Y76" i="4"/>
  <c r="Z76" i="4"/>
  <c r="Y225" i="4"/>
  <c r="Z225" i="4"/>
  <c r="Y205" i="4"/>
  <c r="Z205" i="4"/>
  <c r="Y219" i="4"/>
  <c r="Y191" i="4"/>
  <c r="Z191" i="4"/>
  <c r="Y45" i="4"/>
  <c r="Z45" i="4"/>
  <c r="Y101" i="4"/>
  <c r="Y230" i="4"/>
  <c r="Z230" i="4"/>
  <c r="Y77" i="4"/>
  <c r="Z77" i="4"/>
  <c r="Y133" i="4"/>
  <c r="Z133" i="4"/>
  <c r="Y212" i="4"/>
  <c r="Z212" i="4"/>
  <c r="Y227" i="4"/>
  <c r="Z227" i="4"/>
  <c r="Y46" i="4"/>
  <c r="Z46" i="4"/>
  <c r="Y206" i="4"/>
  <c r="Z206" i="4"/>
  <c r="Y207" i="4"/>
  <c r="Z207" i="4"/>
  <c r="Y233" i="4"/>
  <c r="Z233" i="4"/>
  <c r="Y111" i="4"/>
  <c r="Z111" i="4"/>
  <c r="Y134" i="4"/>
  <c r="Y208" i="4"/>
  <c r="Z208" i="4"/>
  <c r="Y115" i="4"/>
  <c r="Y23" i="4"/>
  <c r="Z23" i="4"/>
  <c r="Y122" i="4"/>
  <c r="Z122" i="4"/>
  <c r="Y185" i="4"/>
  <c r="Z185" i="4"/>
  <c r="Y78" i="4"/>
  <c r="Y112" i="4"/>
  <c r="Z112" i="4"/>
  <c r="Y123" i="4"/>
  <c r="Z123" i="4"/>
  <c r="Y166" i="4"/>
  <c r="Z166" i="4"/>
  <c r="Y79" i="4"/>
  <c r="Z79" i="4"/>
  <c r="Y146" i="4"/>
  <c r="Z146" i="4"/>
  <c r="Y178" i="4"/>
  <c r="Z178" i="4"/>
  <c r="Y80" i="4"/>
  <c r="Z80" i="4"/>
  <c r="Y257" i="4"/>
  <c r="Z257" i="4"/>
  <c r="Y12" i="4"/>
  <c r="Z12" i="4"/>
  <c r="Y113" i="4"/>
  <c r="Z113" i="4"/>
  <c r="Y240" i="4"/>
  <c r="Z240" i="4"/>
  <c r="Y167" i="4"/>
  <c r="Z167" i="4"/>
  <c r="Y103" i="4"/>
  <c r="Z103" i="4"/>
  <c r="Y28" i="4"/>
  <c r="Z28" i="4"/>
  <c r="Y135" i="4"/>
  <c r="Z135" i="4"/>
  <c r="Y81" i="4"/>
  <c r="Z81" i="4"/>
  <c r="Y147" i="4"/>
  <c r="Z147" i="4"/>
  <c r="Y47" i="4"/>
  <c r="Z47" i="4"/>
  <c r="Y27" i="4"/>
  <c r="Z27" i="4"/>
  <c r="Y118" i="4"/>
  <c r="Y33" i="4"/>
  <c r="Z33" i="4"/>
  <c r="Y179" i="4"/>
  <c r="Z179" i="4"/>
  <c r="Y241" i="4"/>
  <c r="Z241" i="4"/>
  <c r="Y20" i="4"/>
  <c r="Z20" i="4"/>
  <c r="Y82" i="4"/>
  <c r="Z82" i="4"/>
  <c r="Y83" i="4"/>
  <c r="Z83" i="4"/>
  <c r="Y3" i="4"/>
  <c r="Z3" i="4"/>
  <c r="Y13" i="4"/>
  <c r="Z13" i="4"/>
  <c r="Y84" i="4"/>
  <c r="Z84" i="4"/>
  <c r="Y192" i="4"/>
  <c r="Z192" i="4"/>
  <c r="Y127" i="4"/>
  <c r="Z127" i="4"/>
  <c r="Y220" i="4"/>
  <c r="Z220" i="4"/>
  <c r="Y180" i="4"/>
  <c r="Z180" i="4"/>
  <c r="Y159" i="4"/>
  <c r="Z159" i="4"/>
  <c r="Y48" i="4"/>
  <c r="Z48" i="4"/>
  <c r="Y49" i="4"/>
  <c r="Z49" i="4"/>
  <c r="Y181" i="4"/>
  <c r="Z181" i="4"/>
  <c r="Y170" i="4"/>
  <c r="Z170" i="4"/>
  <c r="Y50" i="4"/>
  <c r="Z50" i="4"/>
  <c r="Y8" i="4"/>
  <c r="Z8" i="4"/>
  <c r="Y21" i="4"/>
  <c r="Z21" i="4"/>
  <c r="Y231" i="4"/>
  <c r="Z231" i="4"/>
  <c r="Y258" i="4"/>
  <c r="Z258" i="4"/>
  <c r="Y85" i="4"/>
  <c r="Z85" i="4"/>
  <c r="Y148" i="4"/>
  <c r="Z148" i="4"/>
  <c r="Y242" i="4"/>
  <c r="Z242" i="4"/>
  <c r="Y209" i="4"/>
  <c r="Z209" i="4"/>
  <c r="Y141" i="4"/>
  <c r="Z141" i="4"/>
  <c r="Y175" i="4"/>
  <c r="Z175" i="4"/>
  <c r="Y51" i="4"/>
  <c r="Z51" i="4"/>
  <c r="Y86" i="4"/>
  <c r="Z86" i="4"/>
  <c r="Y193" i="4"/>
  <c r="Z193" i="4"/>
  <c r="Y4" i="4"/>
  <c r="Y149" i="4"/>
  <c r="Z149" i="4"/>
  <c r="Y194" i="4"/>
  <c r="Z194" i="4"/>
  <c r="Y150" i="4"/>
  <c r="Z150" i="4"/>
  <c r="Y216" i="4"/>
  <c r="Z216" i="4"/>
  <c r="Y151" i="4"/>
  <c r="Z151" i="4"/>
  <c r="Y262" i="4"/>
  <c r="Z262" i="4"/>
  <c r="Y235" i="4"/>
  <c r="Z235" i="4"/>
  <c r="Y259" i="4"/>
  <c r="Z259" i="4"/>
  <c r="Y87" i="4"/>
  <c r="Z87" i="4"/>
  <c r="Y136" i="4"/>
  <c r="Z136" i="4"/>
  <c r="Y243" i="4"/>
  <c r="Z243" i="4"/>
  <c r="Y254" i="4"/>
  <c r="Y14" i="4"/>
  <c r="Z14" i="4"/>
  <c r="Y232" i="4"/>
  <c r="Z232" i="4"/>
  <c r="Y29" i="4"/>
  <c r="Z29" i="4"/>
  <c r="Y264" i="4"/>
  <c r="Y88" i="4"/>
  <c r="Z88" i="4"/>
  <c r="Y89" i="4"/>
  <c r="Z89" i="4"/>
  <c r="Y90" i="4"/>
  <c r="Z90" i="4"/>
  <c r="Y9" i="4"/>
  <c r="Z9" i="4"/>
  <c r="Y116" i="4"/>
  <c r="Z116" i="4"/>
  <c r="Y255" i="4"/>
  <c r="Z255" i="4"/>
  <c r="Y222" i="4"/>
  <c r="Z222" i="4"/>
  <c r="Y52" i="4"/>
  <c r="Z52" i="4"/>
  <c r="Y244" i="4"/>
  <c r="Z244" i="4"/>
  <c r="Y22" i="4"/>
  <c r="Z22" i="4"/>
  <c r="Y104" i="4"/>
  <c r="Z104" i="4"/>
  <c r="Y31" i="4"/>
  <c r="Z31" i="4"/>
  <c r="Y160" i="4"/>
  <c r="Z160" i="4"/>
  <c r="Y91" i="4"/>
  <c r="Z91" i="4"/>
  <c r="Y152" i="4"/>
  <c r="Z152" i="4"/>
  <c r="Y92" i="4"/>
  <c r="Z92" i="4"/>
  <c r="Y53" i="4"/>
  <c r="Z53" i="4"/>
  <c r="Y54" i="4"/>
  <c r="Z54" i="4"/>
  <c r="Y161" i="4"/>
  <c r="Z161" i="4"/>
  <c r="Y138" i="4"/>
  <c r="Z138" i="4"/>
  <c r="Y93" i="4"/>
  <c r="Z93" i="4"/>
  <c r="Y182" i="4"/>
  <c r="Y55" i="4"/>
  <c r="Z55" i="4"/>
  <c r="Y108" i="4"/>
  <c r="Z108" i="4"/>
  <c r="Y124" i="4"/>
  <c r="Z124" i="4"/>
  <c r="Y210" i="4"/>
  <c r="Z210" i="4"/>
  <c r="Y139" i="4"/>
  <c r="Z139" i="4"/>
  <c r="Y249" i="4"/>
  <c r="Z249" i="4"/>
  <c r="Y94" i="4"/>
  <c r="Z94" i="4"/>
  <c r="Y223" i="4"/>
  <c r="Z223" i="4"/>
  <c r="Y140" i="4"/>
  <c r="Z140" i="4"/>
  <c r="Y195" i="4"/>
  <c r="Z195" i="4"/>
  <c r="Y95" i="4"/>
  <c r="Z95" i="4"/>
  <c r="Y125" i="4"/>
  <c r="Z125" i="4"/>
  <c r="Y162" i="4"/>
  <c r="Z162" i="4"/>
  <c r="Y217" i="4"/>
  <c r="Z217" i="4"/>
  <c r="Y183" i="4"/>
  <c r="Z183" i="4"/>
  <c r="Y96" i="4"/>
  <c r="Z96" i="4"/>
  <c r="Y10" i="4"/>
  <c r="Z10" i="4"/>
  <c r="Y126" i="4"/>
  <c r="Z126" i="4"/>
  <c r="Y97" i="4"/>
  <c r="Z97" i="4"/>
  <c r="Y106" i="4"/>
  <c r="Z106" i="4"/>
  <c r="Y246" i="4"/>
  <c r="Z246" i="4"/>
  <c r="Y256" i="4"/>
  <c r="Z256" i="4"/>
  <c r="Y98" i="4"/>
  <c r="Z98" i="4"/>
  <c r="Y211" i="4"/>
  <c r="Z211" i="4"/>
  <c r="Y56" i="4"/>
  <c r="Z56" i="4"/>
  <c r="Y153" i="4"/>
  <c r="Z153" i="4"/>
  <c r="Y99" i="4"/>
  <c r="Z99" i="4"/>
  <c r="Y57" i="4"/>
  <c r="Z57" i="4"/>
  <c r="Y215" i="4"/>
  <c r="Z215" i="4"/>
  <c r="Y100" i="4"/>
  <c r="Z100" i="4"/>
  <c r="Y245" i="4"/>
  <c r="Z245" i="4"/>
  <c r="Y226" i="4"/>
  <c r="Z226" i="4"/>
  <c r="Y237" i="4"/>
  <c r="Z237" i="4"/>
  <c r="Y163" i="4"/>
  <c r="Z163" i="4"/>
  <c r="Y250" i="4"/>
  <c r="Z250" i="4"/>
  <c r="Y168" i="4"/>
  <c r="Z168" i="4"/>
  <c r="Y34" i="4"/>
  <c r="Z34" i="4"/>
  <c r="U17" i="4"/>
  <c r="U168" i="4"/>
  <c r="U250" i="4"/>
  <c r="U163" i="4"/>
  <c r="V163" i="4"/>
  <c r="U237" i="4"/>
  <c r="U226" i="4"/>
  <c r="U245" i="4"/>
  <c r="U100" i="4"/>
  <c r="V100" i="4"/>
  <c r="U215" i="4"/>
  <c r="U57" i="4"/>
  <c r="U99" i="4"/>
  <c r="V99" i="4"/>
  <c r="U153" i="4"/>
  <c r="U56" i="4"/>
  <c r="U211" i="4"/>
  <c r="U98" i="4"/>
  <c r="V98" i="4"/>
  <c r="U256" i="4"/>
  <c r="U246" i="4"/>
  <c r="U106" i="4"/>
  <c r="U97" i="4"/>
  <c r="V97" i="4"/>
  <c r="U126" i="4"/>
  <c r="U10" i="4"/>
  <c r="U96" i="4"/>
  <c r="U183" i="4"/>
  <c r="U217" i="4"/>
  <c r="U162" i="4"/>
  <c r="U125" i="4"/>
  <c r="U95" i="4"/>
  <c r="V95" i="4"/>
  <c r="U195" i="4"/>
  <c r="U140" i="4"/>
  <c r="U223" i="4"/>
  <c r="U94" i="4"/>
  <c r="V94" i="4"/>
  <c r="U249" i="4"/>
  <c r="U139" i="4"/>
  <c r="U210" i="4"/>
  <c r="U124" i="4"/>
  <c r="U108" i="4"/>
  <c r="U55" i="4"/>
  <c r="U182" i="4"/>
  <c r="U93" i="4"/>
  <c r="U138" i="4"/>
  <c r="U161" i="4"/>
  <c r="V161" i="4"/>
  <c r="U54" i="4"/>
  <c r="U53" i="4"/>
  <c r="U92" i="4"/>
  <c r="V92" i="4"/>
  <c r="U152" i="4"/>
  <c r="U91" i="4"/>
  <c r="V91" i="4"/>
  <c r="U160" i="4"/>
  <c r="U31" i="4"/>
  <c r="U104" i="4"/>
  <c r="U22" i="4"/>
  <c r="U244" i="4"/>
  <c r="U52" i="4"/>
  <c r="U222" i="4"/>
  <c r="U255" i="4"/>
  <c r="U116" i="4"/>
  <c r="U90" i="4"/>
  <c r="U137" i="4"/>
  <c r="U89" i="4"/>
  <c r="V89" i="4"/>
  <c r="U88" i="4"/>
  <c r="U264" i="4"/>
  <c r="U29" i="4"/>
  <c r="U232" i="4"/>
  <c r="U14" i="4"/>
  <c r="U254" i="4"/>
  <c r="U243" i="4"/>
  <c r="U136" i="4"/>
  <c r="U87" i="4"/>
  <c r="U259" i="4"/>
  <c r="U235" i="4"/>
  <c r="U262" i="4"/>
  <c r="U151" i="4"/>
  <c r="U216" i="4"/>
  <c r="U150" i="4"/>
  <c r="U149" i="4"/>
  <c r="U4" i="4"/>
  <c r="U193" i="4"/>
  <c r="U86" i="4"/>
  <c r="U51" i="4"/>
  <c r="U175" i="4"/>
  <c r="U209" i="4"/>
  <c r="U242" i="4"/>
  <c r="U148" i="4"/>
  <c r="U85" i="4"/>
  <c r="V85" i="4"/>
  <c r="U258" i="4"/>
  <c r="U231" i="4"/>
  <c r="U21" i="4"/>
  <c r="U8" i="4"/>
  <c r="U50" i="4"/>
  <c r="U170" i="4"/>
  <c r="U181" i="4"/>
  <c r="U49" i="4"/>
  <c r="U48" i="4"/>
  <c r="U159" i="4"/>
  <c r="U180" i="4"/>
  <c r="U220" i="4"/>
  <c r="U127" i="4"/>
  <c r="U192" i="4"/>
  <c r="U84" i="4"/>
  <c r="U13" i="4"/>
  <c r="U3" i="4"/>
  <c r="U83" i="4"/>
  <c r="V83" i="4"/>
  <c r="U82" i="4"/>
  <c r="V82" i="4"/>
  <c r="U20" i="4"/>
  <c r="U241" i="4"/>
  <c r="U179" i="4"/>
  <c r="U33" i="4"/>
  <c r="U118" i="4"/>
  <c r="U27" i="4"/>
  <c r="U47" i="4"/>
  <c r="U147" i="4"/>
  <c r="U81" i="4"/>
  <c r="V81" i="4"/>
  <c r="U135" i="4"/>
  <c r="U28" i="4"/>
  <c r="U103" i="4"/>
  <c r="U167" i="4"/>
  <c r="U240" i="4"/>
  <c r="U113" i="4"/>
  <c r="U12" i="4"/>
  <c r="U257" i="4"/>
  <c r="U80" i="4"/>
  <c r="V80" i="4"/>
  <c r="U178" i="4"/>
  <c r="U146" i="4"/>
  <c r="U79" i="4"/>
  <c r="V79" i="4"/>
  <c r="U166" i="4"/>
  <c r="U123" i="4"/>
  <c r="U112" i="4"/>
  <c r="U78" i="4"/>
  <c r="U185" i="4"/>
  <c r="U122" i="4"/>
  <c r="U23" i="4"/>
  <c r="U115" i="4"/>
  <c r="U208" i="4"/>
  <c r="U134" i="4"/>
  <c r="U111" i="4"/>
  <c r="U233" i="4"/>
  <c r="U207" i="4"/>
  <c r="U206" i="4"/>
  <c r="U46" i="4"/>
  <c r="U227" i="4"/>
  <c r="U212" i="4"/>
  <c r="U133" i="4"/>
  <c r="U77" i="4"/>
  <c r="U230" i="4"/>
  <c r="U101" i="4"/>
  <c r="U45" i="4"/>
  <c r="U191" i="4"/>
  <c r="U219" i="4"/>
  <c r="U205" i="4"/>
  <c r="U225" i="4"/>
  <c r="U76" i="4"/>
  <c r="U75" i="4"/>
  <c r="U221" i="4"/>
  <c r="U190" i="4"/>
  <c r="U204" i="4"/>
  <c r="U189" i="4"/>
  <c r="U11" i="4"/>
  <c r="U188" i="4"/>
  <c r="U203" i="4"/>
  <c r="U44" i="4"/>
  <c r="U5" i="4"/>
  <c r="U74" i="4"/>
  <c r="U214" i="4"/>
  <c r="U145" i="4"/>
  <c r="U154" i="4"/>
  <c r="U174" i="4"/>
  <c r="U229" i="4"/>
  <c r="U234" i="4"/>
  <c r="U73" i="4"/>
  <c r="V73" i="4"/>
  <c r="U228" i="4"/>
  <c r="U202" i="4"/>
  <c r="U72" i="4"/>
  <c r="V72" i="4"/>
  <c r="U107" i="4"/>
  <c r="U71" i="4"/>
  <c r="V71" i="4"/>
  <c r="U43" i="4"/>
  <c r="U70" i="4"/>
  <c r="U165" i="4"/>
  <c r="U172" i="4"/>
  <c r="U158" i="4"/>
  <c r="U201" i="4"/>
  <c r="U260" i="4"/>
  <c r="U247" i="4"/>
  <c r="U117" i="4"/>
  <c r="U200" i="4"/>
  <c r="U187" i="4"/>
  <c r="U199" i="4"/>
  <c r="U69" i="4"/>
  <c r="V69" i="4"/>
  <c r="U19" i="4"/>
  <c r="U68" i="4"/>
  <c r="V68" i="4"/>
  <c r="U157" i="4"/>
  <c r="U184" i="4"/>
  <c r="U213" i="4"/>
  <c r="U263" i="4"/>
  <c r="U218" i="4"/>
  <c r="U67" i="4"/>
  <c r="U18" i="4"/>
  <c r="U41" i="4"/>
  <c r="U121" i="4"/>
  <c r="U66" i="4"/>
  <c r="U132" i="4"/>
  <c r="U177" i="4"/>
  <c r="U102" i="4"/>
  <c r="U120" i="4"/>
  <c r="U239" i="4"/>
  <c r="U144" i="4"/>
  <c r="U114" i="4"/>
  <c r="U261" i="4"/>
  <c r="U198" i="4"/>
  <c r="U110" i="4"/>
  <c r="U65" i="4"/>
  <c r="V65" i="4"/>
  <c r="U176" i="4"/>
  <c r="U105" i="4"/>
  <c r="U171" i="4"/>
  <c r="U64" i="4"/>
  <c r="U251" i="4"/>
  <c r="U63" i="4"/>
  <c r="U143" i="4"/>
  <c r="U7" i="4"/>
  <c r="U238" i="4"/>
  <c r="U109" i="4"/>
  <c r="U224" i="4"/>
  <c r="U236" i="4"/>
  <c r="U62" i="4"/>
  <c r="U169" i="4"/>
  <c r="U39" i="4"/>
  <c r="U61" i="4"/>
  <c r="U30" i="4"/>
  <c r="U32" i="4"/>
  <c r="U173" i="4"/>
  <c r="U156" i="4"/>
  <c r="U6" i="4"/>
  <c r="U119" i="4"/>
  <c r="U38" i="4"/>
  <c r="U26" i="4"/>
  <c r="U16" i="4"/>
  <c r="U142" i="4"/>
  <c r="U37" i="4"/>
  <c r="U131" i="4"/>
  <c r="U248" i="4"/>
  <c r="U128" i="4"/>
  <c r="U15" i="4"/>
  <c r="U130" i="4"/>
  <c r="U60" i="4"/>
  <c r="U164" i="4"/>
  <c r="U129" i="4"/>
  <c r="U36" i="4"/>
  <c r="U24" i="4"/>
  <c r="U59" i="4"/>
  <c r="V59" i="4"/>
  <c r="U58" i="4"/>
  <c r="U186" i="4"/>
  <c r="U197" i="4"/>
  <c r="U35" i="4"/>
  <c r="U196" i="4"/>
  <c r="U252" i="4"/>
  <c r="U155" i="4"/>
  <c r="U34" i="4"/>
  <c r="D250" i="6"/>
  <c r="D243" i="6"/>
  <c r="D29" i="6"/>
  <c r="D257" i="6"/>
  <c r="D132" i="6"/>
  <c r="D128" i="6"/>
  <c r="D127" i="6"/>
  <c r="D83" i="6"/>
  <c r="D79" i="6"/>
  <c r="D77" i="6"/>
  <c r="D54" i="6"/>
  <c r="D5" i="6"/>
  <c r="D228" i="6"/>
  <c r="D227" i="6"/>
  <c r="D178" i="6"/>
  <c r="D174" i="6"/>
  <c r="D126" i="6"/>
  <c r="D119" i="6"/>
  <c r="D105" i="6"/>
  <c r="D89" i="6"/>
  <c r="D65" i="6"/>
  <c r="D64" i="6"/>
  <c r="D59" i="6"/>
  <c r="D12" i="6"/>
  <c r="D6" i="6"/>
  <c r="D222" i="6"/>
  <c r="D262" i="6"/>
  <c r="D102" i="6"/>
  <c r="D71" i="6"/>
  <c r="D18" i="6"/>
  <c r="D11" i="6"/>
  <c r="D255" i="6"/>
  <c r="D245" i="6"/>
  <c r="D236" i="6"/>
  <c r="D201" i="6"/>
  <c r="D198" i="6"/>
  <c r="D179" i="6"/>
  <c r="D139" i="6"/>
  <c r="D135" i="6"/>
  <c r="D80" i="6"/>
  <c r="D68" i="6"/>
  <c r="D41" i="6"/>
  <c r="D26" i="6"/>
  <c r="D267" i="6"/>
  <c r="E267" i="6"/>
  <c r="D229" i="6"/>
  <c r="E229" i="6"/>
  <c r="D268" i="6"/>
  <c r="D253" i="6"/>
  <c r="D251" i="6"/>
  <c r="D247" i="6"/>
  <c r="D239" i="6"/>
  <c r="D219" i="6"/>
  <c r="D216" i="6"/>
  <c r="D204" i="6"/>
  <c r="D175" i="6"/>
  <c r="D170" i="6"/>
  <c r="D165" i="6"/>
  <c r="D151" i="6"/>
  <c r="D138" i="6"/>
  <c r="D130" i="6"/>
  <c r="D125" i="6"/>
  <c r="D121" i="6"/>
  <c r="D91" i="6"/>
  <c r="D60" i="6"/>
  <c r="D53" i="6"/>
  <c r="D43" i="6"/>
  <c r="D40" i="6"/>
  <c r="D39" i="6"/>
  <c r="D30" i="6"/>
  <c r="D25" i="6"/>
  <c r="D17" i="6"/>
  <c r="D215" i="6"/>
  <c r="D196" i="6"/>
  <c r="D188" i="6"/>
  <c r="D171" i="6"/>
  <c r="D169" i="6"/>
  <c r="D159" i="6"/>
  <c r="D148" i="6"/>
  <c r="D98" i="6"/>
  <c r="D84" i="6"/>
  <c r="D66" i="6"/>
  <c r="D264" i="6"/>
  <c r="D232" i="6"/>
  <c r="D220" i="6"/>
  <c r="D206" i="6"/>
  <c r="D185" i="6"/>
  <c r="D181" i="6"/>
  <c r="D161" i="6"/>
  <c r="D155" i="6"/>
  <c r="D143" i="6"/>
  <c r="D136" i="6"/>
  <c r="D134" i="6"/>
  <c r="D120" i="6"/>
  <c r="D118" i="6"/>
  <c r="D115" i="6"/>
  <c r="D81" i="6"/>
  <c r="D72" i="6"/>
  <c r="D55" i="6"/>
  <c r="D45" i="6"/>
  <c r="D35" i="6"/>
  <c r="D22" i="6"/>
  <c r="D19" i="6"/>
  <c r="D3" i="6"/>
  <c r="D2" i="6"/>
  <c r="D266" i="6"/>
  <c r="D265" i="6"/>
  <c r="D241" i="6"/>
  <c r="D233" i="6"/>
  <c r="D221" i="6"/>
  <c r="D209" i="6"/>
  <c r="D207" i="6"/>
  <c r="D205" i="6"/>
  <c r="D176" i="6"/>
  <c r="D172" i="6"/>
  <c r="D160" i="6"/>
  <c r="D158" i="6"/>
  <c r="D150" i="6"/>
  <c r="D149" i="6"/>
  <c r="D145" i="6"/>
  <c r="D133" i="6"/>
  <c r="D117" i="6"/>
  <c r="D86" i="6"/>
  <c r="D82" i="6"/>
  <c r="D75" i="6"/>
  <c r="D58" i="6"/>
  <c r="D50" i="6"/>
  <c r="D34" i="6"/>
  <c r="D32" i="6"/>
  <c r="D4" i="6"/>
  <c r="D269" i="6"/>
  <c r="D246" i="6"/>
  <c r="D223" i="6"/>
  <c r="D217" i="6"/>
  <c r="D182" i="6"/>
  <c r="D180" i="6"/>
  <c r="D157" i="6"/>
  <c r="D156" i="6"/>
  <c r="D146" i="6"/>
  <c r="D140" i="6"/>
  <c r="D112" i="6"/>
  <c r="D108" i="6"/>
  <c r="D69" i="6"/>
  <c r="D38" i="6"/>
  <c r="D37" i="6"/>
  <c r="D31" i="6"/>
  <c r="D28" i="6"/>
  <c r="D24" i="6"/>
  <c r="D23" i="6"/>
  <c r="D14" i="6"/>
  <c r="D248" i="6"/>
  <c r="D242" i="6"/>
  <c r="D238" i="6"/>
  <c r="D230" i="6"/>
  <c r="D212" i="6"/>
  <c r="D203" i="6"/>
  <c r="D152" i="6"/>
  <c r="D131" i="6"/>
  <c r="D123" i="6"/>
  <c r="D62" i="6"/>
  <c r="D61" i="6"/>
  <c r="D20" i="6"/>
  <c r="D16" i="6"/>
  <c r="D13" i="6"/>
  <c r="D237" i="6"/>
  <c r="D208" i="6"/>
  <c r="D186" i="6"/>
  <c r="D116" i="6"/>
  <c r="D110" i="6"/>
  <c r="D106" i="6"/>
  <c r="D93" i="6"/>
  <c r="D7" i="6"/>
  <c r="D234" i="6"/>
  <c r="D200" i="6"/>
  <c r="D164" i="6"/>
  <c r="D147" i="6"/>
  <c r="D129" i="6"/>
  <c r="D124" i="6"/>
  <c r="D99" i="6"/>
  <c r="D96" i="6"/>
  <c r="D94" i="6"/>
  <c r="D85" i="6"/>
  <c r="D73" i="6"/>
  <c r="D56" i="6"/>
  <c r="D49" i="6"/>
  <c r="D48" i="6"/>
  <c r="D263" i="6"/>
  <c r="E263" i="6"/>
  <c r="D260" i="6"/>
  <c r="E260" i="6"/>
  <c r="D256" i="6"/>
  <c r="E256" i="6"/>
  <c r="D240" i="6"/>
  <c r="E240" i="6"/>
  <c r="D224" i="6"/>
  <c r="E224" i="6"/>
  <c r="D211" i="6"/>
  <c r="E211" i="6"/>
  <c r="D183" i="6"/>
  <c r="E183" i="6"/>
  <c r="D163" i="6"/>
  <c r="E163" i="6"/>
  <c r="D153" i="6"/>
  <c r="E153" i="6"/>
  <c r="D141" i="6"/>
  <c r="E141" i="6"/>
  <c r="D95" i="6"/>
  <c r="E95" i="6"/>
  <c r="D76" i="6"/>
  <c r="E76" i="6"/>
  <c r="D47" i="6"/>
  <c r="D261" i="6"/>
  <c r="D259" i="6"/>
  <c r="D258" i="6"/>
  <c r="D225" i="6"/>
  <c r="D218" i="6"/>
  <c r="D197" i="6"/>
  <c r="D195" i="6"/>
  <c r="D193" i="6"/>
  <c r="D191" i="6"/>
  <c r="D189" i="6"/>
  <c r="D184" i="6"/>
  <c r="D173" i="6"/>
  <c r="D168" i="6"/>
  <c r="D154" i="6"/>
  <c r="D142" i="6"/>
  <c r="D111" i="6"/>
  <c r="D109" i="6"/>
  <c r="D107" i="6"/>
  <c r="D101" i="6"/>
  <c r="D78" i="6"/>
  <c r="D57" i="6"/>
  <c r="D42" i="6"/>
  <c r="D21" i="6"/>
  <c r="D8" i="6"/>
  <c r="D252" i="6"/>
  <c r="E252" i="6"/>
  <c r="D244" i="6"/>
  <c r="E244" i="6"/>
  <c r="D226" i="6"/>
  <c r="E226" i="6"/>
  <c r="D162" i="6"/>
  <c r="E162" i="6"/>
  <c r="D144" i="6"/>
  <c r="E144" i="6"/>
  <c r="D122" i="6"/>
  <c r="D114" i="6"/>
  <c r="D103" i="6"/>
  <c r="D92" i="6"/>
  <c r="E92" i="6"/>
  <c r="D90" i="6"/>
  <c r="E90" i="6"/>
  <c r="D74" i="6"/>
  <c r="E74" i="6"/>
  <c r="D51" i="6"/>
  <c r="E51" i="6"/>
  <c r="D10" i="6"/>
  <c r="E10" i="6"/>
  <c r="D254" i="6"/>
  <c r="D192" i="6"/>
  <c r="D104" i="6"/>
  <c r="D100" i="6"/>
  <c r="D249" i="6"/>
  <c r="D231" i="6"/>
  <c r="D213" i="6"/>
  <c r="D210" i="6"/>
  <c r="D202" i="6"/>
  <c r="D190" i="6"/>
  <c r="D166" i="6"/>
  <c r="D137" i="6"/>
  <c r="D113" i="6"/>
  <c r="D87" i="6"/>
  <c r="D67" i="6"/>
  <c r="D63" i="6"/>
  <c r="D44" i="6"/>
  <c r="D36" i="6"/>
  <c r="D33" i="6"/>
  <c r="D15" i="6"/>
  <c r="D9" i="6"/>
</calcChain>
</file>

<file path=xl/sharedStrings.xml><?xml version="1.0" encoding="utf-8"?>
<sst xmlns="http://schemas.openxmlformats.org/spreadsheetml/2006/main" count="5090" uniqueCount="407">
  <si>
    <t>Cícera Valeska dos Santos Souza</t>
  </si>
  <si>
    <t>Ezequiel Lopes Francisco</t>
  </si>
  <si>
    <t>Gabriel de Souza Vieira</t>
  </si>
  <si>
    <t>Gabriel Henrique Dias Conte</t>
  </si>
  <si>
    <t>Guilherme Lopes Pratellezi</t>
  </si>
  <si>
    <t>Isadora Fontes Molina</t>
  </si>
  <si>
    <t>Jhonatan Henrique de Moura</t>
  </si>
  <si>
    <t>Keite Ribeiro Silva</t>
  </si>
  <si>
    <t>Luana dos Santos Souza</t>
  </si>
  <si>
    <t>Rodrigo Marques Pereira</t>
  </si>
  <si>
    <t>Thais Araujo Moura</t>
  </si>
  <si>
    <t>Thayná Marcelly Souza Felix</t>
  </si>
  <si>
    <t>C</t>
  </si>
  <si>
    <t>F</t>
  </si>
  <si>
    <t>FJ</t>
  </si>
  <si>
    <t>Alexandre Trajano da Silva</t>
  </si>
  <si>
    <t>Caio Cremm Domingues Rosa</t>
  </si>
  <si>
    <t>Daniele Soares Neves</t>
  </si>
  <si>
    <t>Felipe dos Santos Conto</t>
  </si>
  <si>
    <t>Herikson Silva Ramos de Souza</t>
  </si>
  <si>
    <t>Ian Jesus de Sousa</t>
  </si>
  <si>
    <t>Igor Oliveira da Silva</t>
  </si>
  <si>
    <t>Kauan Alves dos Santos</t>
  </si>
  <si>
    <t>Leonardo da Lomba Souza</t>
  </si>
  <si>
    <t>Lucas de Oliveira</t>
  </si>
  <si>
    <t>Lucas Tomaz Monteiro da Silva</t>
  </si>
  <si>
    <t>Matheus Augustus dos Reis</t>
  </si>
  <si>
    <t>Matheus Marcio da Silva</t>
  </si>
  <si>
    <t>Matheus Reis de Oliveira Borges</t>
  </si>
  <si>
    <t>Matheus Victor Firmo</t>
  </si>
  <si>
    <t>Mayara Lima Aires</t>
  </si>
  <si>
    <t>Michel da Rocha Freitas</t>
  </si>
  <si>
    <t>Renan Santana de Oliveira</t>
  </si>
  <si>
    <t>Roberto Reis de Almeida e Silva Jr</t>
  </si>
  <si>
    <t>Vinicius Ferreira da Silva</t>
  </si>
  <si>
    <t>Carolina Barbosa Dias</t>
  </si>
  <si>
    <t>Fabricio Samuel Nogueira Duarte</t>
  </si>
  <si>
    <t>Gabriela Coelho</t>
  </si>
  <si>
    <t>Karoline Cunha Godoi</t>
  </si>
  <si>
    <t>Laura Cavalcante Araújo</t>
  </si>
  <si>
    <t>Luana Evelyn da Rocha Santos</t>
  </si>
  <si>
    <t>Mariana Tozzi da Silva</t>
  </si>
  <si>
    <t>Rafael Henrique Araos</t>
  </si>
  <si>
    <t>Rivka Gabrielle Gonçalves da Silva</t>
  </si>
  <si>
    <t>Vinicius Alves Lopes Reis</t>
  </si>
  <si>
    <t xml:space="preserve">Vitória Aparecida da Silva </t>
  </si>
  <si>
    <t>Vitória Souza Bessa</t>
  </si>
  <si>
    <t>Alexandre Baldo dos Santos</t>
  </si>
  <si>
    <t>Gabriel Silva Santos</t>
  </si>
  <si>
    <t>Hercules Batista Machado de Souza</t>
  </si>
  <si>
    <t>Igor Gagliardi de Moraes</t>
  </si>
  <si>
    <t>Italo Henrique Gonçalves de Melo</t>
  </si>
  <si>
    <t>Matheus da Silva Constantino</t>
  </si>
  <si>
    <t>Patrick Sousa Bastos</t>
  </si>
  <si>
    <t>Talles Soares Ferreira</t>
  </si>
  <si>
    <t>Amanda Gomes da Silva</t>
  </si>
  <si>
    <t>Ana Jaisse Miranda da Costa</t>
  </si>
  <si>
    <t>Angelica Cristina da Silva Colleto</t>
  </si>
  <si>
    <t>Jhonathan Alves de Jesus</t>
  </si>
  <si>
    <t>José Oliveira Silva</t>
  </si>
  <si>
    <t>Larissa Santana Medeiros Santos</t>
  </si>
  <si>
    <t>Natanael Luiz Souza</t>
  </si>
  <si>
    <t>Rafaela Candido de Almeida</t>
  </si>
  <si>
    <t>Sara David Alves</t>
  </si>
  <si>
    <t>Thaís Camargo Simões</t>
  </si>
  <si>
    <t>Thiago Souza Silva</t>
  </si>
  <si>
    <t>Ana Carolina Damasceno de Araújo</t>
  </si>
  <si>
    <t>Barbara Bueno Pinheiro</t>
  </si>
  <si>
    <t>Beatriz Anjos Almeida</t>
  </si>
  <si>
    <t>Beatriz Valerio dos Santos</t>
  </si>
  <si>
    <t>Bruno Albuquerque dos Santos</t>
  </si>
  <si>
    <t>Bruno da Silva Pinheiro</t>
  </si>
  <si>
    <t>Elizeu Medeiros Silva Lima</t>
  </si>
  <si>
    <t>Higor Mariano dos Santos</t>
  </si>
  <si>
    <t>Ingrid Victória Lima</t>
  </si>
  <si>
    <t>Karoline Aragão Rodrigues</t>
  </si>
  <si>
    <t>Ketellyn da Cunha Bergamo Dias</t>
  </si>
  <si>
    <t>Leonardo de Souza Pinto</t>
  </si>
  <si>
    <t xml:space="preserve">Leonardo Felipe Cardozo </t>
  </si>
  <si>
    <t>Mariana Lamarca e Cunha</t>
  </si>
  <si>
    <t>Mariana Rodrigues dos Santos</t>
  </si>
  <si>
    <t>Rayani Menezes da Silva</t>
  </si>
  <si>
    <t>Richard do Espirito Santo</t>
  </si>
  <si>
    <t>Thiago Delgado Martins</t>
  </si>
  <si>
    <t>Willian Domingues da Silva</t>
  </si>
  <si>
    <t>Bruna Alves Rodrigues</t>
  </si>
  <si>
    <t>Bruna Ingrid de Souza da Silva</t>
  </si>
  <si>
    <t>Cibele Santos Silva</t>
  </si>
  <si>
    <t>Davi Figueiredo Correa</t>
  </si>
  <si>
    <t>Fabiana Priscila Di Rago</t>
  </si>
  <si>
    <t>Fernanda Lima Costa</t>
  </si>
  <si>
    <t>Fernando Vinicius da Silva</t>
  </si>
  <si>
    <t xml:space="preserve">Izabela da Silva Alves </t>
  </si>
  <si>
    <t>Juan Danilo Araújo Nascimento</t>
  </si>
  <si>
    <t>Kesley Lourenço Guedes</t>
  </si>
  <si>
    <t>Laila Ribeiro de Souza</t>
  </si>
  <si>
    <t>Laís Cornago dos Santos</t>
  </si>
  <si>
    <t>Leonardo Santos do Rosario</t>
  </si>
  <si>
    <t>Lucas Tadeu Luiz de Souza</t>
  </si>
  <si>
    <t>Luiza de Almeida Tripoloni</t>
  </si>
  <si>
    <t>Patrícia Silva Gouvea</t>
  </si>
  <si>
    <t>Paula Lima Moreira</t>
  </si>
  <si>
    <t>Rhayra Tallyta Carniel</t>
  </si>
  <si>
    <t>Stephanie Vitória Alencar Alves</t>
  </si>
  <si>
    <t>Thais Barros Fernandes</t>
  </si>
  <si>
    <t>Wendell Victor Nepomuceno Silva</t>
  </si>
  <si>
    <t>Wesley Felipe dos santos</t>
  </si>
  <si>
    <t>Abmael Oliveira  de Santana</t>
  </si>
  <si>
    <t>Adliz Sartorelli Camargo</t>
  </si>
  <si>
    <t>Andressa de Araujo Lira</t>
  </si>
  <si>
    <t>Ariane Almeida Ramos</t>
  </si>
  <si>
    <t>Beatriz Lopes Gomes</t>
  </si>
  <si>
    <t>Bruna Maria Freitas Santos</t>
  </si>
  <si>
    <t>Camilla Correa da Silva Siqueira</t>
  </si>
  <si>
    <t>Daniel Pereira Marques</t>
  </si>
  <si>
    <t>Erick Natã Freire Montenegro</t>
  </si>
  <si>
    <t>Ítalo Araujo Sousa de Jesus</t>
  </si>
  <si>
    <t>Jaqueline Campos dos Santos</t>
  </si>
  <si>
    <t>Jenifer Ferreira de Oliveira</t>
  </si>
  <si>
    <t>Julio Romaniw Neto</t>
  </si>
  <si>
    <t>Kaique Lemes Domingues</t>
  </si>
  <si>
    <t>Kauane Cristina Oliveira de Souza</t>
  </si>
  <si>
    <t>Leonardo de Farias Guimarães</t>
  </si>
  <si>
    <t>Letícia dos Santos Papp</t>
  </si>
  <si>
    <t>Mariana Nagano Serrano Nunes</t>
  </si>
  <si>
    <t>Matheus Caristo</t>
  </si>
  <si>
    <t xml:space="preserve">Nayra Souza Silva </t>
  </si>
  <si>
    <t xml:space="preserve">Renata de Santana Cedraz </t>
  </si>
  <si>
    <t>Stefany Fernandes Felix da Silva</t>
  </si>
  <si>
    <t>Welton Cantagali Luiz</t>
  </si>
  <si>
    <t>Beatriz Rezende Vieira</t>
  </si>
  <si>
    <t>Mayara de Souza Silva</t>
  </si>
  <si>
    <t>Rafaella Perin Sanches Antonio</t>
  </si>
  <si>
    <t>Daiana Martins</t>
  </si>
  <si>
    <t>Matheus Henrique Souza Santos</t>
  </si>
  <si>
    <t>Ricardo Augusto Pereira Carvalho</t>
  </si>
  <si>
    <t>Adriano Fernandes da Silva Aguiar</t>
  </si>
  <si>
    <t>Daniel Alexandre dos Santos</t>
  </si>
  <si>
    <t>Felipe dos Anjos Santos</t>
  </si>
  <si>
    <t>Felipe Kogici dos Santos</t>
  </si>
  <si>
    <t>Fernando Gabriel Reis dos Santos</t>
  </si>
  <si>
    <t>João Vitor Marques Santos</t>
  </si>
  <si>
    <t>Juan Carlos Espinosa Moraga</t>
  </si>
  <si>
    <t>Vinícius dos Santos Correia</t>
  </si>
  <si>
    <t>Bianca dos Santos Sousa</t>
  </si>
  <si>
    <t>Thamires Evangelista de Souza</t>
  </si>
  <si>
    <t>Victor Gilio Albertini</t>
  </si>
  <si>
    <t>Ana Paula Cruz Batista</t>
  </si>
  <si>
    <t>Beatriz Freire Firmiano</t>
  </si>
  <si>
    <t>Brenda Melissa Mendonça Ribeiro</t>
  </si>
  <si>
    <t>Bruno Eugênio Bueno Pereira</t>
  </si>
  <si>
    <t>Bruno Pinheiro Farias</t>
  </si>
  <si>
    <t>Camila Mata da Silva</t>
  </si>
  <si>
    <t>Daiane do Rêgo Silva</t>
  </si>
  <si>
    <t>Débora Desideri Silva</t>
  </si>
  <si>
    <t>Gabriel Domiciano Mendes</t>
  </si>
  <si>
    <t>Jennyfer Ferreira da Costa Santos</t>
  </si>
  <si>
    <t>João Victor de Oliveira Santos</t>
  </si>
  <si>
    <t>José Carlos da Silva Cabral</t>
  </si>
  <si>
    <t>Karen Barbosa da Silva</t>
  </si>
  <si>
    <t>Laíssa Sousa Pereira</t>
  </si>
  <si>
    <t>Lucas Amorim Pinheiro</t>
  </si>
  <si>
    <t>Lucas Peron Silva Durães</t>
  </si>
  <si>
    <t>Luiz Henrique Otelinger Rufato</t>
  </si>
  <si>
    <t>Raquel Silva Duarte</t>
  </si>
  <si>
    <t>Renan Simões Momesso</t>
  </si>
  <si>
    <t>Thaina Yasmin Pereira Batista</t>
  </si>
  <si>
    <t>Thiago Soares de Carvalho</t>
  </si>
  <si>
    <t>Victor Henrique Santos Guerra</t>
  </si>
  <si>
    <t>Victor Rodrigues Ribeiro</t>
  </si>
  <si>
    <t>Willian Avelino dos Santos</t>
  </si>
  <si>
    <t>Aline de Sousa Vieira</t>
  </si>
  <si>
    <t>Ana Maria</t>
  </si>
  <si>
    <t>Citi</t>
  </si>
  <si>
    <t>2ª  6 h</t>
  </si>
  <si>
    <t>Ana Carolina Jesus dos Santos</t>
  </si>
  <si>
    <t>Bruna Fernandes Estre</t>
  </si>
  <si>
    <t>Bruna Oliveira da Cruz</t>
  </si>
  <si>
    <t>Camila Paula Nascimento</t>
  </si>
  <si>
    <t>Diego da Rocha Pedrosa</t>
  </si>
  <si>
    <t>Elisa Veras Machado de Oliveira</t>
  </si>
  <si>
    <t>Fernando Wallace Lopes de Lima</t>
  </si>
  <si>
    <t>Isabel Cristina Santos de Oliveira</t>
  </si>
  <si>
    <t>Kamila Borges Magalhães</t>
  </si>
  <si>
    <t>Lucas Andrade Giliberti</t>
  </si>
  <si>
    <t>Matheus Pedro da Silva</t>
  </si>
  <si>
    <t>Nadine Alves Primo</t>
  </si>
  <si>
    <t>Pedro Genesio de França Junior</t>
  </si>
  <si>
    <t>Rafaela Leite Laurindo da Silva</t>
  </si>
  <si>
    <t>Scanlei Santos de Moraes</t>
  </si>
  <si>
    <t>Thomas Naoto Ezawa Nascimento</t>
  </si>
  <si>
    <t>CITI</t>
  </si>
  <si>
    <t>Giovana de Souza Oliveira</t>
  </si>
  <si>
    <t>Fuji Japan</t>
  </si>
  <si>
    <t>Guilherme Vieira Martins de Lima</t>
  </si>
  <si>
    <t>Amazonas Leste</t>
  </si>
  <si>
    <t>Matheus Teodoro de Santana</t>
  </si>
  <si>
    <t>AMAZON</t>
  </si>
  <si>
    <t>B</t>
  </si>
  <si>
    <t>Victoria Chaves Gregorio</t>
  </si>
  <si>
    <t>STUDIO FORD</t>
  </si>
  <si>
    <t>4 h M</t>
  </si>
  <si>
    <t>IMPRIMAX</t>
  </si>
  <si>
    <t>A</t>
  </si>
  <si>
    <t>Raquel</t>
  </si>
  <si>
    <t>FRASCOMAR</t>
  </si>
  <si>
    <t>Frascomar</t>
  </si>
  <si>
    <t>D</t>
  </si>
  <si>
    <t>Chris Cintos</t>
  </si>
  <si>
    <t>E</t>
  </si>
  <si>
    <t>2ª 4 h T</t>
  </si>
  <si>
    <t>Caroline dos Santos Silva</t>
  </si>
  <si>
    <t>Yeda</t>
  </si>
  <si>
    <t>Hemocentro São Lucas</t>
  </si>
  <si>
    <t>Catharina Silva Santos</t>
  </si>
  <si>
    <t>COMPLEXO</t>
  </si>
  <si>
    <t>Daniele Pereira da Rosa</t>
  </si>
  <si>
    <t>DIVENA</t>
  </si>
  <si>
    <t>Fernando Moura Carneiro Batista</t>
  </si>
  <si>
    <t>Gabriela Amine Andrade Sanches</t>
  </si>
  <si>
    <t>Sind dos Metalúrgicos</t>
  </si>
  <si>
    <t>Gabriela Cruz Oliveira</t>
  </si>
  <si>
    <t>Hemomed</t>
  </si>
  <si>
    <t>João Augusto Tonhá Lima</t>
  </si>
  <si>
    <t>LA HOTELS</t>
  </si>
  <si>
    <t>GERENTEC</t>
  </si>
  <si>
    <t>Kevin Oliveira Sepulveda</t>
  </si>
  <si>
    <t>Dermiwill</t>
  </si>
  <si>
    <t>Luana Zanella</t>
  </si>
  <si>
    <t>AFUBESP</t>
  </si>
  <si>
    <t>Mislene Lambert dos Santos</t>
  </si>
  <si>
    <t>Suelen Stephanie de Souza Aguiar</t>
  </si>
  <si>
    <t>Cordcell</t>
  </si>
  <si>
    <t>Jahu</t>
  </si>
  <si>
    <t>CARMIM</t>
  </si>
  <si>
    <t>FIC</t>
  </si>
  <si>
    <t>IGREJA</t>
  </si>
  <si>
    <t>2ª F 6h</t>
  </si>
  <si>
    <t>GOLDEN TULIP</t>
  </si>
  <si>
    <t>Brookfield</t>
  </si>
  <si>
    <t>CAMERA PRESS</t>
  </si>
  <si>
    <t>BAML</t>
  </si>
  <si>
    <t>SMAC</t>
  </si>
  <si>
    <t>2ª F 6 h</t>
  </si>
  <si>
    <t>Sind Bancários</t>
  </si>
  <si>
    <t xml:space="preserve">Brookfield </t>
  </si>
  <si>
    <t>XERYUS</t>
  </si>
  <si>
    <t>BDO</t>
  </si>
  <si>
    <t>SHOPPING DO POVO</t>
  </si>
  <si>
    <t>Golden Tulip</t>
  </si>
  <si>
    <t>ELECON</t>
  </si>
  <si>
    <t>BROOKFIELD</t>
  </si>
  <si>
    <t>TULIP INN</t>
  </si>
  <si>
    <t>Sind  dos Metalúrgicos</t>
  </si>
  <si>
    <t xml:space="preserve">Raquel </t>
  </si>
  <si>
    <t>Carrera</t>
  </si>
  <si>
    <t>CHRIS CINTOS</t>
  </si>
  <si>
    <t>Igreja</t>
  </si>
  <si>
    <t>SOUZA CRUZ</t>
  </si>
  <si>
    <t>UNIFI</t>
  </si>
  <si>
    <t>2 f 6 h</t>
  </si>
  <si>
    <t>MELIÁ</t>
  </si>
  <si>
    <t>Colégio</t>
  </si>
  <si>
    <t>Souza Cruz</t>
  </si>
  <si>
    <t>TELEPERFORMANCE</t>
  </si>
  <si>
    <t>Grupo Padrão</t>
  </si>
  <si>
    <t>TECNISA</t>
  </si>
  <si>
    <t>RAQUEL</t>
  </si>
  <si>
    <t>GRUPO PADRÃO</t>
  </si>
  <si>
    <t xml:space="preserve">TECNISA </t>
  </si>
  <si>
    <t>YEDA</t>
  </si>
  <si>
    <t>UTC</t>
  </si>
  <si>
    <t xml:space="preserve">Igreja  </t>
  </si>
  <si>
    <t>Coimex</t>
  </si>
  <si>
    <t>Edivan Pereira Amorim</t>
  </si>
  <si>
    <t>Gabriely Rocha da Silva</t>
  </si>
  <si>
    <t>Kimberly da Costa Navarro</t>
  </si>
  <si>
    <t>Leonardo Henrique Silva Santos</t>
  </si>
  <si>
    <t>Lucas dos Reis Oliveira</t>
  </si>
  <si>
    <t>FAESP</t>
  </si>
  <si>
    <t>Lucas Tacassi Sato Coutinho</t>
  </si>
  <si>
    <t>Matheus José Nattis</t>
  </si>
  <si>
    <t>Hemoterapia 9 de Julho</t>
  </si>
  <si>
    <t>Mayra Silva Durães</t>
  </si>
  <si>
    <t>LOCAR ÚTIL</t>
  </si>
  <si>
    <t>Randal Messano Filho</t>
  </si>
  <si>
    <t>DERMIWIL</t>
  </si>
  <si>
    <t>CORDCELL</t>
  </si>
  <si>
    <t>SIND DOS BANCÁRIOS</t>
  </si>
  <si>
    <t>PAVARINI</t>
  </si>
  <si>
    <t>TRAVELERS</t>
  </si>
  <si>
    <t>ELENSTIL</t>
  </si>
  <si>
    <t>Complexo</t>
  </si>
  <si>
    <t>Samara Lais Barbosa</t>
  </si>
  <si>
    <t>Gerentec</t>
  </si>
  <si>
    <t>Wilgster Matheus Oliveira Brito</t>
  </si>
  <si>
    <t>Beatriz Maria da Silva</t>
  </si>
  <si>
    <t>Caio André de Souza Ventura</t>
  </si>
  <si>
    <t>Elislanny Shirley Correia</t>
  </si>
  <si>
    <t>MC DONALDS</t>
  </si>
  <si>
    <t>Felipe Lobato Souza da Silva</t>
  </si>
  <si>
    <t>Elavon</t>
  </si>
  <si>
    <t>Kaike Martins de Souza</t>
  </si>
  <si>
    <t>Karolaine da Silva Muniz</t>
  </si>
  <si>
    <t>Marcos Oliveira de Carvalho</t>
  </si>
  <si>
    <t>Millena Alvarenga de Oliveira</t>
  </si>
  <si>
    <t>Vigo</t>
  </si>
  <si>
    <t>Murillo de Souza Willman</t>
  </si>
  <si>
    <t>TUPY</t>
  </si>
  <si>
    <t>Tainara Souza da Silva</t>
  </si>
  <si>
    <t>Thays Santos Bispo</t>
  </si>
  <si>
    <t>Victória Gabrielli dos Santos</t>
  </si>
  <si>
    <t xml:space="preserve">Travelers </t>
  </si>
  <si>
    <t xml:space="preserve">2° F 6 h </t>
  </si>
  <si>
    <t>Alita Fernanda Dos Santos</t>
  </si>
  <si>
    <t>CABOT</t>
  </si>
  <si>
    <t>Anderson Guilherme Couto Melo</t>
  </si>
  <si>
    <t>FECOMERCIÁRIOS</t>
  </si>
  <si>
    <t>Enzo Alves dos Santos</t>
  </si>
  <si>
    <t>LEW’LARA</t>
  </si>
  <si>
    <t>Guilherme Freitas de Vito</t>
  </si>
  <si>
    <t>Vitória Naves Vaz</t>
  </si>
  <si>
    <t>ISHIYAMA</t>
  </si>
  <si>
    <t>FINNET</t>
  </si>
  <si>
    <t>CASIO</t>
  </si>
  <si>
    <t>Alan Genivaldo da Silva Santos</t>
  </si>
  <si>
    <t>Allan Messias Januário da Silva</t>
  </si>
  <si>
    <t>Carlos Zedelkek de Macedo Rocha</t>
  </si>
  <si>
    <t>Davi Pereira de Mello</t>
  </si>
  <si>
    <t>Diogo Henrique Fernandes da Cruz</t>
  </si>
  <si>
    <t>Donavan Dantas da Cunha</t>
  </si>
  <si>
    <t>Filadelfio Conceição Menezes</t>
  </si>
  <si>
    <t>Gabriel de Moura Brandão Araujo</t>
  </si>
  <si>
    <t>Henrique Mendes de Souza</t>
  </si>
  <si>
    <t>Jefferson Lima de Souza</t>
  </si>
  <si>
    <t>João Vitor de Souza Barros</t>
  </si>
  <si>
    <t>Marcell Oliveira Cabral</t>
  </si>
  <si>
    <t>Rodrigo Oliveira de Almeida</t>
  </si>
  <si>
    <t>Rodrigo Oliveira de Aquino</t>
  </si>
  <si>
    <t>NOME</t>
  </si>
  <si>
    <t>PAP</t>
  </si>
  <si>
    <t>MONITOR</t>
  </si>
  <si>
    <t>EMPRESA</t>
  </si>
  <si>
    <t>Desc. Portfólio</t>
  </si>
  <si>
    <t>1ª semana</t>
  </si>
  <si>
    <t>2ª semana</t>
  </si>
  <si>
    <t>3ª semana</t>
  </si>
  <si>
    <t>4ª semana</t>
  </si>
  <si>
    <t>5ª semana</t>
  </si>
  <si>
    <t>total de aulas dadas</t>
  </si>
  <si>
    <t>total de faltas</t>
  </si>
  <si>
    <t>porcentagem de frequência</t>
  </si>
  <si>
    <t>faltoso?</t>
  </si>
  <si>
    <t xml:space="preserve"> TURMA    </t>
  </si>
  <si>
    <t>Dia não letivo</t>
  </si>
  <si>
    <t>Falta Justificada</t>
  </si>
  <si>
    <t>Falta injustificada</t>
  </si>
  <si>
    <t>Não iniciado</t>
  </si>
  <si>
    <t>Compareceu</t>
  </si>
  <si>
    <t>Faltosos</t>
  </si>
  <si>
    <t>Sem Aula Extra</t>
  </si>
  <si>
    <t>A E de segunda</t>
  </si>
  <si>
    <t>Victória Chaves Gregorio</t>
  </si>
  <si>
    <t>c</t>
  </si>
  <si>
    <t>Alisson Fernandes Ferreira Polydoro</t>
  </si>
  <si>
    <t>Victor Oliveira do Amaral</t>
  </si>
  <si>
    <t>Antonio Lucas Lessa de Jesus</t>
  </si>
  <si>
    <t>Guilherme Aparecido Silva de Alcântara</t>
  </si>
  <si>
    <t>Vitória Kelly Lopes de Albuquerque</t>
  </si>
  <si>
    <t>Everton Matheus Paes Ferreira</t>
  </si>
  <si>
    <t>Sindicato dos Bancários</t>
  </si>
  <si>
    <t>Ghustavo Penido Simaringa de Oliveira</t>
  </si>
  <si>
    <t>José Augusto Albanez Domingues</t>
  </si>
  <si>
    <t>Sind Metalúrgicos</t>
  </si>
  <si>
    <t>Dener Oliveira Marques</t>
  </si>
  <si>
    <t>Dérick Garrofalo Andrade dos Santos</t>
  </si>
  <si>
    <t>Tauane Lucy da Silva Rocha</t>
  </si>
  <si>
    <t>Brendo Alves dos Santos Souza Ruas</t>
  </si>
  <si>
    <t>CDT</t>
  </si>
  <si>
    <t>Ádonis Francisco Damasceno</t>
  </si>
  <si>
    <t>Leonardo Gabriel de Abreu Costa</t>
  </si>
  <si>
    <t>Nathalia Lima Garcia de Oliveira</t>
  </si>
  <si>
    <t>Felipe Santos Carvalho</t>
  </si>
  <si>
    <t>TANIT</t>
  </si>
  <si>
    <t>2ª F  - 6 h</t>
  </si>
  <si>
    <t>Fernando Matheus de Oliveira Biserra</t>
  </si>
  <si>
    <t>Lucas de Moura Dias</t>
  </si>
  <si>
    <t>Nathália Guariente Duarte</t>
  </si>
  <si>
    <t>2ª f 6 h</t>
  </si>
  <si>
    <t>Luis Fernando Rocha de Oliveira</t>
  </si>
  <si>
    <t>Jonas Vitor Oliveira Fernandes Farias</t>
  </si>
  <si>
    <t>faltosos agosto / 2017</t>
  </si>
  <si>
    <t>2ª F - 6 h</t>
  </si>
  <si>
    <t>Henrique Mendes de Sousa</t>
  </si>
  <si>
    <t>Izabela da Silva Alves</t>
  </si>
  <si>
    <t>Renata de Santana Cedraz</t>
  </si>
  <si>
    <t>Vitor Kaique Rocha  Ramos</t>
  </si>
  <si>
    <t xml:space="preserve">Jaqueline Campos dos Santos </t>
  </si>
  <si>
    <t>Ariane Almeida</t>
  </si>
  <si>
    <t>Giovana de Sousa Oliveira</t>
  </si>
  <si>
    <t>Thiago Souza Silva</t>
  </si>
  <si>
    <t>Mirian Jasmin da Silva Gonçalves</t>
  </si>
  <si>
    <t>Emanuelle Conceição Menezes</t>
  </si>
  <si>
    <t>Gabriella Martins de Mello</t>
  </si>
  <si>
    <t>Maiany Dimas de Oliveira Santos</t>
  </si>
  <si>
    <t>Sulamitta Karoline Vargas</t>
  </si>
  <si>
    <t>aula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</si>
</sst>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;@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name val="Verdana"/>
      <family val="2"/>
    </font>
    <font>
      <sz val="10"/>
      <color theme="1"/>
      <name val="Calibri"/>
      <family val="2"/>
      <scheme val="minor"/>
    </font>
    <font>
      <sz val="11"/>
      <color rgb="FF222222"/>
      <name val="Verdana"/>
      <family val="2"/>
    </font>
    <font>
      <sz val="11"/>
      <color rgb="FF000000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  <font>
      <sz val="12"/>
      <color rgb="FF000000"/>
      <name val="Verdana"/>
      <family val="2"/>
    </font>
    <font>
      <sz val="12"/>
      <color rgb="FF222222"/>
      <name val="Verdana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8" fillId="0" borderId="1" xfId="0" applyFont="1" applyFill="1" applyBorder="1"/>
    <xf numFmtId="0" fontId="5" fillId="0" borderId="1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6" fillId="5" borderId="1" xfId="0" applyFont="1" applyFill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4" borderId="1" xfId="0" applyFont="1" applyFill="1" applyBorder="1"/>
    <xf numFmtId="0" fontId="5" fillId="0" borderId="1" xfId="0" applyFont="1" applyBorder="1" applyAlignment="1">
      <alignment vertical="center" wrapText="1"/>
    </xf>
    <xf numFmtId="0" fontId="10" fillId="0" borderId="1" xfId="0" applyFont="1" applyFill="1" applyBorder="1"/>
    <xf numFmtId="0" fontId="10" fillId="0" borderId="1" xfId="0" applyFont="1" applyBorder="1"/>
    <xf numFmtId="0" fontId="10" fillId="0" borderId="1" xfId="0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>
      <alignment horizontal="left"/>
    </xf>
    <xf numFmtId="0" fontId="6" fillId="0" borderId="1" xfId="0" applyFont="1" applyBorder="1"/>
    <xf numFmtId="0" fontId="12" fillId="0" borderId="1" xfId="0" applyFont="1" applyBorder="1"/>
    <xf numFmtId="0" fontId="1" fillId="0" borderId="12" xfId="0" applyFont="1" applyFill="1" applyBorder="1" applyAlignment="1">
      <alignment horizontal="center"/>
    </xf>
    <xf numFmtId="0" fontId="5" fillId="0" borderId="3" xfId="0" applyFont="1" applyBorder="1"/>
    <xf numFmtId="0" fontId="5" fillId="0" borderId="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11" fillId="0" borderId="1" xfId="0" applyFont="1" applyBorder="1"/>
    <xf numFmtId="0" fontId="13" fillId="0" borderId="1" xfId="0" applyFont="1" applyFill="1" applyBorder="1" applyAlignment="1"/>
    <xf numFmtId="0" fontId="10" fillId="0" borderId="1" xfId="0" applyFont="1" applyBorder="1" applyAlignment="1">
      <alignment wrapText="1"/>
    </xf>
    <xf numFmtId="0" fontId="5" fillId="0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5" fillId="0" borderId="13" xfId="0" applyFont="1" applyFill="1" applyBorder="1" applyAlignment="1">
      <alignment horizontal="left"/>
    </xf>
    <xf numFmtId="0" fontId="5" fillId="0" borderId="0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/>
    <xf numFmtId="0" fontId="5" fillId="0" borderId="13" xfId="0" applyFont="1" applyFill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wrapText="1"/>
    </xf>
    <xf numFmtId="0" fontId="5" fillId="5" borderId="13" xfId="0" applyFont="1" applyFill="1" applyBorder="1" applyAlignment="1"/>
    <xf numFmtId="0" fontId="0" fillId="0" borderId="1" xfId="0" applyBorder="1"/>
    <xf numFmtId="0" fontId="6" fillId="0" borderId="13" xfId="0" applyFont="1" applyFill="1" applyBorder="1" applyAlignment="1"/>
    <xf numFmtId="0" fontId="6" fillId="0" borderId="1" xfId="0" applyFont="1" applyFill="1" applyBorder="1"/>
    <xf numFmtId="0" fontId="6" fillId="0" borderId="1" xfId="0" applyFont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5" fillId="0" borderId="2" xfId="0" applyFont="1" applyFill="1" applyBorder="1"/>
    <xf numFmtId="0" fontId="6" fillId="0" borderId="13" xfId="0" applyFont="1" applyBorder="1" applyAlignment="1">
      <alignment horizontal="left"/>
    </xf>
    <xf numFmtId="0" fontId="6" fillId="0" borderId="13" xfId="0" applyFont="1" applyBorder="1" applyAlignment="1"/>
    <xf numFmtId="0" fontId="8" fillId="0" borderId="1" xfId="0" applyFont="1" applyBorder="1"/>
    <xf numFmtId="0" fontId="6" fillId="0" borderId="13" xfId="0" applyFont="1" applyFill="1" applyBorder="1"/>
    <xf numFmtId="0" fontId="5" fillId="0" borderId="13" xfId="0" applyFont="1" applyBorder="1"/>
    <xf numFmtId="0" fontId="11" fillId="0" borderId="13" xfId="0" applyFont="1" applyBorder="1" applyAlignment="1">
      <alignment wrapText="1"/>
    </xf>
    <xf numFmtId="0" fontId="5" fillId="5" borderId="1" xfId="0" applyFont="1" applyFill="1" applyBorder="1" applyAlignment="1"/>
    <xf numFmtId="0" fontId="5" fillId="0" borderId="13" xfId="0" applyFont="1" applyFill="1" applyBorder="1"/>
    <xf numFmtId="0" fontId="6" fillId="0" borderId="0" xfId="0" applyFont="1" applyBorder="1" applyAlignment="1"/>
    <xf numFmtId="0" fontId="5" fillId="0" borderId="2" xfId="0" applyFont="1" applyBorder="1" applyAlignment="1"/>
    <xf numFmtId="0" fontId="5" fillId="0" borderId="13" xfId="0" applyFont="1" applyBorder="1" applyAlignment="1">
      <alignment horizontal="left"/>
    </xf>
    <xf numFmtId="0" fontId="6" fillId="0" borderId="13" xfId="0" applyFont="1" applyBorder="1"/>
    <xf numFmtId="0" fontId="10" fillId="5" borderId="1" xfId="0" applyFont="1" applyFill="1" applyBorder="1" applyAlignment="1"/>
    <xf numFmtId="0" fontId="10" fillId="0" borderId="1" xfId="0" applyFont="1" applyFill="1" applyBorder="1" applyAlignment="1"/>
    <xf numFmtId="0" fontId="6" fillId="0" borderId="0" xfId="0" applyFont="1" applyBorder="1"/>
    <xf numFmtId="0" fontId="6" fillId="0" borderId="2" xfId="0" applyFont="1" applyFill="1" applyBorder="1"/>
    <xf numFmtId="0" fontId="5" fillId="0" borderId="2" xfId="0" applyFont="1" applyBorder="1" applyAlignment="1">
      <alignment wrapText="1"/>
    </xf>
    <xf numFmtId="0" fontId="6" fillId="0" borderId="2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/>
    <xf numFmtId="0" fontId="10" fillId="0" borderId="2" xfId="0" applyFont="1" applyFill="1" applyBorder="1"/>
    <xf numFmtId="0" fontId="10" fillId="0" borderId="0" xfId="0" applyFont="1" applyBorder="1"/>
    <xf numFmtId="0" fontId="5" fillId="0" borderId="1" xfId="0" applyFont="1" applyBorder="1" applyAlignment="1">
      <alignment vertical="top"/>
    </xf>
    <xf numFmtId="0" fontId="0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8" borderId="1" xfId="0" applyFont="1" applyFill="1" applyBorder="1"/>
    <xf numFmtId="0" fontId="16" fillId="2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5" fillId="7" borderId="1" xfId="0" applyFont="1" applyFill="1" applyBorder="1"/>
    <xf numFmtId="0" fontId="16" fillId="7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0" borderId="0" xfId="0" applyFo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5" fillId="0" borderId="1" xfId="0" applyFont="1" applyFill="1" applyBorder="1"/>
    <xf numFmtId="0" fontId="15" fillId="0" borderId="1" xfId="0" applyFont="1" applyBorder="1"/>
    <xf numFmtId="0" fontId="16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0" fillId="0" borderId="12" xfId="0" applyFont="1" applyBorder="1" applyAlignment="1">
      <alignment horizontal="center"/>
    </xf>
    <xf numFmtId="0" fontId="16" fillId="0" borderId="1" xfId="0" applyFont="1" applyBorder="1"/>
    <xf numFmtId="0" fontId="0" fillId="0" borderId="12" xfId="0" applyFont="1" applyFill="1" applyBorder="1" applyAlignment="1">
      <alignment horizontal="center"/>
    </xf>
    <xf numFmtId="0" fontId="16" fillId="0" borderId="1" xfId="0" applyFont="1" applyBorder="1" applyAlignment="1"/>
    <xf numFmtId="0" fontId="15" fillId="0" borderId="1" xfId="0" applyFont="1" applyBorder="1" applyAlignment="1"/>
    <xf numFmtId="0" fontId="15" fillId="0" borderId="0" xfId="0" applyFont="1" applyFill="1" applyBorder="1"/>
    <xf numFmtId="0" fontId="15" fillId="0" borderId="2" xfId="0" applyFont="1" applyBorder="1"/>
    <xf numFmtId="0" fontId="18" fillId="0" borderId="1" xfId="0" applyFont="1" applyBorder="1"/>
    <xf numFmtId="14" fontId="15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/>
    </xf>
    <xf numFmtId="0" fontId="15" fillId="0" borderId="1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5" fillId="0" borderId="1" xfId="0" applyFont="1" applyBorder="1" applyAlignment="1">
      <alignment vertical="top"/>
    </xf>
    <xf numFmtId="0" fontId="17" fillId="0" borderId="1" xfId="0" applyFont="1" applyFill="1" applyBorder="1" applyAlignment="1">
      <alignment horizontal="center"/>
    </xf>
    <xf numFmtId="0" fontId="16" fillId="5" borderId="1" xfId="0" applyFont="1" applyFill="1" applyBorder="1" applyAlignment="1"/>
    <xf numFmtId="0" fontId="15" fillId="0" borderId="1" xfId="0" applyFont="1" applyBorder="1" applyAlignment="1">
      <alignment vertical="center"/>
    </xf>
    <xf numFmtId="0" fontId="16" fillId="4" borderId="1" xfId="0" applyFont="1" applyFill="1" applyBorder="1" applyAlignment="1">
      <alignment horizontal="center"/>
    </xf>
    <xf numFmtId="16" fontId="15" fillId="6" borderId="1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/>
    </xf>
    <xf numFmtId="0" fontId="15" fillId="0" borderId="3" xfId="0" applyFont="1" applyBorder="1"/>
    <xf numFmtId="0" fontId="16" fillId="8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/>
    </xf>
    <xf numFmtId="0" fontId="15" fillId="0" borderId="12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top"/>
    </xf>
    <xf numFmtId="14" fontId="15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/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16" fillId="0" borderId="1" xfId="0" applyFont="1" applyFill="1" applyBorder="1" applyAlignment="1">
      <alignment horizontal="center" wrapText="1"/>
    </xf>
    <xf numFmtId="0" fontId="15" fillId="8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5" fillId="5" borderId="1" xfId="0" applyFont="1" applyFill="1" applyBorder="1" applyAlignment="1"/>
    <xf numFmtId="1" fontId="0" fillId="0" borderId="1" xfId="0" applyNumberFormat="1" applyFill="1" applyBorder="1" applyAlignment="1">
      <alignment horizontal="center"/>
    </xf>
    <xf numFmtId="0" fontId="5" fillId="0" borderId="0" xfId="0" applyFont="1" applyFill="1"/>
    <xf numFmtId="0" fontId="0" fillId="4" borderId="1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1" fillId="0" borderId="2" xfId="0" applyFont="1" applyBorder="1" applyAlignment="1"/>
    <xf numFmtId="0" fontId="8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9" borderId="1" xfId="0" applyFill="1" applyBorder="1"/>
    <xf numFmtId="0" fontId="0" fillId="6" borderId="1" xfId="0" applyFill="1" applyBorder="1"/>
    <xf numFmtId="0" fontId="0" fillId="5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0" fillId="0" borderId="11" xfId="0" applyBorder="1"/>
    <xf numFmtId="1" fontId="16" fillId="0" borderId="1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Border="1"/>
    <xf numFmtId="1" fontId="0" fillId="0" borderId="11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14" fillId="0" borderId="5" xfId="0" applyNumberFormat="1" applyFont="1" applyFill="1" applyBorder="1" applyAlignment="1">
      <alignment horizontal="center" vertical="center"/>
    </xf>
    <xf numFmtId="164" fontId="14" fillId="0" borderId="8" xfId="0" applyNumberFormat="1" applyFont="1" applyFill="1" applyBorder="1" applyAlignment="1">
      <alignment horizontal="center" vertical="center"/>
    </xf>
    <xf numFmtId="164" fontId="14" fillId="0" borderId="7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/>
    <xf numFmtId="0" fontId="15" fillId="0" borderId="0" xfId="0" applyFont="1" applyBorder="1" applyAlignment="1">
      <alignment vertical="center" wrapText="1"/>
    </xf>
    <xf numFmtId="0" fontId="15" fillId="0" borderId="2" xfId="0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7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tabSelected="1" topLeftCell="A230" zoomScale="70" zoomScaleNormal="70" zoomScalePageLayoutView="70" workbookViewId="0">
      <selection activeCell="D253" sqref="D253"/>
    </sheetView>
  </sheetViews>
  <sheetFormatPr baseColWidth="10" defaultColWidth="8.83203125" defaultRowHeight="15" x14ac:dyDescent="0.2"/>
  <cols>
    <col min="1" max="1" width="39.5" style="139" bestFit="1" customWidth="1"/>
    <col min="2" max="2" width="6.5" style="139" customWidth="1"/>
    <col min="3" max="3" width="12.83203125" style="139" bestFit="1" customWidth="1"/>
    <col min="4" max="4" width="12.83203125" style="139" customWidth="1"/>
    <col min="5" max="5" width="29.6640625" style="139" bestFit="1" customWidth="1"/>
    <col min="6" max="6" width="12.5" style="139" customWidth="1"/>
    <col min="7" max="19" width="4.6640625" style="139" customWidth="1"/>
    <col min="20" max="20" width="4.5" style="139" customWidth="1"/>
    <col min="21" max="22" width="3.83203125" style="139" customWidth="1"/>
    <col min="23" max="23" width="10.5" style="139" customWidth="1"/>
    <col min="24" max="24" width="7.1640625" style="164" bestFit="1" customWidth="1"/>
    <col min="25" max="25" width="12.1640625" style="139" customWidth="1"/>
    <col min="26" max="26" width="8.83203125" style="139" customWidth="1"/>
    <col min="27" max="27" width="41.5" style="139" customWidth="1"/>
    <col min="28" max="28" width="8.83203125" style="139"/>
    <col min="29" max="29" width="24.5" style="139" customWidth="1"/>
    <col min="30" max="30" width="6.33203125" style="139" customWidth="1"/>
    <col min="31" max="31" width="18.33203125" style="139" bestFit="1" customWidth="1"/>
    <col min="32" max="16384" width="8.83203125" style="139"/>
  </cols>
  <sheetData>
    <row r="1" spans="1:27" ht="32.25" customHeight="1" x14ac:dyDescent="0.2"/>
    <row r="2" spans="1:27" s="144" customFormat="1" x14ac:dyDescent="0.2"/>
    <row r="3" spans="1:27" ht="16" x14ac:dyDescent="0.2">
      <c r="A3" s="146" t="s">
        <v>228</v>
      </c>
      <c r="B3" s="123">
        <v>35</v>
      </c>
      <c r="C3" s="123" t="s">
        <v>172</v>
      </c>
      <c r="D3" s="123"/>
      <c r="E3" s="123" t="s">
        <v>229</v>
      </c>
      <c r="F3" s="223" t="s">
        <v>12</v>
      </c>
      <c r="G3" s="260" t="s">
        <v>13</v>
      </c>
      <c r="H3" s="260" t="s">
        <v>13</v>
      </c>
      <c r="I3" s="223" t="s">
        <v>12</v>
      </c>
      <c r="J3" s="223" t="s">
        <v>12</v>
      </c>
      <c r="K3" s="223" t="s">
        <v>12</v>
      </c>
      <c r="L3" s="223" t="s">
        <v>12</v>
      </c>
      <c r="M3" s="223" t="s">
        <v>12</v>
      </c>
      <c r="N3" s="223" t="s">
        <v>12</v>
      </c>
      <c r="O3" s="261" t="s">
        <v>13</v>
      </c>
      <c r="P3" s="223" t="s">
        <v>12</v>
      </c>
      <c r="Q3" s="262"/>
      <c r="R3" s="262"/>
      <c r="S3" s="22">
        <v>0</v>
      </c>
      <c r="T3" s="22">
        <v>1</v>
      </c>
      <c r="U3" s="24">
        <f>T3+S3</f>
        <v>1</v>
      </c>
      <c r="V3"/>
      <c r="W3" s="121">
        <v>10</v>
      </c>
      <c r="X3" s="166">
        <v>3</v>
      </c>
      <c r="Y3" s="147">
        <f>100-(X3*100/W3)</f>
        <v>70</v>
      </c>
      <c r="Z3" s="122" t="str">
        <f>IF(Y3&lt;=75,"sim", IF(Y3&gt;= 76, "  "))</f>
        <v>sim</v>
      </c>
      <c r="AA3" s="146" t="s">
        <v>228</v>
      </c>
    </row>
    <row r="4" spans="1:27" ht="16" x14ac:dyDescent="0.2">
      <c r="A4" s="146" t="s">
        <v>196</v>
      </c>
      <c r="B4" s="123">
        <v>17</v>
      </c>
      <c r="C4" s="121" t="s">
        <v>172</v>
      </c>
      <c r="D4" s="121"/>
      <c r="E4" s="202" t="s">
        <v>197</v>
      </c>
      <c r="F4" s="123" t="s">
        <v>198</v>
      </c>
      <c r="G4" s="129" t="s">
        <v>13</v>
      </c>
      <c r="H4" s="129" t="s">
        <v>13</v>
      </c>
      <c r="I4" s="147" t="s">
        <v>12</v>
      </c>
      <c r="J4" s="147" t="s">
        <v>12</v>
      </c>
      <c r="K4" s="147" t="s">
        <v>12</v>
      </c>
      <c r="L4" s="129" t="s">
        <v>13</v>
      </c>
      <c r="M4" s="147" t="s">
        <v>12</v>
      </c>
      <c r="N4" s="147" t="s">
        <v>12</v>
      </c>
      <c r="O4" s="147" t="s">
        <v>12</v>
      </c>
      <c r="P4" s="147" t="s">
        <v>12</v>
      </c>
      <c r="Q4" s="147" t="s">
        <v>12</v>
      </c>
      <c r="R4" s="147" t="s">
        <v>12</v>
      </c>
      <c r="S4" s="15">
        <v>1</v>
      </c>
      <c r="T4" s="15">
        <v>1</v>
      </c>
      <c r="U4" s="24">
        <f>T4+S4</f>
        <v>2</v>
      </c>
      <c r="V4"/>
      <c r="W4" s="121">
        <v>12</v>
      </c>
      <c r="X4" s="121">
        <v>3</v>
      </c>
      <c r="Y4" s="147">
        <f>100-(X4*100/W4)</f>
        <v>75</v>
      </c>
      <c r="Z4" s="121"/>
      <c r="AA4" s="146" t="s">
        <v>196</v>
      </c>
    </row>
    <row r="5" spans="1:27" ht="16" x14ac:dyDescent="0.2">
      <c r="A5" s="163" t="s">
        <v>194</v>
      </c>
      <c r="B5" s="123">
        <v>17</v>
      </c>
      <c r="C5" s="123" t="s">
        <v>172</v>
      </c>
      <c r="D5" s="123"/>
      <c r="E5" s="123" t="s">
        <v>195</v>
      </c>
      <c r="F5" s="121" t="s">
        <v>13</v>
      </c>
      <c r="G5" s="125" t="s">
        <v>13</v>
      </c>
      <c r="H5" s="125" t="s">
        <v>13</v>
      </c>
      <c r="I5" s="147" t="s">
        <v>12</v>
      </c>
      <c r="J5" s="147" t="s">
        <v>12</v>
      </c>
      <c r="K5" s="147" t="s">
        <v>12</v>
      </c>
      <c r="L5" s="129" t="s">
        <v>13</v>
      </c>
      <c r="M5" s="147" t="s">
        <v>12</v>
      </c>
      <c r="N5" s="147" t="s">
        <v>12</v>
      </c>
      <c r="O5" s="147" t="s">
        <v>12</v>
      </c>
      <c r="P5" s="129" t="s">
        <v>13</v>
      </c>
      <c r="Q5" s="147" t="s">
        <v>12</v>
      </c>
      <c r="R5" s="147" t="s">
        <v>12</v>
      </c>
      <c r="S5" s="3">
        <v>1</v>
      </c>
      <c r="T5" s="3">
        <v>1</v>
      </c>
      <c r="U5" s="24">
        <f>T5+S5</f>
        <v>2</v>
      </c>
      <c r="V5" s="240"/>
      <c r="W5" s="121">
        <v>12</v>
      </c>
      <c r="X5" s="121">
        <v>4</v>
      </c>
      <c r="Y5" s="226">
        <f>100-(X5*100/W5)</f>
        <v>66.666666666666657</v>
      </c>
      <c r="Z5" s="122" t="str">
        <f>IF(Y5&lt;=75,"sim", IF(Y5&gt;= 76, "  "))</f>
        <v>sim</v>
      </c>
      <c r="AA5" s="163" t="s">
        <v>194</v>
      </c>
    </row>
    <row r="6" spans="1:27" ht="16" x14ac:dyDescent="0.2">
      <c r="A6" s="150" t="s">
        <v>69</v>
      </c>
      <c r="B6" s="123">
        <v>54</v>
      </c>
      <c r="C6" s="123" t="s">
        <v>212</v>
      </c>
      <c r="D6" s="123"/>
      <c r="E6" s="123" t="s">
        <v>241</v>
      </c>
      <c r="F6" s="165" t="s">
        <v>209</v>
      </c>
      <c r="G6" s="125" t="s">
        <v>13</v>
      </c>
      <c r="H6" s="125" t="s">
        <v>13</v>
      </c>
      <c r="I6" s="130" t="s">
        <v>12</v>
      </c>
      <c r="J6" s="130" t="s">
        <v>12</v>
      </c>
      <c r="K6" s="134" t="s">
        <v>14</v>
      </c>
      <c r="L6" s="129" t="s">
        <v>13</v>
      </c>
      <c r="M6" s="130" t="s">
        <v>12</v>
      </c>
      <c r="N6" s="130" t="s">
        <v>12</v>
      </c>
      <c r="O6" s="134" t="s">
        <v>14</v>
      </c>
      <c r="P6" s="134" t="s">
        <v>14</v>
      </c>
      <c r="Q6" s="129" t="s">
        <v>13</v>
      </c>
      <c r="R6" s="129" t="s">
        <v>13</v>
      </c>
      <c r="S6" s="5">
        <v>2</v>
      </c>
      <c r="T6" s="3">
        <v>1</v>
      </c>
      <c r="U6" s="15">
        <f>T6+S6</f>
        <v>3</v>
      </c>
      <c r="V6" s="240"/>
      <c r="W6" s="121">
        <v>12</v>
      </c>
      <c r="X6" s="121">
        <v>5</v>
      </c>
      <c r="Y6" s="226">
        <f>100-(X6*100/W6)</f>
        <v>58.333333333333336</v>
      </c>
      <c r="Z6" s="122" t="str">
        <f>IF(Y6&lt;=75,"sim", IF(Y6&gt;= 76, "  "))</f>
        <v>sim</v>
      </c>
      <c r="AA6" s="150" t="s">
        <v>69</v>
      </c>
    </row>
    <row r="7" spans="1:27" ht="16" x14ac:dyDescent="0.2">
      <c r="A7" s="145" t="s">
        <v>297</v>
      </c>
      <c r="B7" s="121">
        <v>63</v>
      </c>
      <c r="C7" s="121" t="s">
        <v>212</v>
      </c>
      <c r="D7" s="121"/>
      <c r="E7" s="121" t="s">
        <v>241</v>
      </c>
      <c r="F7" s="123" t="s">
        <v>12</v>
      </c>
      <c r="G7" s="125" t="s">
        <v>13</v>
      </c>
      <c r="H7" s="125" t="s">
        <v>13</v>
      </c>
      <c r="I7" s="147" t="s">
        <v>12</v>
      </c>
      <c r="J7" s="147" t="s">
        <v>12</v>
      </c>
      <c r="K7" s="147" t="s">
        <v>12</v>
      </c>
      <c r="L7" s="147" t="s">
        <v>12</v>
      </c>
      <c r="M7" s="147" t="s">
        <v>12</v>
      </c>
      <c r="N7" s="147" t="s">
        <v>12</v>
      </c>
      <c r="O7" s="147" t="s">
        <v>12</v>
      </c>
      <c r="P7" s="129" t="s">
        <v>13</v>
      </c>
      <c r="Q7" s="194"/>
      <c r="R7" s="194"/>
      <c r="S7" s="36">
        <v>3</v>
      </c>
      <c r="T7" s="36">
        <v>2</v>
      </c>
      <c r="U7" s="24">
        <f>T7+S7</f>
        <v>5</v>
      </c>
      <c r="V7"/>
      <c r="W7" s="121">
        <v>10</v>
      </c>
      <c r="X7" s="121">
        <v>3</v>
      </c>
      <c r="Y7" s="147">
        <f>100-(X7*100/W7)</f>
        <v>70</v>
      </c>
      <c r="Z7" s="122" t="str">
        <f>IF(Y7&lt;=75,"sim", IF(Y7&gt;= 76, "  "))</f>
        <v>sim</v>
      </c>
      <c r="AA7" s="145" t="s">
        <v>297</v>
      </c>
    </row>
    <row r="8" spans="1:27" ht="16" x14ac:dyDescent="0.2">
      <c r="A8" s="145" t="s">
        <v>304</v>
      </c>
      <c r="B8" s="123">
        <v>63</v>
      </c>
      <c r="C8" s="123" t="s">
        <v>212</v>
      </c>
      <c r="D8" s="123"/>
      <c r="E8" s="123" t="s">
        <v>241</v>
      </c>
      <c r="F8" s="123" t="s">
        <v>12</v>
      </c>
      <c r="G8" s="125" t="s">
        <v>13</v>
      </c>
      <c r="H8" s="125" t="s">
        <v>13</v>
      </c>
      <c r="I8" s="129" t="s">
        <v>13</v>
      </c>
      <c r="J8" s="147" t="s">
        <v>12</v>
      </c>
      <c r="K8" s="129" t="s">
        <v>13</v>
      </c>
      <c r="L8" s="129" t="s">
        <v>13</v>
      </c>
      <c r="M8" s="129" t="s">
        <v>13</v>
      </c>
      <c r="N8" s="129" t="s">
        <v>13</v>
      </c>
      <c r="O8" s="134" t="s">
        <v>14</v>
      </c>
      <c r="P8" s="134" t="s">
        <v>14</v>
      </c>
      <c r="Q8" s="194"/>
      <c r="R8" s="194"/>
      <c r="S8" s="36">
        <v>2</v>
      </c>
      <c r="T8" s="36">
        <v>2</v>
      </c>
      <c r="U8" s="24">
        <f>T8+S8</f>
        <v>4</v>
      </c>
      <c r="V8" s="240"/>
      <c r="W8" s="121">
        <v>10</v>
      </c>
      <c r="X8" s="121">
        <v>7</v>
      </c>
      <c r="Y8" s="147">
        <f>100-(X8*100/W8)</f>
        <v>30</v>
      </c>
      <c r="Z8" s="122" t="str">
        <f>IF(Y8&lt;=75,"sim", IF(Y8&gt;= 76, "  "))</f>
        <v>sim</v>
      </c>
      <c r="AA8" s="145" t="s">
        <v>304</v>
      </c>
    </row>
    <row r="9" spans="1:27" ht="16" x14ac:dyDescent="0.2">
      <c r="A9" s="146" t="s">
        <v>132</v>
      </c>
      <c r="B9" s="123">
        <v>65</v>
      </c>
      <c r="C9" s="123" t="s">
        <v>212</v>
      </c>
      <c r="D9" s="123"/>
      <c r="E9" s="123" t="s">
        <v>241</v>
      </c>
      <c r="F9" s="149" t="s">
        <v>237</v>
      </c>
      <c r="G9" s="123" t="s">
        <v>12</v>
      </c>
      <c r="H9" s="123" t="s">
        <v>12</v>
      </c>
      <c r="I9" s="168" t="s">
        <v>12</v>
      </c>
      <c r="J9" s="168" t="s">
        <v>12</v>
      </c>
      <c r="K9" s="168" t="s">
        <v>12</v>
      </c>
      <c r="L9" s="168" t="s">
        <v>12</v>
      </c>
      <c r="M9" s="168" t="s">
        <v>12</v>
      </c>
      <c r="N9" s="168" t="s">
        <v>12</v>
      </c>
      <c r="O9" s="168" t="s">
        <v>12</v>
      </c>
      <c r="P9" s="168" t="s">
        <v>12</v>
      </c>
      <c r="Q9" s="168" t="s">
        <v>12</v>
      </c>
      <c r="R9" s="168" t="s">
        <v>12</v>
      </c>
      <c r="S9" s="28">
        <v>0</v>
      </c>
      <c r="T9" s="28">
        <v>0</v>
      </c>
      <c r="U9" s="28">
        <v>0</v>
      </c>
      <c r="V9"/>
      <c r="W9" s="121">
        <v>12</v>
      </c>
      <c r="X9" s="121">
        <v>0</v>
      </c>
      <c r="Y9" s="147">
        <f>100-(X9*100/W9)</f>
        <v>100</v>
      </c>
      <c r="Z9" s="121" t="str">
        <f>IF(Y9&lt;=75,"sim", IF(Y9&gt;= 76, "  "))</f>
        <v xml:space="preserve">  </v>
      </c>
      <c r="AA9" s="146" t="s">
        <v>132</v>
      </c>
    </row>
    <row r="10" spans="1:27" ht="16" x14ac:dyDescent="0.2">
      <c r="A10" s="150" t="s">
        <v>146</v>
      </c>
      <c r="B10" s="123">
        <v>71</v>
      </c>
      <c r="C10" s="123" t="s">
        <v>212</v>
      </c>
      <c r="D10" s="123"/>
      <c r="E10" s="123" t="s">
        <v>241</v>
      </c>
      <c r="F10" s="123" t="s">
        <v>12</v>
      </c>
      <c r="G10" s="121" t="s">
        <v>12</v>
      </c>
      <c r="H10" s="121" t="s">
        <v>12</v>
      </c>
      <c r="I10" s="147" t="s">
        <v>12</v>
      </c>
      <c r="J10" s="147" t="s">
        <v>12</v>
      </c>
      <c r="K10" s="147" t="s">
        <v>12</v>
      </c>
      <c r="L10" s="147" t="s">
        <v>12</v>
      </c>
      <c r="M10" s="147" t="s">
        <v>12</v>
      </c>
      <c r="N10" s="147" t="s">
        <v>12</v>
      </c>
      <c r="O10" s="147" t="s">
        <v>12</v>
      </c>
      <c r="P10" s="147" t="s">
        <v>12</v>
      </c>
      <c r="Q10" s="147" t="s">
        <v>12</v>
      </c>
      <c r="R10" s="147" t="s">
        <v>12</v>
      </c>
      <c r="S10" s="9">
        <v>0</v>
      </c>
      <c r="T10" s="6">
        <v>0</v>
      </c>
      <c r="U10" s="24">
        <f>T10+S10</f>
        <v>0</v>
      </c>
      <c r="V10"/>
      <c r="W10" s="121">
        <v>12</v>
      </c>
      <c r="X10" s="121">
        <v>0</v>
      </c>
      <c r="Y10" s="147">
        <f>100-(X10*100/W10)</f>
        <v>100</v>
      </c>
      <c r="Z10" s="121" t="str">
        <f>IF(Y10&lt;=75,"sim", IF(Y10&gt;= 76, "  "))</f>
        <v xml:space="preserve">  </v>
      </c>
      <c r="AA10" s="150" t="s">
        <v>146</v>
      </c>
    </row>
    <row r="11" spans="1:27" ht="16" x14ac:dyDescent="0.2">
      <c r="A11" s="145" t="s">
        <v>73</v>
      </c>
      <c r="B11" s="121">
        <v>54</v>
      </c>
      <c r="C11" s="121" t="s">
        <v>172</v>
      </c>
      <c r="D11" s="121"/>
      <c r="E11" s="121" t="s">
        <v>247</v>
      </c>
      <c r="F11" s="175" t="s">
        <v>237</v>
      </c>
      <c r="G11" s="123" t="s">
        <v>12</v>
      </c>
      <c r="H11" s="123" t="s">
        <v>12</v>
      </c>
      <c r="I11" s="130" t="s">
        <v>12</v>
      </c>
      <c r="J11" s="130" t="s">
        <v>12</v>
      </c>
      <c r="K11" s="130" t="s">
        <v>12</v>
      </c>
      <c r="L11" s="130" t="s">
        <v>12</v>
      </c>
      <c r="M11" s="130" t="s">
        <v>12</v>
      </c>
      <c r="N11" s="130" t="s">
        <v>12</v>
      </c>
      <c r="O11" s="130" t="s">
        <v>12</v>
      </c>
      <c r="P11" s="130" t="s">
        <v>12</v>
      </c>
      <c r="Q11" s="130" t="s">
        <v>12</v>
      </c>
      <c r="R11" s="130" t="s">
        <v>12</v>
      </c>
      <c r="S11" s="5">
        <v>2</v>
      </c>
      <c r="T11" s="3">
        <v>0</v>
      </c>
      <c r="U11" s="15">
        <f>T11+S11</f>
        <v>2</v>
      </c>
      <c r="V11" s="79"/>
      <c r="W11" s="121">
        <v>12</v>
      </c>
      <c r="X11" s="121">
        <v>0</v>
      </c>
      <c r="Y11" s="147">
        <f>100-(X11*100/W11)</f>
        <v>100</v>
      </c>
      <c r="Z11" s="121" t="str">
        <f>IF(Y11&lt;=75,"sim", IF(Y11&gt;= 76, "  "))</f>
        <v xml:space="preserve">  </v>
      </c>
      <c r="AA11" s="145" t="s">
        <v>73</v>
      </c>
    </row>
    <row r="12" spans="1:27" ht="16" x14ac:dyDescent="0.2">
      <c r="A12" s="145" t="s">
        <v>76</v>
      </c>
      <c r="B12" s="121">
        <v>54</v>
      </c>
      <c r="C12" s="121" t="s">
        <v>172</v>
      </c>
      <c r="D12" s="121"/>
      <c r="E12" s="121" t="s">
        <v>247</v>
      </c>
      <c r="F12" s="175" t="s">
        <v>237</v>
      </c>
      <c r="G12" s="123" t="s">
        <v>12</v>
      </c>
      <c r="H12" s="123" t="s">
        <v>12</v>
      </c>
      <c r="I12" s="130" t="s">
        <v>12</v>
      </c>
      <c r="J12" s="130" t="s">
        <v>12</v>
      </c>
      <c r="K12" s="130" t="s">
        <v>12</v>
      </c>
      <c r="L12" s="130" t="s">
        <v>12</v>
      </c>
      <c r="M12" s="130" t="s">
        <v>12</v>
      </c>
      <c r="N12" s="130" t="s">
        <v>12</v>
      </c>
      <c r="O12" s="130" t="s">
        <v>12</v>
      </c>
      <c r="P12" s="130" t="s">
        <v>12</v>
      </c>
      <c r="Q12" s="134" t="s">
        <v>14</v>
      </c>
      <c r="R12" s="134" t="s">
        <v>14</v>
      </c>
      <c r="S12" s="263">
        <v>0</v>
      </c>
      <c r="T12" s="264">
        <v>0</v>
      </c>
      <c r="U12" s="15">
        <f>T12+S12</f>
        <v>0</v>
      </c>
      <c r="V12"/>
      <c r="W12" s="121">
        <v>12</v>
      </c>
      <c r="X12" s="121">
        <v>0</v>
      </c>
      <c r="Y12" s="147">
        <f>100-(X12*100/W12)</f>
        <v>100</v>
      </c>
      <c r="Z12" s="121" t="str">
        <f>IF(Y12&lt;=75,"sim", IF(Y12&gt;= 76, "  "))</f>
        <v xml:space="preserve">  </v>
      </c>
      <c r="AA12" s="145" t="s">
        <v>76</v>
      </c>
    </row>
    <row r="13" spans="1:27" ht="16" x14ac:dyDescent="0.2">
      <c r="A13" s="145" t="s">
        <v>161</v>
      </c>
      <c r="B13" s="121">
        <v>59</v>
      </c>
      <c r="C13" s="121" t="s">
        <v>172</v>
      </c>
      <c r="D13" s="121"/>
      <c r="E13" s="121" t="s">
        <v>247</v>
      </c>
      <c r="F13" s="149" t="s">
        <v>392</v>
      </c>
      <c r="G13" s="123" t="s">
        <v>12</v>
      </c>
      <c r="H13" s="123" t="s">
        <v>12</v>
      </c>
      <c r="I13" s="147" t="s">
        <v>12</v>
      </c>
      <c r="J13" s="147" t="s">
        <v>12</v>
      </c>
      <c r="K13" s="121" t="s">
        <v>12</v>
      </c>
      <c r="L13" s="121" t="s">
        <v>12</v>
      </c>
      <c r="M13" s="147" t="s">
        <v>12</v>
      </c>
      <c r="N13" s="134" t="s">
        <v>14</v>
      </c>
      <c r="O13" s="129" t="s">
        <v>13</v>
      </c>
      <c r="P13" s="129" t="s">
        <v>13</v>
      </c>
      <c r="Q13" s="172"/>
      <c r="R13" s="194"/>
      <c r="S13" s="3">
        <v>1</v>
      </c>
      <c r="T13" s="19">
        <v>2</v>
      </c>
      <c r="U13" s="24">
        <f>T13+S13</f>
        <v>3</v>
      </c>
      <c r="V13"/>
      <c r="W13" s="121">
        <v>10</v>
      </c>
      <c r="X13" s="121">
        <v>2</v>
      </c>
      <c r="Y13" s="147">
        <f>100-(X13*100/W13)</f>
        <v>80</v>
      </c>
      <c r="Z13" s="121" t="str">
        <f>IF(Y13&lt;=75,"sim", IF(Y13&gt;= 76, "  "))</f>
        <v xml:space="preserve">  </v>
      </c>
      <c r="AA13" s="145" t="s">
        <v>161</v>
      </c>
    </row>
    <row r="14" spans="1:27" ht="16" x14ac:dyDescent="0.2">
      <c r="A14" s="157" t="s">
        <v>126</v>
      </c>
      <c r="B14" s="121">
        <v>57</v>
      </c>
      <c r="C14" s="165" t="s">
        <v>172</v>
      </c>
      <c r="D14" s="165"/>
      <c r="E14" s="121" t="s">
        <v>247</v>
      </c>
      <c r="F14" s="149" t="s">
        <v>384</v>
      </c>
      <c r="G14" s="123" t="s">
        <v>12</v>
      </c>
      <c r="H14" s="123" t="s">
        <v>12</v>
      </c>
      <c r="I14" s="130" t="s">
        <v>12</v>
      </c>
      <c r="J14" s="130" t="s">
        <v>12</v>
      </c>
      <c r="K14" s="130" t="s">
        <v>12</v>
      </c>
      <c r="L14" s="130" t="s">
        <v>12</v>
      </c>
      <c r="M14" s="130" t="s">
        <v>12</v>
      </c>
      <c r="N14" s="130" t="s">
        <v>12</v>
      </c>
      <c r="O14" s="130" t="s">
        <v>12</v>
      </c>
      <c r="P14" s="130" t="s">
        <v>12</v>
      </c>
      <c r="Q14" s="130" t="s">
        <v>12</v>
      </c>
      <c r="R14" s="130" t="s">
        <v>12</v>
      </c>
      <c r="S14" s="3">
        <v>0</v>
      </c>
      <c r="T14" s="24">
        <v>0</v>
      </c>
      <c r="U14" s="24">
        <f>T14+S14</f>
        <v>0</v>
      </c>
      <c r="V14"/>
      <c r="W14" s="121">
        <v>12</v>
      </c>
      <c r="X14" s="121">
        <v>0</v>
      </c>
      <c r="Y14" s="147">
        <f>100-(X14*100/W14)</f>
        <v>100</v>
      </c>
      <c r="Z14" s="121" t="str">
        <f>IF(Y14&lt;=75,"sim", IF(Y14&gt;= 76, "  "))</f>
        <v xml:space="preserve">  </v>
      </c>
      <c r="AA14" s="157" t="s">
        <v>126</v>
      </c>
    </row>
    <row r="15" spans="1:27" ht="16" x14ac:dyDescent="0.2">
      <c r="A15" s="146" t="s">
        <v>147</v>
      </c>
      <c r="B15" s="123">
        <v>59</v>
      </c>
      <c r="C15" s="123" t="s">
        <v>172</v>
      </c>
      <c r="D15" s="123"/>
      <c r="E15" s="123" t="s">
        <v>239</v>
      </c>
      <c r="F15" s="147" t="s">
        <v>13</v>
      </c>
      <c r="G15" s="121" t="s">
        <v>12</v>
      </c>
      <c r="H15" s="121" t="s">
        <v>12</v>
      </c>
      <c r="I15" s="121" t="s">
        <v>12</v>
      </c>
      <c r="J15" s="121" t="s">
        <v>12</v>
      </c>
      <c r="K15" s="121" t="s">
        <v>12</v>
      </c>
      <c r="L15" s="121" t="s">
        <v>12</v>
      </c>
      <c r="M15" s="147" t="s">
        <v>12</v>
      </c>
      <c r="N15" s="147" t="s">
        <v>12</v>
      </c>
      <c r="O15" s="147" t="s">
        <v>12</v>
      </c>
      <c r="P15" s="147" t="s">
        <v>12</v>
      </c>
      <c r="Q15" s="172"/>
      <c r="R15" s="194"/>
      <c r="S15" s="3">
        <v>0</v>
      </c>
      <c r="T15" s="19">
        <v>0</v>
      </c>
      <c r="U15" s="24">
        <f>T15+S15</f>
        <v>0</v>
      </c>
      <c r="V15"/>
      <c r="W15" s="121">
        <v>10</v>
      </c>
      <c r="X15" s="121">
        <v>0</v>
      </c>
      <c r="Y15" s="147">
        <f>100-(X15*100/W15)</f>
        <v>100</v>
      </c>
      <c r="Z15" s="121" t="str">
        <f>IF(Y15&lt;=75,"sim", IF(Y15&gt;= 76, "  "))</f>
        <v xml:space="preserve">  </v>
      </c>
      <c r="AA15" s="146" t="s">
        <v>147</v>
      </c>
    </row>
    <row r="16" spans="1:27" ht="18.75" customHeight="1" x14ac:dyDescent="0.2">
      <c r="A16" s="180" t="s">
        <v>67</v>
      </c>
      <c r="B16" s="123">
        <v>54</v>
      </c>
      <c r="C16" s="123" t="s">
        <v>172</v>
      </c>
      <c r="D16" s="123"/>
      <c r="E16" s="147" t="s">
        <v>239</v>
      </c>
      <c r="F16" s="165" t="s">
        <v>12</v>
      </c>
      <c r="G16" s="121" t="s">
        <v>12</v>
      </c>
      <c r="H16" s="121" t="s">
        <v>12</v>
      </c>
      <c r="I16" s="130" t="s">
        <v>12</v>
      </c>
      <c r="J16" s="130" t="s">
        <v>12</v>
      </c>
      <c r="K16" s="130" t="s">
        <v>12</v>
      </c>
      <c r="L16" s="130" t="s">
        <v>12</v>
      </c>
      <c r="M16" s="130" t="s">
        <v>12</v>
      </c>
      <c r="N16" s="130" t="s">
        <v>12</v>
      </c>
      <c r="O16" s="130" t="s">
        <v>12</v>
      </c>
      <c r="P16" s="130" t="s">
        <v>12</v>
      </c>
      <c r="Q16" s="130" t="s">
        <v>12</v>
      </c>
      <c r="R16" s="130" t="s">
        <v>12</v>
      </c>
      <c r="S16" s="5">
        <v>3</v>
      </c>
      <c r="T16" s="3">
        <v>0</v>
      </c>
      <c r="U16" s="15">
        <f>T16+S16</f>
        <v>3</v>
      </c>
      <c r="V16" s="240"/>
      <c r="W16" s="121">
        <v>12</v>
      </c>
      <c r="X16" s="121">
        <v>0</v>
      </c>
      <c r="Y16" s="147">
        <f>100-(X16*100/W16)</f>
        <v>100</v>
      </c>
      <c r="Z16" s="121" t="str">
        <f>IF(Y16&lt;=75,"sim", IF(Y16&gt;= 76, "  "))</f>
        <v xml:space="preserve">  </v>
      </c>
      <c r="AA16" s="180" t="s">
        <v>67</v>
      </c>
    </row>
    <row r="17" spans="1:27" ht="16" x14ac:dyDescent="0.2">
      <c r="A17" s="148" t="s">
        <v>152</v>
      </c>
      <c r="B17" s="123">
        <v>59</v>
      </c>
      <c r="C17" s="123" t="s">
        <v>172</v>
      </c>
      <c r="D17" s="123"/>
      <c r="E17" s="123" t="s">
        <v>239</v>
      </c>
      <c r="F17" s="147" t="s">
        <v>13</v>
      </c>
      <c r="G17" s="121" t="s">
        <v>12</v>
      </c>
      <c r="H17" s="121" t="s">
        <v>12</v>
      </c>
      <c r="I17" s="147" t="s">
        <v>12</v>
      </c>
      <c r="J17" s="147" t="s">
        <v>12</v>
      </c>
      <c r="K17" s="121" t="s">
        <v>12</v>
      </c>
      <c r="L17" s="121" t="s">
        <v>12</v>
      </c>
      <c r="M17" s="121" t="s">
        <v>12</v>
      </c>
      <c r="N17" s="121" t="s">
        <v>12</v>
      </c>
      <c r="O17" s="147" t="s">
        <v>12</v>
      </c>
      <c r="P17" s="147" t="s">
        <v>12</v>
      </c>
      <c r="Q17" s="172"/>
      <c r="R17" s="194"/>
      <c r="S17" s="3">
        <v>0</v>
      </c>
      <c r="T17" s="3">
        <v>0</v>
      </c>
      <c r="U17" s="24">
        <f>T17+S17</f>
        <v>0</v>
      </c>
      <c r="V17" s="240"/>
      <c r="W17" s="121">
        <v>10</v>
      </c>
      <c r="X17" s="121">
        <v>0</v>
      </c>
      <c r="Y17" s="147">
        <f>100-(X17*100/W17)</f>
        <v>100</v>
      </c>
      <c r="Z17" s="121" t="str">
        <f>IF(Y17&lt;=75,"sim", IF(Y17&gt;= 76, "  "))</f>
        <v xml:space="preserve">  </v>
      </c>
      <c r="AA17" s="148" t="s">
        <v>152</v>
      </c>
    </row>
    <row r="18" spans="1:27" ht="16" x14ac:dyDescent="0.2">
      <c r="A18" s="146" t="s">
        <v>274</v>
      </c>
      <c r="B18" s="123">
        <v>58</v>
      </c>
      <c r="C18" s="123" t="s">
        <v>172</v>
      </c>
      <c r="D18" s="123"/>
      <c r="E18" s="130" t="s">
        <v>251</v>
      </c>
      <c r="F18" s="130" t="s">
        <v>203</v>
      </c>
      <c r="G18" s="121" t="s">
        <v>12</v>
      </c>
      <c r="H18" s="121" t="s">
        <v>12</v>
      </c>
      <c r="I18" s="126"/>
      <c r="J18" s="126"/>
      <c r="K18" s="130" t="s">
        <v>12</v>
      </c>
      <c r="L18" s="130" t="s">
        <v>12</v>
      </c>
      <c r="M18" s="130" t="s">
        <v>12</v>
      </c>
      <c r="N18" s="130" t="s">
        <v>12</v>
      </c>
      <c r="O18" s="130" t="s">
        <v>12</v>
      </c>
      <c r="P18" s="130" t="s">
        <v>12</v>
      </c>
      <c r="Q18" s="130" t="s">
        <v>12</v>
      </c>
      <c r="R18" s="130" t="s">
        <v>12</v>
      </c>
      <c r="S18" s="15">
        <v>0</v>
      </c>
      <c r="T18" s="2">
        <v>0</v>
      </c>
      <c r="U18" s="15">
        <f>T18+S18</f>
        <v>0</v>
      </c>
      <c r="V18" s="240"/>
      <c r="W18" s="121">
        <v>10</v>
      </c>
      <c r="X18" s="121">
        <v>0</v>
      </c>
      <c r="Y18" s="147">
        <f>100-(X18*100/W18)</f>
        <v>100</v>
      </c>
      <c r="Z18" s="121" t="str">
        <f>IF(Y18&lt;=75,"sim", IF(Y18&gt;= 76, "  "))</f>
        <v xml:space="preserve">  </v>
      </c>
      <c r="AA18" s="146" t="s">
        <v>274</v>
      </c>
    </row>
    <row r="19" spans="1:27" ht="16" x14ac:dyDescent="0.2">
      <c r="A19" s="189" t="s">
        <v>89</v>
      </c>
      <c r="B19" s="123">
        <v>55</v>
      </c>
      <c r="C19" s="123" t="s">
        <v>172</v>
      </c>
      <c r="D19" s="123"/>
      <c r="E19" s="123" t="s">
        <v>239</v>
      </c>
      <c r="F19" s="147" t="s">
        <v>203</v>
      </c>
      <c r="G19" s="125" t="s">
        <v>13</v>
      </c>
      <c r="H19" s="125" t="s">
        <v>13</v>
      </c>
      <c r="I19" s="147" t="s">
        <v>12</v>
      </c>
      <c r="J19" s="147" t="s">
        <v>12</v>
      </c>
      <c r="K19" s="147" t="s">
        <v>12</v>
      </c>
      <c r="L19" s="147" t="s">
        <v>12</v>
      </c>
      <c r="M19" s="147" t="s">
        <v>12</v>
      </c>
      <c r="N19" s="147" t="s">
        <v>12</v>
      </c>
      <c r="O19" s="134" t="s">
        <v>14</v>
      </c>
      <c r="P19" s="134" t="s">
        <v>14</v>
      </c>
      <c r="Q19" s="147" t="s">
        <v>12</v>
      </c>
      <c r="R19" s="147" t="s">
        <v>12</v>
      </c>
      <c r="S19" s="3">
        <v>2</v>
      </c>
      <c r="T19" s="19">
        <v>1</v>
      </c>
      <c r="U19" s="17">
        <f>T19+S19</f>
        <v>3</v>
      </c>
      <c r="V19" s="240"/>
      <c r="W19" s="121">
        <v>12</v>
      </c>
      <c r="X19" s="121">
        <v>2</v>
      </c>
      <c r="Y19" s="226">
        <f>100-(X19*100/W19)</f>
        <v>83.333333333333329</v>
      </c>
      <c r="Z19" s="121" t="str">
        <f>IF(Y19&lt;=75,"sim", IF(Y19&gt;= 76, "  "))</f>
        <v xml:space="preserve">  </v>
      </c>
      <c r="AA19" s="189" t="s">
        <v>89</v>
      </c>
    </row>
    <row r="20" spans="1:27" ht="16" x14ac:dyDescent="0.2">
      <c r="A20" s="146" t="s">
        <v>123</v>
      </c>
      <c r="B20" s="123">
        <v>57</v>
      </c>
      <c r="C20" s="123" t="s">
        <v>172</v>
      </c>
      <c r="D20" s="123"/>
      <c r="E20" s="123" t="s">
        <v>251</v>
      </c>
      <c r="F20" s="147" t="s">
        <v>13</v>
      </c>
      <c r="G20" s="121" t="s">
        <v>12</v>
      </c>
      <c r="H20" s="121" t="s">
        <v>12</v>
      </c>
      <c r="I20" s="147" t="s">
        <v>12</v>
      </c>
      <c r="J20" s="147" t="s">
        <v>12</v>
      </c>
      <c r="K20" s="130" t="s">
        <v>12</v>
      </c>
      <c r="L20" s="130" t="s">
        <v>12</v>
      </c>
      <c r="M20" s="130" t="s">
        <v>12</v>
      </c>
      <c r="N20" s="130" t="s">
        <v>12</v>
      </c>
      <c r="O20" s="127" t="s">
        <v>13</v>
      </c>
      <c r="P20" s="127" t="s">
        <v>13</v>
      </c>
      <c r="Q20" s="130" t="s">
        <v>12</v>
      </c>
      <c r="R20" s="130" t="s">
        <v>12</v>
      </c>
      <c r="S20" s="3">
        <v>2</v>
      </c>
      <c r="T20" s="24">
        <v>0</v>
      </c>
      <c r="U20" s="24">
        <f>T20+S20</f>
        <v>2</v>
      </c>
      <c r="V20"/>
      <c r="W20" s="121">
        <v>12</v>
      </c>
      <c r="X20" s="121">
        <v>2</v>
      </c>
      <c r="Y20" s="226">
        <f>100-(X20*100/W20)</f>
        <v>83.333333333333329</v>
      </c>
      <c r="Z20" s="121" t="str">
        <f>IF(Y20&lt;=75,"sim", IF(Y20&gt;= 76, "  "))</f>
        <v xml:space="preserve">  </v>
      </c>
      <c r="AA20" s="146" t="s">
        <v>123</v>
      </c>
    </row>
    <row r="21" spans="1:27" ht="16" x14ac:dyDescent="0.2">
      <c r="A21" s="146" t="s">
        <v>79</v>
      </c>
      <c r="B21" s="123">
        <v>54</v>
      </c>
      <c r="C21" s="123" t="s">
        <v>172</v>
      </c>
      <c r="D21" s="123"/>
      <c r="E21" s="123" t="s">
        <v>251</v>
      </c>
      <c r="F21" s="130" t="s">
        <v>198</v>
      </c>
      <c r="G21" s="129" t="s">
        <v>13</v>
      </c>
      <c r="H21" s="129" t="s">
        <v>13</v>
      </c>
      <c r="I21" s="130" t="s">
        <v>12</v>
      </c>
      <c r="J21" s="130" t="s">
        <v>12</v>
      </c>
      <c r="K21" s="129" t="s">
        <v>13</v>
      </c>
      <c r="L21" s="134" t="s">
        <v>14</v>
      </c>
      <c r="M21" s="129" t="s">
        <v>13</v>
      </c>
      <c r="N21" s="129" t="s">
        <v>13</v>
      </c>
      <c r="O21" s="129" t="s">
        <v>13</v>
      </c>
      <c r="P21" s="129" t="s">
        <v>13</v>
      </c>
      <c r="Q21" s="129" t="s">
        <v>13</v>
      </c>
      <c r="R21" s="129" t="s">
        <v>13</v>
      </c>
      <c r="S21" s="6">
        <v>3</v>
      </c>
      <c r="T21" s="3">
        <v>2</v>
      </c>
      <c r="U21" s="15">
        <f>T21+S21</f>
        <v>5</v>
      </c>
      <c r="V21"/>
      <c r="W21" s="121">
        <v>12</v>
      </c>
      <c r="X21" s="121">
        <v>9</v>
      </c>
      <c r="Y21" s="147">
        <f>100-(X21*100/W21)</f>
        <v>25</v>
      </c>
      <c r="Z21" s="122" t="str">
        <f>IF(Y21&lt;=75,"sim", IF(Y21&gt;= 76, "  "))</f>
        <v>sim</v>
      </c>
      <c r="AA21" s="146" t="s">
        <v>79</v>
      </c>
    </row>
    <row r="22" spans="1:27" ht="16" x14ac:dyDescent="0.2">
      <c r="A22" s="156" t="s">
        <v>127</v>
      </c>
      <c r="B22" s="123">
        <v>57</v>
      </c>
      <c r="C22" s="123" t="s">
        <v>172</v>
      </c>
      <c r="D22" s="123"/>
      <c r="E22" s="123" t="s">
        <v>251</v>
      </c>
      <c r="F22" s="147" t="s">
        <v>209</v>
      </c>
      <c r="G22" s="121" t="s">
        <v>12</v>
      </c>
      <c r="H22" s="121" t="s">
        <v>12</v>
      </c>
      <c r="I22" s="147" t="s">
        <v>12</v>
      </c>
      <c r="J22" s="147" t="s">
        <v>12</v>
      </c>
      <c r="K22" s="130" t="s">
        <v>12</v>
      </c>
      <c r="L22" s="130" t="s">
        <v>12</v>
      </c>
      <c r="M22" s="130" t="s">
        <v>12</v>
      </c>
      <c r="N22" s="130" t="s">
        <v>12</v>
      </c>
      <c r="O22" s="130" t="s">
        <v>12</v>
      </c>
      <c r="P22" s="130" t="s">
        <v>12</v>
      </c>
      <c r="Q22" s="130" t="s">
        <v>12</v>
      </c>
      <c r="R22" s="130" t="s">
        <v>12</v>
      </c>
      <c r="S22" s="3">
        <v>0</v>
      </c>
      <c r="T22" s="24">
        <v>0</v>
      </c>
      <c r="U22" s="24">
        <f>T22+S22</f>
        <v>0</v>
      </c>
      <c r="V22" s="240"/>
      <c r="W22" s="121">
        <v>12</v>
      </c>
      <c r="X22" s="121">
        <v>0</v>
      </c>
      <c r="Y22" s="147">
        <f>100-(X22*100/W22)</f>
        <v>100</v>
      </c>
      <c r="Z22" s="121" t="str">
        <f>IF(Y22&lt;=75,"sim", IF(Y22&gt;= 76, "  "))</f>
        <v xml:space="preserve">  </v>
      </c>
      <c r="AA22" s="156" t="s">
        <v>127</v>
      </c>
    </row>
    <row r="23" spans="1:27" ht="16" x14ac:dyDescent="0.2">
      <c r="A23" s="157" t="s">
        <v>119</v>
      </c>
      <c r="B23" s="147">
        <v>57</v>
      </c>
      <c r="C23" s="123" t="s">
        <v>172</v>
      </c>
      <c r="D23" s="123"/>
      <c r="E23" s="123" t="s">
        <v>245</v>
      </c>
      <c r="F23" s="123" t="s">
        <v>207</v>
      </c>
      <c r="G23" s="130" t="s">
        <v>12</v>
      </c>
      <c r="H23" s="130" t="s">
        <v>12</v>
      </c>
      <c r="I23" s="147" t="s">
        <v>12</v>
      </c>
      <c r="J23" s="147" t="s">
        <v>12</v>
      </c>
      <c r="K23" s="130" t="s">
        <v>12</v>
      </c>
      <c r="L23" s="130" t="s">
        <v>12</v>
      </c>
      <c r="M23" s="130" t="s">
        <v>12</v>
      </c>
      <c r="N23" s="130" t="s">
        <v>12</v>
      </c>
      <c r="O23" s="130" t="s">
        <v>12</v>
      </c>
      <c r="P23" s="130" t="s">
        <v>12</v>
      </c>
      <c r="Q23" s="130" t="s">
        <v>12</v>
      </c>
      <c r="R23" s="130" t="s">
        <v>12</v>
      </c>
      <c r="S23" s="3">
        <v>0</v>
      </c>
      <c r="T23" s="24">
        <v>0</v>
      </c>
      <c r="U23" s="24">
        <f>T23+S23</f>
        <v>0</v>
      </c>
      <c r="V23" s="240"/>
      <c r="W23" s="121">
        <v>12</v>
      </c>
      <c r="X23" s="121">
        <v>0</v>
      </c>
      <c r="Y23" s="147">
        <f>100-(X23*100/W23)</f>
        <v>100</v>
      </c>
      <c r="Z23" s="121" t="str">
        <f>IF(Y23&lt;=75,"sim", IF(Y23&gt;= 76, "  "))</f>
        <v xml:space="preserve">  </v>
      </c>
      <c r="AA23" s="157" t="s">
        <v>119</v>
      </c>
    </row>
    <row r="24" spans="1:27" ht="16" x14ac:dyDescent="0.2">
      <c r="A24" s="173" t="s">
        <v>314</v>
      </c>
      <c r="B24" s="121">
        <v>64</v>
      </c>
      <c r="C24" s="121" t="s">
        <v>270</v>
      </c>
      <c r="D24" s="121"/>
      <c r="E24" s="121" t="s">
        <v>315</v>
      </c>
      <c r="F24" s="133" t="s">
        <v>209</v>
      </c>
      <c r="G24" s="124" t="s">
        <v>12</v>
      </c>
      <c r="H24" s="124" t="s">
        <v>12</v>
      </c>
      <c r="I24" s="126"/>
      <c r="J24" s="126"/>
      <c r="K24" s="130" t="s">
        <v>12</v>
      </c>
      <c r="L24" s="130" t="s">
        <v>12</v>
      </c>
      <c r="M24" s="147" t="s">
        <v>12</v>
      </c>
      <c r="N24" s="147" t="s">
        <v>12</v>
      </c>
      <c r="O24" s="147" t="s">
        <v>12</v>
      </c>
      <c r="P24" s="147" t="s">
        <v>12</v>
      </c>
      <c r="Q24" s="130" t="s">
        <v>12</v>
      </c>
      <c r="R24" s="130" t="s">
        <v>12</v>
      </c>
      <c r="S24" s="68">
        <v>0</v>
      </c>
      <c r="T24" s="2">
        <v>0</v>
      </c>
      <c r="U24" s="231">
        <f>T24+S24</f>
        <v>0</v>
      </c>
      <c r="V24" s="233"/>
      <c r="W24" s="232">
        <v>10</v>
      </c>
      <c r="X24" s="121">
        <v>0</v>
      </c>
      <c r="Y24" s="147">
        <f>100-(X24*100/W24)</f>
        <v>100</v>
      </c>
      <c r="Z24" s="121" t="str">
        <f>IF(Y24&lt;=75,"sim", IF(Y24&gt;= 76, "  "))</f>
        <v xml:space="preserve">  </v>
      </c>
      <c r="AA24" s="173" t="s">
        <v>314</v>
      </c>
    </row>
    <row r="25" spans="1:27" ht="16" x14ac:dyDescent="0.2">
      <c r="A25" s="146" t="s">
        <v>130</v>
      </c>
      <c r="B25" s="123">
        <v>65</v>
      </c>
      <c r="C25" s="121" t="s">
        <v>270</v>
      </c>
      <c r="D25" s="121"/>
      <c r="E25" s="123" t="s">
        <v>315</v>
      </c>
      <c r="F25" s="130" t="s">
        <v>198</v>
      </c>
      <c r="G25" s="121" t="s">
        <v>12</v>
      </c>
      <c r="H25" s="121" t="s">
        <v>12</v>
      </c>
      <c r="I25" s="168" t="s">
        <v>12</v>
      </c>
      <c r="J25" s="168" t="s">
        <v>12</v>
      </c>
      <c r="K25" s="168" t="s">
        <v>12</v>
      </c>
      <c r="L25" s="168" t="s">
        <v>12</v>
      </c>
      <c r="M25" s="168" t="s">
        <v>12</v>
      </c>
      <c r="N25" s="168" t="s">
        <v>12</v>
      </c>
      <c r="O25" s="168" t="s">
        <v>12</v>
      </c>
      <c r="P25" s="168" t="s">
        <v>12</v>
      </c>
      <c r="Q25" s="168" t="s">
        <v>12</v>
      </c>
      <c r="R25" s="168" t="s">
        <v>12</v>
      </c>
      <c r="S25" s="28">
        <v>0</v>
      </c>
      <c r="T25" s="28">
        <v>0</v>
      </c>
      <c r="U25" s="266">
        <v>0</v>
      </c>
      <c r="V25" s="233"/>
      <c r="W25" s="232">
        <v>12</v>
      </c>
      <c r="X25" s="121">
        <v>0</v>
      </c>
      <c r="Y25" s="147">
        <f>100-(X25*100/W25)</f>
        <v>100</v>
      </c>
      <c r="Z25" s="121" t="str">
        <f>IF(Y25&lt;=75,"sim", IF(Y25&gt;= 76, "  "))</f>
        <v xml:space="preserve">  </v>
      </c>
      <c r="AA25" s="146" t="s">
        <v>130</v>
      </c>
    </row>
    <row r="26" spans="1:27" ht="16" x14ac:dyDescent="0.2">
      <c r="A26" s="146" t="s">
        <v>68</v>
      </c>
      <c r="B26" s="123">
        <v>54</v>
      </c>
      <c r="C26" s="123" t="s">
        <v>172</v>
      </c>
      <c r="D26" s="123"/>
      <c r="E26" s="123" t="s">
        <v>240</v>
      </c>
      <c r="F26" s="165" t="s">
        <v>12</v>
      </c>
      <c r="G26" s="121" t="s">
        <v>12</v>
      </c>
      <c r="H26" s="121" t="s">
        <v>12</v>
      </c>
      <c r="I26" s="130" t="s">
        <v>12</v>
      </c>
      <c r="J26" s="130" t="s">
        <v>12</v>
      </c>
      <c r="K26" s="130" t="s">
        <v>12</v>
      </c>
      <c r="L26" s="130" t="s">
        <v>12</v>
      </c>
      <c r="M26" s="130" t="s">
        <v>12</v>
      </c>
      <c r="N26" s="130" t="s">
        <v>12</v>
      </c>
      <c r="O26" s="130" t="s">
        <v>12</v>
      </c>
      <c r="P26" s="130" t="s">
        <v>12</v>
      </c>
      <c r="Q26" s="130" t="s">
        <v>12</v>
      </c>
      <c r="R26" s="130" t="s">
        <v>12</v>
      </c>
      <c r="S26" s="5">
        <v>0</v>
      </c>
      <c r="T26" s="3">
        <v>0</v>
      </c>
      <c r="U26" s="231">
        <f>T26+S26</f>
        <v>0</v>
      </c>
      <c r="V26" s="233"/>
      <c r="W26" s="232">
        <v>12</v>
      </c>
      <c r="X26" s="121">
        <v>0</v>
      </c>
      <c r="Y26" s="147">
        <f>100-(X26*100/W26)</f>
        <v>100</v>
      </c>
      <c r="Z26" s="121" t="str">
        <f>IF(Y26&lt;=75,"sim", IF(Y26&gt;= 76, "  "))</f>
        <v xml:space="preserve">  </v>
      </c>
      <c r="AA26" s="146" t="s">
        <v>68</v>
      </c>
    </row>
    <row r="27" spans="1:27" ht="16" x14ac:dyDescent="0.2">
      <c r="A27" s="146" t="s">
        <v>77</v>
      </c>
      <c r="B27" s="123">
        <v>54</v>
      </c>
      <c r="C27" s="123" t="s">
        <v>172</v>
      </c>
      <c r="D27" s="123"/>
      <c r="E27" s="123" t="s">
        <v>240</v>
      </c>
      <c r="F27" s="130" t="s">
        <v>12</v>
      </c>
      <c r="G27" s="121" t="s">
        <v>12</v>
      </c>
      <c r="H27" s="121" t="s">
        <v>12</v>
      </c>
      <c r="I27" s="130" t="s">
        <v>12</v>
      </c>
      <c r="J27" s="130" t="s">
        <v>12</v>
      </c>
      <c r="K27" s="134" t="s">
        <v>14</v>
      </c>
      <c r="L27" s="130" t="s">
        <v>12</v>
      </c>
      <c r="M27" s="130" t="s">
        <v>12</v>
      </c>
      <c r="N27" s="130" t="s">
        <v>12</v>
      </c>
      <c r="O27" s="130" t="s">
        <v>12</v>
      </c>
      <c r="P27" s="130" t="s">
        <v>12</v>
      </c>
      <c r="Q27" s="130" t="s">
        <v>12</v>
      </c>
      <c r="R27" s="130" t="s">
        <v>12</v>
      </c>
      <c r="S27" s="5">
        <v>1</v>
      </c>
      <c r="T27" s="3">
        <v>0</v>
      </c>
      <c r="U27" s="231">
        <f>T27+S27</f>
        <v>1</v>
      </c>
      <c r="V27" s="233"/>
      <c r="W27" s="232">
        <v>12</v>
      </c>
      <c r="X27" s="121">
        <v>0</v>
      </c>
      <c r="Y27" s="147">
        <f>100-(X27*100/W27)</f>
        <v>100</v>
      </c>
      <c r="Z27" s="121" t="str">
        <f>IF(Y27&lt;=75,"sim", IF(Y27&gt;= 76, "  "))</f>
        <v xml:space="preserve">  </v>
      </c>
      <c r="AA27" s="146" t="s">
        <v>77</v>
      </c>
    </row>
    <row r="28" spans="1:27" ht="16" x14ac:dyDescent="0.2">
      <c r="A28" s="145" t="s">
        <v>160</v>
      </c>
      <c r="B28" s="121">
        <v>59</v>
      </c>
      <c r="C28" s="121" t="s">
        <v>172</v>
      </c>
      <c r="D28" s="121"/>
      <c r="E28" s="121" t="s">
        <v>234</v>
      </c>
      <c r="F28" s="147" t="s">
        <v>203</v>
      </c>
      <c r="G28" s="121" t="s">
        <v>12</v>
      </c>
      <c r="H28" s="121" t="s">
        <v>12</v>
      </c>
      <c r="I28" s="147" t="s">
        <v>12</v>
      </c>
      <c r="J28" s="147" t="s">
        <v>12</v>
      </c>
      <c r="K28" s="121" t="s">
        <v>12</v>
      </c>
      <c r="L28" s="121" t="s">
        <v>12</v>
      </c>
      <c r="M28" s="129" t="s">
        <v>13</v>
      </c>
      <c r="N28" s="129" t="s">
        <v>13</v>
      </c>
      <c r="O28" s="129" t="s">
        <v>13</v>
      </c>
      <c r="P28" s="129" t="s">
        <v>13</v>
      </c>
      <c r="Q28" s="172"/>
      <c r="R28" s="194"/>
      <c r="S28" s="3">
        <v>2</v>
      </c>
      <c r="T28" s="19">
        <v>1</v>
      </c>
      <c r="U28" s="112">
        <f>T28+S28</f>
        <v>3</v>
      </c>
      <c r="V28" s="233"/>
      <c r="W28" s="232">
        <v>10</v>
      </c>
      <c r="X28" s="121">
        <v>4</v>
      </c>
      <c r="Y28" s="147">
        <f>100-(X28*100/W28)</f>
        <v>60</v>
      </c>
      <c r="Z28" s="122" t="str">
        <f>IF(Y28&lt;=75,"sim", IF(Y28&gt;= 76, "  "))</f>
        <v>sim</v>
      </c>
      <c r="AA28" s="145" t="s">
        <v>160</v>
      </c>
    </row>
    <row r="29" spans="1:27" ht="16" x14ac:dyDescent="0.2">
      <c r="A29" s="145" t="s">
        <v>53</v>
      </c>
      <c r="B29" s="121">
        <v>36</v>
      </c>
      <c r="C29" s="121" t="s">
        <v>172</v>
      </c>
      <c r="D29" s="121"/>
      <c r="E29" s="121" t="s">
        <v>234</v>
      </c>
      <c r="F29" s="168" t="s">
        <v>198</v>
      </c>
      <c r="G29" s="129" t="s">
        <v>13</v>
      </c>
      <c r="H29" s="129" t="s">
        <v>13</v>
      </c>
      <c r="I29" s="127" t="s">
        <v>13</v>
      </c>
      <c r="J29" s="127" t="s">
        <v>13</v>
      </c>
      <c r="K29" s="130" t="s">
        <v>12</v>
      </c>
      <c r="L29" s="130" t="s">
        <v>12</v>
      </c>
      <c r="M29" s="127" t="s">
        <v>13</v>
      </c>
      <c r="N29" s="127" t="s">
        <v>13</v>
      </c>
      <c r="O29" s="127" t="s">
        <v>13</v>
      </c>
      <c r="P29" s="127" t="s">
        <v>13</v>
      </c>
      <c r="Q29" s="130" t="s">
        <v>12</v>
      </c>
      <c r="R29" s="130" t="s">
        <v>12</v>
      </c>
      <c r="S29" s="15">
        <v>4</v>
      </c>
      <c r="T29" s="19">
        <v>4</v>
      </c>
      <c r="U29" s="111">
        <f>T29+S29</f>
        <v>8</v>
      </c>
      <c r="V29" s="233"/>
      <c r="W29" s="232">
        <v>12</v>
      </c>
      <c r="X29" s="121">
        <v>8</v>
      </c>
      <c r="Y29" s="226">
        <f>100-(X29*100/W29)</f>
        <v>33.333333333333329</v>
      </c>
      <c r="Z29" s="122" t="str">
        <f>IF(Y29&lt;=75,"sim", IF(Y29&gt;= 76, "  "))</f>
        <v>sim</v>
      </c>
      <c r="AA29" s="145" t="s">
        <v>53</v>
      </c>
    </row>
    <row r="30" spans="1:27" ht="16" x14ac:dyDescent="0.2">
      <c r="A30" s="181" t="s">
        <v>85</v>
      </c>
      <c r="B30" s="123">
        <v>55</v>
      </c>
      <c r="C30" s="123" t="s">
        <v>212</v>
      </c>
      <c r="D30" s="123"/>
      <c r="E30" s="123" t="s">
        <v>255</v>
      </c>
      <c r="F30" s="147" t="s">
        <v>13</v>
      </c>
      <c r="G30" s="125" t="s">
        <v>13</v>
      </c>
      <c r="H30" s="125" t="s">
        <v>13</v>
      </c>
      <c r="I30" s="147" t="s">
        <v>12</v>
      </c>
      <c r="J30" s="147" t="s">
        <v>12</v>
      </c>
      <c r="K30" s="147" t="s">
        <v>12</v>
      </c>
      <c r="L30" s="147" t="s">
        <v>12</v>
      </c>
      <c r="M30" s="129" t="s">
        <v>13</v>
      </c>
      <c r="N30" s="129" t="s">
        <v>13</v>
      </c>
      <c r="O30" s="129" t="s">
        <v>13</v>
      </c>
      <c r="P30" s="129" t="s">
        <v>13</v>
      </c>
      <c r="Q30" s="129" t="s">
        <v>13</v>
      </c>
      <c r="R30" s="129" t="s">
        <v>13</v>
      </c>
      <c r="S30" s="3">
        <v>5</v>
      </c>
      <c r="T30" s="19">
        <v>2</v>
      </c>
      <c r="U30" s="110">
        <f>T30+S30</f>
        <v>7</v>
      </c>
      <c r="V30" s="233"/>
      <c r="W30" s="232">
        <v>12</v>
      </c>
      <c r="X30" s="121">
        <v>8</v>
      </c>
      <c r="Y30" s="226">
        <f>100-(X30*100/W30)</f>
        <v>33.333333333333329</v>
      </c>
      <c r="Z30" s="122" t="str">
        <f>IF(Y30&lt;=75,"sim", IF(Y30&gt;= 76, "  "))</f>
        <v>sim</v>
      </c>
      <c r="AA30" s="181" t="s">
        <v>85</v>
      </c>
    </row>
    <row r="31" spans="1:27" ht="16" x14ac:dyDescent="0.2">
      <c r="A31" s="146" t="s">
        <v>135</v>
      </c>
      <c r="B31" s="123">
        <v>66</v>
      </c>
      <c r="C31" s="123" t="s">
        <v>172</v>
      </c>
      <c r="D31" s="123"/>
      <c r="E31" s="123" t="s">
        <v>324</v>
      </c>
      <c r="F31" s="165" t="s">
        <v>209</v>
      </c>
      <c r="G31" s="127" t="s">
        <v>13</v>
      </c>
      <c r="H31" s="127" t="s">
        <v>13</v>
      </c>
      <c r="I31" s="147" t="s">
        <v>12</v>
      </c>
      <c r="J31" s="147" t="s">
        <v>12</v>
      </c>
      <c r="K31" s="147" t="s">
        <v>12</v>
      </c>
      <c r="L31" s="147" t="s">
        <v>12</v>
      </c>
      <c r="M31" s="147" t="s">
        <v>12</v>
      </c>
      <c r="N31" s="147" t="s">
        <v>12</v>
      </c>
      <c r="O31" s="147" t="s">
        <v>12</v>
      </c>
      <c r="P31" s="147" t="s">
        <v>12</v>
      </c>
      <c r="Q31" s="147" t="s">
        <v>12</v>
      </c>
      <c r="R31" s="147" t="s">
        <v>12</v>
      </c>
      <c r="S31" s="36">
        <v>4</v>
      </c>
      <c r="T31" s="36">
        <v>0</v>
      </c>
      <c r="U31" s="265">
        <f>T31+S31</f>
        <v>4</v>
      </c>
      <c r="V31" s="233"/>
      <c r="W31" s="232">
        <v>12</v>
      </c>
      <c r="X31" s="121">
        <v>2</v>
      </c>
      <c r="Y31" s="226">
        <f>100-(X31*100/W31)</f>
        <v>83.333333333333329</v>
      </c>
      <c r="Z31" s="121" t="str">
        <f>IF(Y31&lt;=75,"sim", IF(Y31&gt;= 76, "  "))</f>
        <v xml:space="preserve">  </v>
      </c>
      <c r="AA31" s="146" t="s">
        <v>135</v>
      </c>
    </row>
    <row r="32" spans="1:27" ht="16" x14ac:dyDescent="0.2">
      <c r="A32" s="146" t="s">
        <v>377</v>
      </c>
      <c r="B32" s="121">
        <v>54</v>
      </c>
      <c r="C32" s="123" t="s">
        <v>172</v>
      </c>
      <c r="D32" s="123"/>
      <c r="E32" s="123" t="s">
        <v>378</v>
      </c>
      <c r="F32" s="165" t="s">
        <v>12</v>
      </c>
      <c r="G32" s="121" t="s">
        <v>12</v>
      </c>
      <c r="H32" s="121" t="s">
        <v>12</v>
      </c>
      <c r="I32" s="182"/>
      <c r="J32" s="182"/>
      <c r="K32" s="129" t="s">
        <v>13</v>
      </c>
      <c r="L32" s="130" t="s">
        <v>12</v>
      </c>
      <c r="M32" s="130" t="s">
        <v>12</v>
      </c>
      <c r="N32" s="130" t="s">
        <v>12</v>
      </c>
      <c r="O32" s="130" t="s">
        <v>12</v>
      </c>
      <c r="P32" s="130" t="s">
        <v>12</v>
      </c>
      <c r="Q32" s="130" t="s">
        <v>12</v>
      </c>
      <c r="R32" s="130" t="s">
        <v>12</v>
      </c>
      <c r="S32" s="5">
        <v>0</v>
      </c>
      <c r="T32" s="3">
        <v>1</v>
      </c>
      <c r="U32" s="231">
        <f>T32+S32</f>
        <v>1</v>
      </c>
      <c r="V32" s="233"/>
      <c r="W32" s="232">
        <v>10</v>
      </c>
      <c r="X32" s="121">
        <v>1</v>
      </c>
      <c r="Y32" s="147">
        <f>100-(X32*100/W32)</f>
        <v>90</v>
      </c>
      <c r="Z32" s="121" t="str">
        <f>IF(Y32&lt;=75,"sim", IF(Y32&gt;= 76, "  "))</f>
        <v xml:space="preserve">  </v>
      </c>
      <c r="AA32" s="146" t="s">
        <v>377</v>
      </c>
    </row>
    <row r="33" spans="1:27" ht="16" x14ac:dyDescent="0.2">
      <c r="A33" s="146" t="s">
        <v>380</v>
      </c>
      <c r="B33" s="121">
        <v>55</v>
      </c>
      <c r="C33" s="123" t="s">
        <v>172</v>
      </c>
      <c r="D33" s="123"/>
      <c r="E33" s="123" t="s">
        <v>378</v>
      </c>
      <c r="F33" s="165" t="s">
        <v>12</v>
      </c>
      <c r="G33" s="121" t="s">
        <v>12</v>
      </c>
      <c r="H33" s="121" t="s">
        <v>12</v>
      </c>
      <c r="I33" s="200"/>
      <c r="J33" s="200"/>
      <c r="K33" s="130" t="s">
        <v>12</v>
      </c>
      <c r="L33" s="130" t="s">
        <v>12</v>
      </c>
      <c r="M33" s="147" t="s">
        <v>12</v>
      </c>
      <c r="N33" s="147" t="s">
        <v>12</v>
      </c>
      <c r="O33" s="147" t="s">
        <v>12</v>
      </c>
      <c r="P33" s="147" t="s">
        <v>12</v>
      </c>
      <c r="Q33" s="147" t="s">
        <v>12</v>
      </c>
      <c r="R33" s="147" t="s">
        <v>12</v>
      </c>
      <c r="S33" s="3">
        <v>0</v>
      </c>
      <c r="T33" s="19">
        <v>1</v>
      </c>
      <c r="U33" s="110">
        <f>T33+S33</f>
        <v>1</v>
      </c>
      <c r="V33" s="233"/>
      <c r="W33" s="232">
        <v>10</v>
      </c>
      <c r="X33" s="121">
        <v>0</v>
      </c>
      <c r="Y33" s="147">
        <f>100-(X33*100/W33)</f>
        <v>100</v>
      </c>
      <c r="Z33" s="121" t="str">
        <f>IF(Y33&lt;=75,"sim", IF(Y33&gt;= 76, "  "))</f>
        <v xml:space="preserve">  </v>
      </c>
      <c r="AA33" s="146" t="s">
        <v>380</v>
      </c>
    </row>
    <row r="34" spans="1:27" ht="16" x14ac:dyDescent="0.2">
      <c r="A34" s="145" t="s">
        <v>107</v>
      </c>
      <c r="B34" s="121">
        <v>57</v>
      </c>
      <c r="C34" s="121" t="s">
        <v>172</v>
      </c>
      <c r="D34" s="121">
        <v>1</v>
      </c>
      <c r="E34" s="121" t="s">
        <v>256</v>
      </c>
      <c r="F34" s="147" t="s">
        <v>13</v>
      </c>
      <c r="G34" s="121" t="s">
        <v>12</v>
      </c>
      <c r="H34" s="121" t="s">
        <v>12</v>
      </c>
      <c r="I34" s="130" t="s">
        <v>12</v>
      </c>
      <c r="J34" s="130" t="s">
        <v>12</v>
      </c>
      <c r="K34" s="130" t="s">
        <v>12</v>
      </c>
      <c r="L34" s="130" t="s">
        <v>12</v>
      </c>
      <c r="M34" s="130" t="s">
        <v>12</v>
      </c>
      <c r="N34" s="130" t="s">
        <v>12</v>
      </c>
      <c r="O34" s="138" t="s">
        <v>14</v>
      </c>
      <c r="P34" s="138" t="s">
        <v>14</v>
      </c>
      <c r="Q34" s="130" t="s">
        <v>12</v>
      </c>
      <c r="R34" s="130" t="s">
        <v>12</v>
      </c>
      <c r="S34" s="3">
        <v>4</v>
      </c>
      <c r="T34" s="36">
        <v>0</v>
      </c>
      <c r="U34" s="112">
        <f>T34+S34</f>
        <v>4</v>
      </c>
      <c r="V34" s="233"/>
      <c r="W34" s="232">
        <v>12</v>
      </c>
      <c r="X34" s="121">
        <v>0</v>
      </c>
      <c r="Y34" s="147">
        <f>100-(X34*100/W34)</f>
        <v>100</v>
      </c>
      <c r="Z34" s="121" t="str">
        <f>IF(Y34&lt;=75,"sim", IF(Y34&gt;= 76, "  "))</f>
        <v xml:space="preserve">  </v>
      </c>
      <c r="AA34" s="145" t="s">
        <v>107</v>
      </c>
    </row>
    <row r="35" spans="1:27" ht="16" x14ac:dyDescent="0.2">
      <c r="A35" s="145" t="s">
        <v>325</v>
      </c>
      <c r="B35" s="121">
        <v>68</v>
      </c>
      <c r="C35" s="121" t="s">
        <v>172</v>
      </c>
      <c r="D35" s="121">
        <v>2</v>
      </c>
      <c r="E35" s="121" t="s">
        <v>256</v>
      </c>
      <c r="F35" s="170" t="s">
        <v>388</v>
      </c>
      <c r="G35" s="123" t="s">
        <v>12</v>
      </c>
      <c r="H35" s="123" t="s">
        <v>12</v>
      </c>
      <c r="I35" s="147" t="s">
        <v>12</v>
      </c>
      <c r="J35" s="147" t="s">
        <v>12</v>
      </c>
      <c r="K35" s="147" t="s">
        <v>12</v>
      </c>
      <c r="L35" s="147" t="s">
        <v>12</v>
      </c>
      <c r="M35" s="147" t="s">
        <v>12</v>
      </c>
      <c r="N35" s="147" t="s">
        <v>12</v>
      </c>
      <c r="O35" s="147" t="s">
        <v>12</v>
      </c>
      <c r="P35" s="147" t="s">
        <v>12</v>
      </c>
      <c r="Q35" s="172"/>
      <c r="R35" s="172"/>
      <c r="S35" s="3">
        <v>0</v>
      </c>
      <c r="T35" s="15">
        <v>0</v>
      </c>
      <c r="U35" s="110">
        <f>T35+S35</f>
        <v>0</v>
      </c>
      <c r="V35" s="233"/>
      <c r="W35" s="232">
        <v>10</v>
      </c>
      <c r="X35" s="121">
        <v>0</v>
      </c>
      <c r="Y35" s="147">
        <f>100-(X35*100/W35)</f>
        <v>100</v>
      </c>
      <c r="Z35" s="121" t="str">
        <f>IF(Y35&lt;=75,"sim", IF(Y35&gt;= 76, "  "))</f>
        <v xml:space="preserve">  </v>
      </c>
      <c r="AA35" s="145" t="s">
        <v>325</v>
      </c>
    </row>
    <row r="36" spans="1:27" ht="16" x14ac:dyDescent="0.2">
      <c r="A36" s="145" t="s">
        <v>326</v>
      </c>
      <c r="B36" s="121">
        <v>68</v>
      </c>
      <c r="C36" s="121" t="s">
        <v>172</v>
      </c>
      <c r="D36" s="121">
        <v>3</v>
      </c>
      <c r="E36" s="121" t="s">
        <v>256</v>
      </c>
      <c r="F36" s="133" t="s">
        <v>12</v>
      </c>
      <c r="G36" s="125" t="s">
        <v>13</v>
      </c>
      <c r="H36" s="125" t="s">
        <v>13</v>
      </c>
      <c r="I36" s="147" t="s">
        <v>12</v>
      </c>
      <c r="J36" s="147" t="s">
        <v>12</v>
      </c>
      <c r="K36" s="147" t="s">
        <v>12</v>
      </c>
      <c r="L36" s="147" t="s">
        <v>12</v>
      </c>
      <c r="M36" s="147" t="s">
        <v>12</v>
      </c>
      <c r="N36" s="147" t="s">
        <v>12</v>
      </c>
      <c r="O36" s="147" t="s">
        <v>12</v>
      </c>
      <c r="P36" s="147" t="s">
        <v>12</v>
      </c>
      <c r="Q36" s="194"/>
      <c r="R36" s="194"/>
      <c r="S36" s="21">
        <v>1</v>
      </c>
      <c r="T36" s="22">
        <v>0</v>
      </c>
      <c r="U36" s="110">
        <f>T36+S36</f>
        <v>1</v>
      </c>
      <c r="V36" s="233"/>
      <c r="W36" s="232">
        <v>10</v>
      </c>
      <c r="X36" s="121">
        <v>2</v>
      </c>
      <c r="Y36" s="147">
        <f>100-(X36*100/W36)</f>
        <v>80</v>
      </c>
      <c r="Z36" s="121" t="str">
        <f>IF(Y36&lt;=75,"sim", IF(Y36&gt;= 76, "  "))</f>
        <v xml:space="preserve">  </v>
      </c>
      <c r="AA36" s="145" t="s">
        <v>326</v>
      </c>
    </row>
    <row r="37" spans="1:27" ht="16" x14ac:dyDescent="0.2">
      <c r="A37" s="145" t="s">
        <v>366</v>
      </c>
      <c r="B37" s="121">
        <v>29</v>
      </c>
      <c r="C37" s="121" t="s">
        <v>172</v>
      </c>
      <c r="D37" s="121">
        <v>4</v>
      </c>
      <c r="E37" s="121" t="s">
        <v>256</v>
      </c>
      <c r="F37" s="168" t="s">
        <v>12</v>
      </c>
      <c r="G37" s="121" t="s">
        <v>12</v>
      </c>
      <c r="H37" s="121" t="s">
        <v>12</v>
      </c>
      <c r="I37" s="147" t="s">
        <v>12</v>
      </c>
      <c r="J37" s="147" t="s">
        <v>12</v>
      </c>
      <c r="K37" s="147" t="s">
        <v>12</v>
      </c>
      <c r="L37" s="147" t="s">
        <v>12</v>
      </c>
      <c r="M37" s="147" t="s">
        <v>12</v>
      </c>
      <c r="N37" s="147" t="s">
        <v>12</v>
      </c>
      <c r="O37" s="129" t="s">
        <v>13</v>
      </c>
      <c r="P37" s="129" t="s">
        <v>13</v>
      </c>
      <c r="Q37" s="134" t="s">
        <v>14</v>
      </c>
      <c r="R37" s="134" t="s">
        <v>14</v>
      </c>
      <c r="S37" s="3">
        <v>2</v>
      </c>
      <c r="T37" s="3">
        <v>2</v>
      </c>
      <c r="U37" s="24">
        <f>T37+S37</f>
        <v>4</v>
      </c>
      <c r="V37"/>
      <c r="W37" s="121">
        <v>12</v>
      </c>
      <c r="X37" s="121">
        <v>2</v>
      </c>
      <c r="Y37" s="226">
        <f>100-(X37*100/W37)</f>
        <v>83.333333333333329</v>
      </c>
      <c r="Z37" s="121" t="str">
        <f>IF(Y37&lt;=75,"sim", IF(Y37&gt;= 76, "  "))</f>
        <v xml:space="preserve">  </v>
      </c>
      <c r="AA37" s="145" t="s">
        <v>366</v>
      </c>
    </row>
    <row r="38" spans="1:27" ht="16" x14ac:dyDescent="0.2">
      <c r="A38" s="148" t="s">
        <v>148</v>
      </c>
      <c r="B38" s="147">
        <v>59</v>
      </c>
      <c r="C38" s="123" t="s">
        <v>172</v>
      </c>
      <c r="D38" s="121">
        <v>5</v>
      </c>
      <c r="E38" s="133" t="s">
        <v>256</v>
      </c>
      <c r="F38" s="147" t="s">
        <v>209</v>
      </c>
      <c r="G38" s="125" t="s">
        <v>13</v>
      </c>
      <c r="H38" s="125" t="s">
        <v>13</v>
      </c>
      <c r="I38" s="129" t="s">
        <v>13</v>
      </c>
      <c r="J38" s="129" t="s">
        <v>13</v>
      </c>
      <c r="K38" s="129" t="s">
        <v>13</v>
      </c>
      <c r="L38" s="129" t="s">
        <v>13</v>
      </c>
      <c r="M38" s="129" t="s">
        <v>13</v>
      </c>
      <c r="N38" s="129" t="s">
        <v>13</v>
      </c>
      <c r="O38" s="121" t="s">
        <v>12</v>
      </c>
      <c r="P38" s="121" t="s">
        <v>12</v>
      </c>
      <c r="Q38" s="172"/>
      <c r="R38" s="194"/>
      <c r="S38" s="3">
        <v>3</v>
      </c>
      <c r="T38" s="19">
        <v>1</v>
      </c>
      <c r="U38" s="24">
        <f>T38+S38</f>
        <v>4</v>
      </c>
      <c r="V38" s="240"/>
      <c r="W38" s="121">
        <v>10</v>
      </c>
      <c r="X38" s="121">
        <v>8</v>
      </c>
      <c r="Y38" s="147">
        <f>100-(X38*100/W38)</f>
        <v>20</v>
      </c>
      <c r="Z38" s="122" t="str">
        <f>IF(Y38&lt;=75,"sim", IF(Y38&gt;= 76, "  "))</f>
        <v>sim</v>
      </c>
      <c r="AA38" s="148" t="s">
        <v>148</v>
      </c>
    </row>
    <row r="39" spans="1:27" ht="16" x14ac:dyDescent="0.2">
      <c r="A39" s="173" t="s">
        <v>86</v>
      </c>
      <c r="B39" s="121">
        <v>55</v>
      </c>
      <c r="C39" s="121" t="s">
        <v>172</v>
      </c>
      <c r="D39" s="121">
        <v>6</v>
      </c>
      <c r="E39" s="121" t="s">
        <v>256</v>
      </c>
      <c r="F39" s="147" t="s">
        <v>198</v>
      </c>
      <c r="G39" s="129" t="s">
        <v>13</v>
      </c>
      <c r="H39" s="129" t="s">
        <v>13</v>
      </c>
      <c r="I39" s="147" t="s">
        <v>12</v>
      </c>
      <c r="J39" s="147" t="s">
        <v>12</v>
      </c>
      <c r="K39" s="129" t="s">
        <v>13</v>
      </c>
      <c r="L39" s="147" t="s">
        <v>12</v>
      </c>
      <c r="M39" s="147" t="s">
        <v>12</v>
      </c>
      <c r="N39" s="147" t="s">
        <v>12</v>
      </c>
      <c r="O39" s="147" t="s">
        <v>12</v>
      </c>
      <c r="P39" s="147" t="s">
        <v>12</v>
      </c>
      <c r="Q39" s="147" t="s">
        <v>12</v>
      </c>
      <c r="R39" s="147" t="s">
        <v>12</v>
      </c>
      <c r="S39" s="3">
        <v>3</v>
      </c>
      <c r="T39" s="19">
        <v>2</v>
      </c>
      <c r="U39" s="17">
        <f>T39+S39</f>
        <v>5</v>
      </c>
      <c r="V39" s="240"/>
      <c r="W39" s="121">
        <v>12</v>
      </c>
      <c r="X39" s="121">
        <v>3</v>
      </c>
      <c r="Y39" s="147">
        <f>100-(X39*100/W39)</f>
        <v>75</v>
      </c>
      <c r="Z39" s="121"/>
      <c r="AA39" s="173" t="s">
        <v>86</v>
      </c>
    </row>
    <row r="40" spans="1:27" ht="16" x14ac:dyDescent="0.2">
      <c r="A40" s="154" t="s">
        <v>327</v>
      </c>
      <c r="B40" s="123">
        <v>68</v>
      </c>
      <c r="C40" s="186" t="s">
        <v>172</v>
      </c>
      <c r="D40" s="121">
        <v>7</v>
      </c>
      <c r="E40" s="187" t="s">
        <v>208</v>
      </c>
      <c r="F40" s="165" t="s">
        <v>203</v>
      </c>
      <c r="G40" s="121" t="s">
        <v>12</v>
      </c>
      <c r="H40" s="121" t="s">
        <v>12</v>
      </c>
      <c r="I40" s="129" t="s">
        <v>13</v>
      </c>
      <c r="J40" s="129" t="s">
        <v>13</v>
      </c>
      <c r="K40" s="129" t="s">
        <v>13</v>
      </c>
      <c r="L40" s="129" t="s">
        <v>13</v>
      </c>
      <c r="M40" s="147" t="s">
        <v>12</v>
      </c>
      <c r="N40" s="147" t="s">
        <v>12</v>
      </c>
      <c r="O40" s="147" t="s">
        <v>12</v>
      </c>
      <c r="P40" s="147" t="s">
        <v>12</v>
      </c>
      <c r="Q40" s="194"/>
      <c r="R40" s="194"/>
      <c r="S40" s="15">
        <v>1</v>
      </c>
      <c r="T40" s="24">
        <v>2</v>
      </c>
      <c r="U40" s="24">
        <v>3</v>
      </c>
      <c r="V40" s="240"/>
      <c r="W40" s="121">
        <v>10</v>
      </c>
      <c r="X40" s="121">
        <v>4</v>
      </c>
      <c r="Y40" s="147">
        <f>100-(X40*100/W40)</f>
        <v>60</v>
      </c>
      <c r="Z40" s="122" t="str">
        <f>IF(Y40&lt;=75,"sim", IF(Y40&gt;= 76, "  "))</f>
        <v>sim</v>
      </c>
      <c r="AA40" s="154" t="s">
        <v>327</v>
      </c>
    </row>
    <row r="41" spans="1:27" ht="16" x14ac:dyDescent="0.2">
      <c r="A41" s="146" t="s">
        <v>330</v>
      </c>
      <c r="B41" s="123">
        <v>68</v>
      </c>
      <c r="C41" s="123" t="s">
        <v>172</v>
      </c>
      <c r="D41" s="121">
        <v>8</v>
      </c>
      <c r="E41" s="123" t="s">
        <v>256</v>
      </c>
      <c r="F41" s="165" t="s">
        <v>12</v>
      </c>
      <c r="G41" s="121" t="s">
        <v>12</v>
      </c>
      <c r="H41" s="121" t="s">
        <v>12</v>
      </c>
      <c r="I41" s="147" t="s">
        <v>12</v>
      </c>
      <c r="J41" s="147" t="s">
        <v>12</v>
      </c>
      <c r="K41" s="147" t="s">
        <v>12</v>
      </c>
      <c r="L41" s="147" t="s">
        <v>12</v>
      </c>
      <c r="M41" s="147" t="s">
        <v>12</v>
      </c>
      <c r="N41" s="147" t="s">
        <v>12</v>
      </c>
      <c r="O41" s="147" t="s">
        <v>12</v>
      </c>
      <c r="P41" s="147" t="s">
        <v>12</v>
      </c>
      <c r="Q41" s="194"/>
      <c r="R41" s="194"/>
      <c r="S41" s="22">
        <v>0</v>
      </c>
      <c r="T41" s="22">
        <v>0</v>
      </c>
      <c r="U41" s="17">
        <f>T41+S41</f>
        <v>0</v>
      </c>
      <c r="V41" s="240"/>
      <c r="W41" s="121">
        <v>10</v>
      </c>
      <c r="X41" s="121">
        <v>0</v>
      </c>
      <c r="Y41" s="147">
        <f>100-(X41*100/W41)</f>
        <v>100</v>
      </c>
      <c r="Z41" s="121" t="str">
        <f>IF(Y41&lt;=75,"sim", IF(Y41&gt;= 76, "  "))</f>
        <v xml:space="preserve">  </v>
      </c>
      <c r="AA41" s="146" t="s">
        <v>330</v>
      </c>
    </row>
    <row r="42" spans="1:27" ht="16" x14ac:dyDescent="0.2">
      <c r="A42" s="146" t="s">
        <v>331</v>
      </c>
      <c r="B42" s="123">
        <v>68</v>
      </c>
      <c r="C42" s="123" t="s">
        <v>172</v>
      </c>
      <c r="D42" s="121">
        <v>9</v>
      </c>
      <c r="E42" s="187" t="s">
        <v>208</v>
      </c>
      <c r="F42" s="165" t="s">
        <v>203</v>
      </c>
      <c r="G42" s="121" t="s">
        <v>12</v>
      </c>
      <c r="H42" s="121" t="s">
        <v>12</v>
      </c>
      <c r="I42" s="147" t="s">
        <v>12</v>
      </c>
      <c r="J42" s="147" t="s">
        <v>12</v>
      </c>
      <c r="K42" s="129" t="s">
        <v>13</v>
      </c>
      <c r="L42" s="129" t="s">
        <v>13</v>
      </c>
      <c r="M42" s="147" t="s">
        <v>12</v>
      </c>
      <c r="N42" s="147" t="s">
        <v>12</v>
      </c>
      <c r="O42" s="147" t="s">
        <v>12</v>
      </c>
      <c r="P42" s="147" t="s">
        <v>12</v>
      </c>
      <c r="Q42" s="194"/>
      <c r="R42" s="194"/>
      <c r="S42" s="3">
        <v>0</v>
      </c>
      <c r="T42" s="3">
        <v>1</v>
      </c>
      <c r="U42" s="20">
        <v>1</v>
      </c>
      <c r="V42" s="240"/>
      <c r="W42" s="121">
        <v>10</v>
      </c>
      <c r="X42" s="121">
        <v>2</v>
      </c>
      <c r="Y42" s="147">
        <f>100-(X42*100/W42)</f>
        <v>80</v>
      </c>
      <c r="Z42" s="121" t="str">
        <f>IF(Y42&lt;=75,"sim", IF(Y42&gt;= 76, "  "))</f>
        <v xml:space="preserve">  </v>
      </c>
      <c r="AA42" s="146" t="s">
        <v>331</v>
      </c>
    </row>
    <row r="43" spans="1:27" ht="16" x14ac:dyDescent="0.2">
      <c r="A43" s="146" t="s">
        <v>332</v>
      </c>
      <c r="B43" s="123">
        <v>68</v>
      </c>
      <c r="C43" s="123" t="s">
        <v>172</v>
      </c>
      <c r="D43" s="121">
        <v>10</v>
      </c>
      <c r="E43" s="187" t="s">
        <v>208</v>
      </c>
      <c r="F43" s="165" t="s">
        <v>203</v>
      </c>
      <c r="G43" s="121" t="s">
        <v>12</v>
      </c>
      <c r="H43" s="121" t="s">
        <v>12</v>
      </c>
      <c r="I43" s="147" t="s">
        <v>12</v>
      </c>
      <c r="J43" s="147" t="s">
        <v>12</v>
      </c>
      <c r="K43" s="147" t="s">
        <v>12</v>
      </c>
      <c r="L43" s="147" t="s">
        <v>12</v>
      </c>
      <c r="M43" s="147" t="s">
        <v>12</v>
      </c>
      <c r="N43" s="147" t="s">
        <v>12</v>
      </c>
      <c r="O43" s="147" t="s">
        <v>12</v>
      </c>
      <c r="P43" s="147" t="s">
        <v>12</v>
      </c>
      <c r="Q43" s="194"/>
      <c r="R43" s="194"/>
      <c r="S43" s="22">
        <v>0</v>
      </c>
      <c r="T43" s="22">
        <v>0</v>
      </c>
      <c r="U43" s="17">
        <f>T43+S43</f>
        <v>0</v>
      </c>
      <c r="V43" s="240"/>
      <c r="W43" s="121">
        <v>10</v>
      </c>
      <c r="X43" s="121">
        <v>0</v>
      </c>
      <c r="Y43" s="147">
        <f>100-(X43*100/W43)</f>
        <v>100</v>
      </c>
      <c r="Z43" s="121" t="str">
        <f>IF(Y43&lt;=75,"sim", IF(Y43&gt;= 76, "  "))</f>
        <v xml:space="preserve">  </v>
      </c>
      <c r="AA43" s="146" t="s">
        <v>332</v>
      </c>
    </row>
    <row r="44" spans="1:27" ht="16" x14ac:dyDescent="0.2">
      <c r="A44" s="163" t="s">
        <v>333</v>
      </c>
      <c r="B44" s="151">
        <v>68</v>
      </c>
      <c r="C44" s="151" t="s">
        <v>172</v>
      </c>
      <c r="D44" s="121">
        <v>11</v>
      </c>
      <c r="E44" s="255" t="s">
        <v>208</v>
      </c>
      <c r="F44" s="165" t="s">
        <v>203</v>
      </c>
      <c r="G44" s="125" t="s">
        <v>13</v>
      </c>
      <c r="H44" s="125" t="s">
        <v>13</v>
      </c>
      <c r="I44" s="147" t="s">
        <v>12</v>
      </c>
      <c r="J44" s="147" t="s">
        <v>12</v>
      </c>
      <c r="K44" s="147" t="s">
        <v>12</v>
      </c>
      <c r="L44" s="147" t="s">
        <v>12</v>
      </c>
      <c r="M44" s="147" t="s">
        <v>12</v>
      </c>
      <c r="N44" s="147" t="s">
        <v>12</v>
      </c>
      <c r="O44" s="147" t="s">
        <v>12</v>
      </c>
      <c r="P44" s="147" t="s">
        <v>12</v>
      </c>
      <c r="Q44" s="194"/>
      <c r="R44" s="194"/>
      <c r="S44" s="22">
        <v>0</v>
      </c>
      <c r="T44" s="22">
        <v>0</v>
      </c>
      <c r="U44" s="17">
        <f>T44+S44</f>
        <v>0</v>
      </c>
      <c r="V44"/>
      <c r="W44" s="121">
        <v>10</v>
      </c>
      <c r="X44" s="121">
        <v>2</v>
      </c>
      <c r="Y44" s="147">
        <f>100-(X44*100/W44)</f>
        <v>80</v>
      </c>
      <c r="Z44" s="121" t="str">
        <f>IF(Y44&lt;=75,"sim", IF(Y44&gt;= 76, "  "))</f>
        <v xml:space="preserve">  </v>
      </c>
      <c r="AA44" s="163" t="s">
        <v>333</v>
      </c>
    </row>
    <row r="45" spans="1:27" ht="16" x14ac:dyDescent="0.2">
      <c r="A45" s="146" t="s">
        <v>334</v>
      </c>
      <c r="B45" s="123">
        <v>68</v>
      </c>
      <c r="C45" s="123" t="s">
        <v>172</v>
      </c>
      <c r="D45" s="121">
        <v>12</v>
      </c>
      <c r="E45" s="187" t="s">
        <v>208</v>
      </c>
      <c r="F45" s="165" t="s">
        <v>203</v>
      </c>
      <c r="G45" s="125" t="s">
        <v>13</v>
      </c>
      <c r="H45" s="125" t="s">
        <v>13</v>
      </c>
      <c r="I45" s="147" t="s">
        <v>12</v>
      </c>
      <c r="J45" s="147" t="s">
        <v>12</v>
      </c>
      <c r="K45" s="147" t="s">
        <v>12</v>
      </c>
      <c r="L45" s="147" t="s">
        <v>12</v>
      </c>
      <c r="M45" s="129" t="s">
        <v>13</v>
      </c>
      <c r="N45" s="147" t="s">
        <v>12</v>
      </c>
      <c r="O45" s="129" t="s">
        <v>13</v>
      </c>
      <c r="P45" s="129" t="s">
        <v>13</v>
      </c>
      <c r="Q45" s="194"/>
      <c r="R45" s="194"/>
      <c r="S45" s="22">
        <v>3</v>
      </c>
      <c r="T45" s="22">
        <v>1</v>
      </c>
      <c r="U45" s="17">
        <f>T45+S45</f>
        <v>4</v>
      </c>
      <c r="V45" s="240"/>
      <c r="W45" s="121">
        <v>10</v>
      </c>
      <c r="X45" s="121">
        <v>5</v>
      </c>
      <c r="Y45" s="147">
        <f>100-(X45*100/W45)</f>
        <v>50</v>
      </c>
      <c r="Z45" s="122" t="str">
        <f>IF(Y45&lt;=75,"sim", IF(Y45&gt;= 76, "  "))</f>
        <v>sim</v>
      </c>
      <c r="AA45" s="146" t="s">
        <v>334</v>
      </c>
    </row>
    <row r="46" spans="1:27" ht="16" x14ac:dyDescent="0.2">
      <c r="A46" s="145" t="s">
        <v>335</v>
      </c>
      <c r="B46" s="121">
        <v>68</v>
      </c>
      <c r="C46" s="121" t="s">
        <v>172</v>
      </c>
      <c r="D46" s="121">
        <v>13</v>
      </c>
      <c r="E46" s="121" t="s">
        <v>256</v>
      </c>
      <c r="F46" s="165" t="s">
        <v>12</v>
      </c>
      <c r="G46" s="121" t="s">
        <v>12</v>
      </c>
      <c r="H46" s="125" t="s">
        <v>13</v>
      </c>
      <c r="I46" s="147" t="s">
        <v>12</v>
      </c>
      <c r="J46" s="147" t="s">
        <v>12</v>
      </c>
      <c r="K46" s="147" t="s">
        <v>12</v>
      </c>
      <c r="L46" s="147" t="s">
        <v>12</v>
      </c>
      <c r="M46" s="147" t="s">
        <v>12</v>
      </c>
      <c r="N46" s="147" t="s">
        <v>12</v>
      </c>
      <c r="O46" s="147" t="s">
        <v>12</v>
      </c>
      <c r="P46" s="147" t="s">
        <v>12</v>
      </c>
      <c r="Q46" s="172"/>
      <c r="R46" s="172"/>
      <c r="S46" s="3">
        <v>0</v>
      </c>
      <c r="T46" s="3">
        <v>0</v>
      </c>
      <c r="U46" s="17">
        <f>T46+S46</f>
        <v>0</v>
      </c>
      <c r="V46" s="240"/>
      <c r="W46" s="121">
        <v>10</v>
      </c>
      <c r="X46" s="121">
        <v>1</v>
      </c>
      <c r="Y46" s="147">
        <f>100-(X46*100/W46)</f>
        <v>90</v>
      </c>
      <c r="Z46" s="121" t="str">
        <f>IF(Y46&lt;=75,"sim", IF(Y46&gt;= 76, "  "))</f>
        <v xml:space="preserve">  </v>
      </c>
      <c r="AA46" s="145" t="s">
        <v>335</v>
      </c>
    </row>
    <row r="47" spans="1:27" ht="16" x14ac:dyDescent="0.2">
      <c r="A47" s="146" t="s">
        <v>122</v>
      </c>
      <c r="B47" s="123">
        <v>57</v>
      </c>
      <c r="C47" s="123" t="s">
        <v>172</v>
      </c>
      <c r="D47" s="121">
        <v>14</v>
      </c>
      <c r="E47" s="123" t="s">
        <v>256</v>
      </c>
      <c r="F47" s="147" t="s">
        <v>13</v>
      </c>
      <c r="G47" s="121" t="s">
        <v>12</v>
      </c>
      <c r="H47" s="121" t="s">
        <v>12</v>
      </c>
      <c r="I47" s="147" t="s">
        <v>12</v>
      </c>
      <c r="J47" s="147" t="s">
        <v>12</v>
      </c>
      <c r="K47" s="130" t="s">
        <v>12</v>
      </c>
      <c r="L47" s="130" t="s">
        <v>12</v>
      </c>
      <c r="M47" s="130" t="s">
        <v>12</v>
      </c>
      <c r="N47" s="130" t="s">
        <v>12</v>
      </c>
      <c r="O47" s="130" t="s">
        <v>12</v>
      </c>
      <c r="P47" s="130" t="s">
        <v>12</v>
      </c>
      <c r="Q47" s="130" t="s">
        <v>12</v>
      </c>
      <c r="R47" s="130" t="s">
        <v>12</v>
      </c>
      <c r="S47" s="3">
        <v>5</v>
      </c>
      <c r="T47" s="24">
        <v>0</v>
      </c>
      <c r="U47" s="24">
        <f>T47+S47</f>
        <v>5</v>
      </c>
      <c r="V47"/>
      <c r="W47" s="121">
        <v>12</v>
      </c>
      <c r="X47" s="121">
        <v>0</v>
      </c>
      <c r="Y47" s="147">
        <f>100-(X47*100/W47)</f>
        <v>100</v>
      </c>
      <c r="Z47" s="121" t="str">
        <f>IF(Y47&lt;=75,"sim", IF(Y47&gt;= 76, "  "))</f>
        <v xml:space="preserve">  </v>
      </c>
      <c r="AA47" s="146" t="s">
        <v>122</v>
      </c>
    </row>
    <row r="48" spans="1:27" ht="16" x14ac:dyDescent="0.2">
      <c r="A48" s="145" t="s">
        <v>25</v>
      </c>
      <c r="B48" s="121">
        <v>29</v>
      </c>
      <c r="C48" s="121" t="s">
        <v>172</v>
      </c>
      <c r="D48" s="121">
        <v>15</v>
      </c>
      <c r="E48" s="187" t="s">
        <v>208</v>
      </c>
      <c r="F48" s="184" t="s">
        <v>12</v>
      </c>
      <c r="G48" s="121" t="s">
        <v>12</v>
      </c>
      <c r="H48" s="121" t="s">
        <v>12</v>
      </c>
      <c r="I48" s="147" t="s">
        <v>12</v>
      </c>
      <c r="J48" s="147" t="s">
        <v>12</v>
      </c>
      <c r="K48" s="147" t="s">
        <v>12</v>
      </c>
      <c r="L48" s="147" t="s">
        <v>12</v>
      </c>
      <c r="M48" s="147" t="s">
        <v>12</v>
      </c>
      <c r="N48" s="147" t="s">
        <v>12</v>
      </c>
      <c r="O48" s="147" t="s">
        <v>12</v>
      </c>
      <c r="P48" s="147" t="s">
        <v>12</v>
      </c>
      <c r="Q48" s="147" t="s">
        <v>12</v>
      </c>
      <c r="R48" s="147" t="s">
        <v>12</v>
      </c>
      <c r="S48" s="3">
        <v>0</v>
      </c>
      <c r="T48" s="3">
        <v>0</v>
      </c>
      <c r="U48" s="24">
        <f>T48+S48</f>
        <v>0</v>
      </c>
      <c r="V48" s="79"/>
      <c r="W48" s="121">
        <v>12</v>
      </c>
      <c r="X48" s="121">
        <v>0</v>
      </c>
      <c r="Y48" s="147">
        <f>100-(X48*100/W48)</f>
        <v>100</v>
      </c>
      <c r="Z48" s="121" t="str">
        <f>IF(Y48&lt;=75,"sim", IF(Y48&gt;= 76, "  "))</f>
        <v xml:space="preserve">  </v>
      </c>
      <c r="AA48" s="145" t="s">
        <v>25</v>
      </c>
    </row>
    <row r="49" spans="1:27" ht="16" x14ac:dyDescent="0.2">
      <c r="A49" s="145" t="s">
        <v>389</v>
      </c>
      <c r="B49" s="121">
        <v>68</v>
      </c>
      <c r="C49" s="123" t="s">
        <v>172</v>
      </c>
      <c r="D49" s="121">
        <v>16</v>
      </c>
      <c r="E49" s="123" t="s">
        <v>256</v>
      </c>
      <c r="F49" s="165" t="s">
        <v>12</v>
      </c>
      <c r="G49" s="121" t="s">
        <v>12</v>
      </c>
      <c r="H49" s="121" t="s">
        <v>12</v>
      </c>
      <c r="I49" s="147" t="s">
        <v>12</v>
      </c>
      <c r="J49" s="147" t="s">
        <v>12</v>
      </c>
      <c r="K49" s="147" t="s">
        <v>12</v>
      </c>
      <c r="L49" s="147" t="s">
        <v>12</v>
      </c>
      <c r="M49" s="147" t="s">
        <v>12</v>
      </c>
      <c r="N49" s="147" t="s">
        <v>12</v>
      </c>
      <c r="O49" s="147" t="s">
        <v>12</v>
      </c>
      <c r="P49" s="147" t="s">
        <v>12</v>
      </c>
      <c r="Q49" s="172"/>
      <c r="R49" s="194"/>
      <c r="S49" s="3">
        <v>0</v>
      </c>
      <c r="T49" s="22">
        <v>0</v>
      </c>
      <c r="U49" s="17">
        <f>T49+S49</f>
        <v>0</v>
      </c>
      <c r="V49"/>
      <c r="W49" s="121">
        <v>10</v>
      </c>
      <c r="X49" s="121">
        <v>0</v>
      </c>
      <c r="Y49" s="147">
        <f>100-(X49*100/W49)</f>
        <v>100</v>
      </c>
      <c r="Z49" s="121" t="str">
        <f>IF(Y49&lt;=75,"sim", IF(Y49&gt;= 76, "  "))</f>
        <v xml:space="preserve">  </v>
      </c>
      <c r="AA49" s="145" t="s">
        <v>389</v>
      </c>
    </row>
    <row r="50" spans="1:27" ht="16" x14ac:dyDescent="0.2">
      <c r="A50" s="146" t="s">
        <v>336</v>
      </c>
      <c r="B50" s="123">
        <v>68</v>
      </c>
      <c r="C50" s="123" t="s">
        <v>172</v>
      </c>
      <c r="D50" s="121">
        <v>17</v>
      </c>
      <c r="E50" s="187" t="s">
        <v>208</v>
      </c>
      <c r="F50" s="165" t="s">
        <v>203</v>
      </c>
      <c r="G50" s="121" t="s">
        <v>12</v>
      </c>
      <c r="H50" s="125" t="s">
        <v>13</v>
      </c>
      <c r="I50" s="147" t="s">
        <v>12</v>
      </c>
      <c r="J50" s="147" t="s">
        <v>12</v>
      </c>
      <c r="K50" s="147" t="s">
        <v>12</v>
      </c>
      <c r="L50" s="147" t="s">
        <v>12</v>
      </c>
      <c r="M50" s="147" t="s">
        <v>12</v>
      </c>
      <c r="N50" s="147" t="s">
        <v>12</v>
      </c>
      <c r="O50" s="147" t="s">
        <v>12</v>
      </c>
      <c r="P50" s="147" t="s">
        <v>12</v>
      </c>
      <c r="Q50" s="172"/>
      <c r="R50" s="172"/>
      <c r="S50" s="3">
        <v>2</v>
      </c>
      <c r="T50" s="15">
        <v>1</v>
      </c>
      <c r="U50" s="17">
        <f>T50+S50</f>
        <v>3</v>
      </c>
      <c r="V50"/>
      <c r="W50" s="121">
        <v>10</v>
      </c>
      <c r="X50" s="121">
        <v>1</v>
      </c>
      <c r="Y50" s="147">
        <f>100-(X50*100/W50)</f>
        <v>90</v>
      </c>
      <c r="Z50" s="121" t="str">
        <f>IF(Y50&lt;=75,"sim", IF(Y50&gt;= 76, "  "))</f>
        <v xml:space="preserve">  </v>
      </c>
      <c r="AA50" s="146" t="s">
        <v>336</v>
      </c>
    </row>
    <row r="51" spans="1:27" ht="16" x14ac:dyDescent="0.2">
      <c r="A51" s="146" t="s">
        <v>27</v>
      </c>
      <c r="B51" s="123">
        <v>29</v>
      </c>
      <c r="C51" s="123" t="s">
        <v>172</v>
      </c>
      <c r="D51" s="121">
        <v>18</v>
      </c>
      <c r="E51" s="147" t="s">
        <v>208</v>
      </c>
      <c r="F51" s="165" t="s">
        <v>203</v>
      </c>
      <c r="G51" s="125" t="s">
        <v>13</v>
      </c>
      <c r="H51" s="125" t="s">
        <v>13</v>
      </c>
      <c r="I51" s="147" t="s">
        <v>12</v>
      </c>
      <c r="J51" s="147" t="s">
        <v>12</v>
      </c>
      <c r="K51" s="147" t="s">
        <v>12</v>
      </c>
      <c r="L51" s="147" t="s">
        <v>12</v>
      </c>
      <c r="M51" s="147" t="s">
        <v>12</v>
      </c>
      <c r="N51" s="147" t="s">
        <v>12</v>
      </c>
      <c r="O51" s="147" t="s">
        <v>12</v>
      </c>
      <c r="P51" s="147" t="s">
        <v>12</v>
      </c>
      <c r="Q51" s="129" t="s">
        <v>13</v>
      </c>
      <c r="R51" s="129" t="s">
        <v>13</v>
      </c>
      <c r="S51" s="3">
        <v>2</v>
      </c>
      <c r="T51" s="3">
        <v>1</v>
      </c>
      <c r="U51" s="24">
        <f>T51+S51</f>
        <v>3</v>
      </c>
      <c r="V51"/>
      <c r="W51" s="121">
        <v>12</v>
      </c>
      <c r="X51" s="121">
        <v>4</v>
      </c>
      <c r="Y51" s="226">
        <f>100-(X51*100/W51)</f>
        <v>66.666666666666657</v>
      </c>
      <c r="Z51" s="122" t="str">
        <f>IF(Y51&lt;=75,"sim", IF(Y51&gt;= 76, "  "))</f>
        <v>sim</v>
      </c>
      <c r="AA51" s="146" t="s">
        <v>27</v>
      </c>
    </row>
    <row r="52" spans="1:27" ht="16" x14ac:dyDescent="0.2">
      <c r="A52" s="146" t="s">
        <v>32</v>
      </c>
      <c r="B52" s="123">
        <v>29</v>
      </c>
      <c r="C52" s="123" t="s">
        <v>172</v>
      </c>
      <c r="D52" s="121">
        <v>19</v>
      </c>
      <c r="E52" s="187" t="s">
        <v>208</v>
      </c>
      <c r="F52" s="165" t="s">
        <v>203</v>
      </c>
      <c r="G52" s="125" t="s">
        <v>13</v>
      </c>
      <c r="H52" s="125" t="s">
        <v>13</v>
      </c>
      <c r="I52" s="130" t="s">
        <v>12</v>
      </c>
      <c r="J52" s="130" t="s">
        <v>12</v>
      </c>
      <c r="K52" s="147" t="s">
        <v>12</v>
      </c>
      <c r="L52" s="147" t="s">
        <v>12</v>
      </c>
      <c r="M52" s="147" t="s">
        <v>12</v>
      </c>
      <c r="N52" s="147" t="s">
        <v>12</v>
      </c>
      <c r="O52" s="147" t="s">
        <v>12</v>
      </c>
      <c r="P52" s="147" t="s">
        <v>12</v>
      </c>
      <c r="Q52" s="147" t="s">
        <v>12</v>
      </c>
      <c r="R52" s="147" t="s">
        <v>12</v>
      </c>
      <c r="S52" s="3">
        <v>0</v>
      </c>
      <c r="T52" s="3">
        <v>0</v>
      </c>
      <c r="U52" s="24">
        <f>T52+S52</f>
        <v>0</v>
      </c>
      <c r="V52" s="79"/>
      <c r="W52" s="121">
        <v>12</v>
      </c>
      <c r="X52" s="121">
        <v>2</v>
      </c>
      <c r="Y52" s="226">
        <f>100-(X52*100/W52)</f>
        <v>83.333333333333329</v>
      </c>
      <c r="Z52" s="121" t="str">
        <f>IF(Y52&lt;=75,"sim", IF(Y52&gt;= 76, "  "))</f>
        <v xml:space="preserve">  </v>
      </c>
      <c r="AA52" s="146" t="s">
        <v>32</v>
      </c>
    </row>
    <row r="53" spans="1:27" ht="16" x14ac:dyDescent="0.2">
      <c r="A53" s="146" t="s">
        <v>337</v>
      </c>
      <c r="B53" s="123">
        <v>68</v>
      </c>
      <c r="C53" s="186" t="s">
        <v>172</v>
      </c>
      <c r="D53" s="121">
        <v>20</v>
      </c>
      <c r="E53" s="187" t="s">
        <v>208</v>
      </c>
      <c r="F53" s="124" t="s">
        <v>203</v>
      </c>
      <c r="G53" s="121" t="s">
        <v>12</v>
      </c>
      <c r="H53" s="121" t="s">
        <v>12</v>
      </c>
      <c r="I53" s="129" t="s">
        <v>13</v>
      </c>
      <c r="J53" s="129" t="s">
        <v>13</v>
      </c>
      <c r="K53" s="147" t="s">
        <v>12</v>
      </c>
      <c r="L53" s="147" t="s">
        <v>12</v>
      </c>
      <c r="M53" s="147" t="s">
        <v>12</v>
      </c>
      <c r="N53" s="147" t="s">
        <v>12</v>
      </c>
      <c r="O53" s="147" t="s">
        <v>12</v>
      </c>
      <c r="P53" s="147" t="s">
        <v>12</v>
      </c>
      <c r="Q53" s="172"/>
      <c r="R53" s="172"/>
      <c r="S53" s="3">
        <v>2</v>
      </c>
      <c r="T53" s="15">
        <v>1</v>
      </c>
      <c r="U53" s="17">
        <f>T53+S53</f>
        <v>3</v>
      </c>
      <c r="V53"/>
      <c r="W53" s="121">
        <v>10</v>
      </c>
      <c r="X53" s="121">
        <v>2</v>
      </c>
      <c r="Y53" s="147">
        <f>100-(X53*100/W53)</f>
        <v>80</v>
      </c>
      <c r="Z53" s="121" t="str">
        <f>IF(Y53&lt;=75,"sim", IF(Y53&gt;= 76, "  "))</f>
        <v xml:space="preserve">  </v>
      </c>
      <c r="AA53" s="146" t="s">
        <v>337</v>
      </c>
    </row>
    <row r="54" spans="1:27" ht="16" x14ac:dyDescent="0.2">
      <c r="A54" s="145" t="s">
        <v>338</v>
      </c>
      <c r="B54" s="123">
        <v>68</v>
      </c>
      <c r="C54" s="186" t="s">
        <v>172</v>
      </c>
      <c r="D54" s="121">
        <v>21</v>
      </c>
      <c r="E54" s="187" t="s">
        <v>208</v>
      </c>
      <c r="F54" s="130" t="s">
        <v>12</v>
      </c>
      <c r="G54" s="125" t="s">
        <v>13</v>
      </c>
      <c r="H54" s="125" t="s">
        <v>13</v>
      </c>
      <c r="I54" s="147" t="s">
        <v>12</v>
      </c>
      <c r="J54" s="147" t="s">
        <v>12</v>
      </c>
      <c r="K54" s="129" t="s">
        <v>13</v>
      </c>
      <c r="L54" s="129" t="s">
        <v>13</v>
      </c>
      <c r="M54" s="147" t="s">
        <v>12</v>
      </c>
      <c r="N54" s="147" t="s">
        <v>12</v>
      </c>
      <c r="O54" s="147" t="s">
        <v>12</v>
      </c>
      <c r="P54" s="147" t="s">
        <v>12</v>
      </c>
      <c r="Q54" s="172"/>
      <c r="R54" s="172"/>
      <c r="S54" s="15">
        <v>0</v>
      </c>
      <c r="T54" s="15">
        <v>1</v>
      </c>
      <c r="U54" s="17">
        <f>T54+S54</f>
        <v>1</v>
      </c>
      <c r="V54"/>
      <c r="W54" s="121">
        <v>10</v>
      </c>
      <c r="X54" s="121">
        <v>4</v>
      </c>
      <c r="Y54" s="147">
        <f>100-(X54*100/W54)</f>
        <v>60</v>
      </c>
      <c r="Z54" s="122" t="str">
        <f>IF(Y54&lt;=75,"sim", IF(Y54&gt;= 76, "  "))</f>
        <v>sim</v>
      </c>
      <c r="AA54" s="145" t="s">
        <v>338</v>
      </c>
    </row>
    <row r="55" spans="1:27" ht="16" x14ac:dyDescent="0.2">
      <c r="A55" s="251" t="s">
        <v>103</v>
      </c>
      <c r="B55" s="239">
        <v>55</v>
      </c>
      <c r="C55" s="123" t="s">
        <v>172</v>
      </c>
      <c r="D55" s="121">
        <v>22</v>
      </c>
      <c r="E55" s="207" t="s">
        <v>208</v>
      </c>
      <c r="F55" s="147" t="s">
        <v>13</v>
      </c>
      <c r="G55" s="121" t="s">
        <v>12</v>
      </c>
      <c r="H55" s="121" t="s">
        <v>12</v>
      </c>
      <c r="I55" s="147" t="s">
        <v>12</v>
      </c>
      <c r="J55" s="147" t="s">
        <v>12</v>
      </c>
      <c r="K55" s="147" t="s">
        <v>12</v>
      </c>
      <c r="L55" s="147" t="s">
        <v>12</v>
      </c>
      <c r="M55" s="129" t="s">
        <v>13</v>
      </c>
      <c r="N55" s="147" t="s">
        <v>12</v>
      </c>
      <c r="O55" s="129" t="s">
        <v>13</v>
      </c>
      <c r="P55" s="147" t="s">
        <v>12</v>
      </c>
      <c r="Q55" s="147" t="s">
        <v>12</v>
      </c>
      <c r="R55" s="147" t="s">
        <v>12</v>
      </c>
      <c r="S55" s="3">
        <v>1</v>
      </c>
      <c r="T55" s="19">
        <v>1</v>
      </c>
      <c r="U55" s="17">
        <f>T55+S55</f>
        <v>2</v>
      </c>
      <c r="V55"/>
      <c r="W55" s="121">
        <v>12</v>
      </c>
      <c r="X55" s="121">
        <v>2</v>
      </c>
      <c r="Y55" s="226">
        <f>100-(X55*100/W55)</f>
        <v>83.333333333333329</v>
      </c>
      <c r="Z55" s="121" t="str">
        <f>IF(Y55&lt;=75,"sim", IF(Y55&gt;= 76, "  "))</f>
        <v xml:space="preserve">  </v>
      </c>
      <c r="AA55" s="251" t="s">
        <v>103</v>
      </c>
    </row>
    <row r="56" spans="1:27" ht="16" x14ac:dyDescent="0.2">
      <c r="A56" s="145" t="s">
        <v>34</v>
      </c>
      <c r="B56" s="121">
        <v>29</v>
      </c>
      <c r="C56" s="123" t="s">
        <v>172</v>
      </c>
      <c r="D56" s="121">
        <v>23</v>
      </c>
      <c r="E56" s="187" t="s">
        <v>208</v>
      </c>
      <c r="F56" s="184" t="s">
        <v>12</v>
      </c>
      <c r="G56" s="121" t="s">
        <v>12</v>
      </c>
      <c r="H56" s="121" t="s">
        <v>12</v>
      </c>
      <c r="I56" s="130" t="s">
        <v>12</v>
      </c>
      <c r="J56" s="130" t="s">
        <v>12</v>
      </c>
      <c r="K56" s="147" t="s">
        <v>12</v>
      </c>
      <c r="L56" s="147" t="s">
        <v>12</v>
      </c>
      <c r="M56" s="147" t="s">
        <v>12</v>
      </c>
      <c r="N56" s="147" t="s">
        <v>12</v>
      </c>
      <c r="O56" s="147" t="s">
        <v>12</v>
      </c>
      <c r="P56" s="147" t="s">
        <v>12</v>
      </c>
      <c r="Q56" s="147" t="s">
        <v>12</v>
      </c>
      <c r="R56" s="147" t="s">
        <v>12</v>
      </c>
      <c r="S56" s="3">
        <v>0</v>
      </c>
      <c r="T56" s="3">
        <v>0</v>
      </c>
      <c r="U56" s="24">
        <f>T56+S56</f>
        <v>0</v>
      </c>
      <c r="V56"/>
      <c r="W56" s="121">
        <v>12</v>
      </c>
      <c r="X56" s="121">
        <v>0</v>
      </c>
      <c r="Y56" s="147">
        <f>100-(X56*100/W56)</f>
        <v>100</v>
      </c>
      <c r="Z56" s="121" t="str">
        <f>IF(Y56&lt;=75,"sim", IF(Y56&gt;= 76, "  "))</f>
        <v xml:space="preserve">  </v>
      </c>
      <c r="AA56" s="145" t="s">
        <v>34</v>
      </c>
    </row>
    <row r="57" spans="1:27" ht="16" x14ac:dyDescent="0.2">
      <c r="A57" s="145" t="s">
        <v>368</v>
      </c>
      <c r="B57" s="121">
        <v>29</v>
      </c>
      <c r="C57" s="123" t="s">
        <v>172</v>
      </c>
      <c r="D57" s="121">
        <v>24</v>
      </c>
      <c r="E57" s="187" t="s">
        <v>208</v>
      </c>
      <c r="F57" s="184" t="s">
        <v>12</v>
      </c>
      <c r="G57" s="121" t="s">
        <v>12</v>
      </c>
      <c r="H57" s="121" t="s">
        <v>12</v>
      </c>
      <c r="I57" s="130" t="s">
        <v>12</v>
      </c>
      <c r="J57" s="130" t="s">
        <v>12</v>
      </c>
      <c r="K57" s="147" t="s">
        <v>12</v>
      </c>
      <c r="L57" s="147" t="s">
        <v>12</v>
      </c>
      <c r="M57" s="147" t="s">
        <v>12</v>
      </c>
      <c r="N57" s="147" t="s">
        <v>12</v>
      </c>
      <c r="O57" s="147" t="s">
        <v>12</v>
      </c>
      <c r="P57" s="147" t="s">
        <v>12</v>
      </c>
      <c r="Q57" s="147" t="s">
        <v>12</v>
      </c>
      <c r="R57" s="147" t="s">
        <v>12</v>
      </c>
      <c r="S57" s="3">
        <v>0</v>
      </c>
      <c r="T57" s="3">
        <v>0</v>
      </c>
      <c r="U57" s="24">
        <f>T57+S57</f>
        <v>0</v>
      </c>
      <c r="V57"/>
      <c r="W57" s="121">
        <v>12</v>
      </c>
      <c r="X57" s="121">
        <v>0</v>
      </c>
      <c r="Y57" s="147">
        <f>100-(X57*100/W57)</f>
        <v>100</v>
      </c>
      <c r="Z57" s="121" t="str">
        <f>IF(Y57&lt;=75,"sim", IF(Y57&gt;= 76, "  "))</f>
        <v xml:space="preserve">  </v>
      </c>
      <c r="AA57" s="145" t="s">
        <v>368</v>
      </c>
    </row>
    <row r="58" spans="1:27" ht="16" x14ac:dyDescent="0.2">
      <c r="A58" s="148" t="s">
        <v>171</v>
      </c>
      <c r="B58" s="123">
        <v>11</v>
      </c>
      <c r="C58" s="123" t="s">
        <v>172</v>
      </c>
      <c r="D58" s="123">
        <v>1</v>
      </c>
      <c r="E58" s="123" t="s">
        <v>173</v>
      </c>
      <c r="F58" s="170" t="s">
        <v>174</v>
      </c>
      <c r="G58" s="123" t="s">
        <v>12</v>
      </c>
      <c r="H58" s="123" t="s">
        <v>12</v>
      </c>
      <c r="I58" s="147" t="s">
        <v>12</v>
      </c>
      <c r="J58" s="147" t="s">
        <v>12</v>
      </c>
      <c r="K58" s="147" t="s">
        <v>12</v>
      </c>
      <c r="L58" s="147" t="s">
        <v>12</v>
      </c>
      <c r="M58" s="147" t="s">
        <v>12</v>
      </c>
      <c r="N58" s="147" t="s">
        <v>12</v>
      </c>
      <c r="O58" s="147" t="s">
        <v>12</v>
      </c>
      <c r="P58" s="147" t="s">
        <v>12</v>
      </c>
      <c r="Q58" s="129" t="s">
        <v>13</v>
      </c>
      <c r="R58" s="129" t="s">
        <v>13</v>
      </c>
      <c r="S58" s="18">
        <v>1</v>
      </c>
      <c r="T58" s="19">
        <v>0</v>
      </c>
      <c r="U58" s="20">
        <f>T58+S58</f>
        <v>1</v>
      </c>
      <c r="V58"/>
      <c r="W58" s="121">
        <v>12</v>
      </c>
      <c r="X58" s="121">
        <v>2</v>
      </c>
      <c r="Y58" s="226">
        <f>100-(X58*100/W58)</f>
        <v>83.333333333333329</v>
      </c>
      <c r="Z58" s="121" t="str">
        <f>IF(Y58&lt;=75,"sim", IF(Y58&gt;= 76, "  "))</f>
        <v xml:space="preserve">  </v>
      </c>
      <c r="AA58" s="148" t="s">
        <v>171</v>
      </c>
    </row>
    <row r="59" spans="1:27" ht="16" x14ac:dyDescent="0.2">
      <c r="A59" s="173" t="s">
        <v>364</v>
      </c>
      <c r="B59" s="121">
        <v>23</v>
      </c>
      <c r="C59" s="121" t="s">
        <v>172</v>
      </c>
      <c r="D59" s="121">
        <v>2</v>
      </c>
      <c r="E59" s="121" t="s">
        <v>173</v>
      </c>
      <c r="F59" s="174" t="s">
        <v>201</v>
      </c>
      <c r="G59" s="125" t="s">
        <v>13</v>
      </c>
      <c r="H59" s="126"/>
      <c r="I59" s="138" t="s">
        <v>14</v>
      </c>
      <c r="J59" s="188"/>
      <c r="K59" s="138" t="s">
        <v>14</v>
      </c>
      <c r="L59" s="188"/>
      <c r="M59" s="121" t="s">
        <v>12</v>
      </c>
      <c r="N59" s="126"/>
      <c r="O59" s="121" t="s">
        <v>12</v>
      </c>
      <c r="P59" s="172"/>
      <c r="Q59" s="125" t="s">
        <v>13</v>
      </c>
      <c r="R59" s="188"/>
      <c r="S59" s="21">
        <v>3</v>
      </c>
      <c r="T59" s="4">
        <v>1</v>
      </c>
      <c r="U59" s="15">
        <f>T59+S59</f>
        <v>4</v>
      </c>
      <c r="V59" s="119">
        <f>U59/2</f>
        <v>2</v>
      </c>
      <c r="W59" s="121">
        <v>6</v>
      </c>
      <c r="X59" s="121">
        <v>2</v>
      </c>
      <c r="Y59" s="226">
        <f>100-(X59*100/W59)</f>
        <v>66.666666666666657</v>
      </c>
      <c r="Z59" s="122" t="str">
        <f>IF(Y59&lt;=75,"sim", IF(Y59&gt;= 76, "  "))</f>
        <v>sim</v>
      </c>
      <c r="AA59" s="173" t="s">
        <v>364</v>
      </c>
    </row>
    <row r="60" spans="1:27" ht="16" x14ac:dyDescent="0.2">
      <c r="A60" s="148" t="s">
        <v>175</v>
      </c>
      <c r="B60" s="123">
        <v>11</v>
      </c>
      <c r="C60" s="123" t="s">
        <v>172</v>
      </c>
      <c r="D60" s="123">
        <v>3</v>
      </c>
      <c r="E60" s="123" t="s">
        <v>173</v>
      </c>
      <c r="F60" s="170" t="s">
        <v>174</v>
      </c>
      <c r="G60" s="123" t="s">
        <v>12</v>
      </c>
      <c r="H60" s="123" t="s">
        <v>12</v>
      </c>
      <c r="I60" s="147" t="s">
        <v>12</v>
      </c>
      <c r="J60" s="147" t="s">
        <v>12</v>
      </c>
      <c r="K60" s="147" t="s">
        <v>12</v>
      </c>
      <c r="L60" s="147" t="s">
        <v>12</v>
      </c>
      <c r="M60" s="147" t="s">
        <v>12</v>
      </c>
      <c r="N60" s="147" t="s">
        <v>12</v>
      </c>
      <c r="O60" s="147" t="s">
        <v>12</v>
      </c>
      <c r="P60" s="147" t="s">
        <v>12</v>
      </c>
      <c r="Q60" s="147" t="s">
        <v>12</v>
      </c>
      <c r="R60" s="147" t="s">
        <v>12</v>
      </c>
      <c r="S60" s="21">
        <v>0</v>
      </c>
      <c r="T60" s="22">
        <v>0</v>
      </c>
      <c r="U60" s="20">
        <f>T60+S60</f>
        <v>0</v>
      </c>
      <c r="V60"/>
      <c r="W60" s="121">
        <v>12</v>
      </c>
      <c r="X60" s="121">
        <v>0</v>
      </c>
      <c r="Y60" s="147">
        <f>100-(X60*100/W60)</f>
        <v>100</v>
      </c>
      <c r="Z60" s="121" t="str">
        <f>IF(Y60&lt;=75,"sim", IF(Y60&gt;= 76, "  "))</f>
        <v xml:space="preserve">  </v>
      </c>
      <c r="AA60" s="148" t="s">
        <v>175</v>
      </c>
    </row>
    <row r="61" spans="1:27" ht="16" x14ac:dyDescent="0.2">
      <c r="A61" s="146" t="s">
        <v>176</v>
      </c>
      <c r="B61" s="123">
        <v>11</v>
      </c>
      <c r="C61" s="146" t="s">
        <v>172</v>
      </c>
      <c r="D61" s="121">
        <v>4</v>
      </c>
      <c r="E61" s="123" t="s">
        <v>173</v>
      </c>
      <c r="F61" s="170" t="s">
        <v>174</v>
      </c>
      <c r="G61" s="123" t="s">
        <v>12</v>
      </c>
      <c r="H61" s="123" t="s">
        <v>12</v>
      </c>
      <c r="I61" s="147" t="s">
        <v>12</v>
      </c>
      <c r="J61" s="147" t="s">
        <v>12</v>
      </c>
      <c r="K61" s="147" t="s">
        <v>12</v>
      </c>
      <c r="L61" s="147" t="s">
        <v>12</v>
      </c>
      <c r="M61" s="147" t="s">
        <v>12</v>
      </c>
      <c r="N61" s="147" t="s">
        <v>12</v>
      </c>
      <c r="O61" s="147" t="s">
        <v>12</v>
      </c>
      <c r="P61" s="147" t="s">
        <v>12</v>
      </c>
      <c r="Q61" s="147" t="s">
        <v>12</v>
      </c>
      <c r="R61" s="147" t="s">
        <v>12</v>
      </c>
      <c r="S61" s="3">
        <v>0</v>
      </c>
      <c r="T61" s="15">
        <v>0</v>
      </c>
      <c r="U61" s="230">
        <f>T61+S61</f>
        <v>0</v>
      </c>
      <c r="V61" s="233"/>
      <c r="W61" s="232">
        <v>12</v>
      </c>
      <c r="X61" s="121">
        <v>0</v>
      </c>
      <c r="Y61" s="147">
        <f>100-(X61*100/W61)</f>
        <v>100</v>
      </c>
      <c r="Z61" s="121" t="str">
        <f>IF(Y61&lt;=75,"sim", IF(Y61&gt;= 76, "  "))</f>
        <v xml:space="preserve">  </v>
      </c>
      <c r="AA61" s="146" t="s">
        <v>176</v>
      </c>
    </row>
    <row r="62" spans="1:27" ht="16" x14ac:dyDescent="0.2">
      <c r="A62" s="146" t="s">
        <v>177</v>
      </c>
      <c r="B62" s="123">
        <v>11</v>
      </c>
      <c r="C62" s="123" t="s">
        <v>172</v>
      </c>
      <c r="D62" s="123">
        <v>5</v>
      </c>
      <c r="E62" s="123" t="s">
        <v>173</v>
      </c>
      <c r="F62" s="170" t="s">
        <v>174</v>
      </c>
      <c r="G62" s="123" t="s">
        <v>12</v>
      </c>
      <c r="H62" s="123" t="s">
        <v>12</v>
      </c>
      <c r="I62" s="147" t="s">
        <v>12</v>
      </c>
      <c r="J62" s="147" t="s">
        <v>12</v>
      </c>
      <c r="K62" s="147" t="s">
        <v>12</v>
      </c>
      <c r="L62" s="147" t="s">
        <v>12</v>
      </c>
      <c r="M62" s="147" t="s">
        <v>12</v>
      </c>
      <c r="N62" s="147" t="s">
        <v>12</v>
      </c>
      <c r="O62" s="147" t="s">
        <v>12</v>
      </c>
      <c r="P62" s="129" t="s">
        <v>13</v>
      </c>
      <c r="Q62" s="147" t="s">
        <v>12</v>
      </c>
      <c r="R62" s="147" t="s">
        <v>12</v>
      </c>
      <c r="S62" s="21">
        <v>0</v>
      </c>
      <c r="T62" s="22">
        <v>0</v>
      </c>
      <c r="U62" s="230">
        <f>T62+S62</f>
        <v>0</v>
      </c>
      <c r="V62" s="233"/>
      <c r="W62" s="232">
        <v>12</v>
      </c>
      <c r="X62" s="121">
        <v>1</v>
      </c>
      <c r="Y62" s="226">
        <f>100-(X62*100/W62)</f>
        <v>91.666666666666671</v>
      </c>
      <c r="Z62" s="121" t="str">
        <f>IF(Y62&lt;=75,"sim", IF(Y62&gt;= 76, "  "))</f>
        <v xml:space="preserve">  </v>
      </c>
      <c r="AA62" s="146" t="s">
        <v>177</v>
      </c>
    </row>
    <row r="63" spans="1:27" ht="16" x14ac:dyDescent="0.2">
      <c r="A63" s="148" t="s">
        <v>178</v>
      </c>
      <c r="B63" s="123">
        <v>11</v>
      </c>
      <c r="C63" s="123" t="s">
        <v>172</v>
      </c>
      <c r="D63" s="121">
        <v>6</v>
      </c>
      <c r="E63" s="123" t="s">
        <v>173</v>
      </c>
      <c r="F63" s="170" t="s">
        <v>174</v>
      </c>
      <c r="G63" s="121" t="s">
        <v>12</v>
      </c>
      <c r="H63" s="121" t="s">
        <v>12</v>
      </c>
      <c r="I63" s="147" t="s">
        <v>12</v>
      </c>
      <c r="J63" s="147" t="s">
        <v>12</v>
      </c>
      <c r="K63" s="129" t="s">
        <v>13</v>
      </c>
      <c r="L63" s="129" t="s">
        <v>13</v>
      </c>
      <c r="M63" s="129" t="s">
        <v>13</v>
      </c>
      <c r="N63" s="147" t="s">
        <v>12</v>
      </c>
      <c r="O63" s="147" t="s">
        <v>12</v>
      </c>
      <c r="P63" s="147" t="s">
        <v>12</v>
      </c>
      <c r="Q63" s="147" t="s">
        <v>12</v>
      </c>
      <c r="R63" s="147" t="s">
        <v>12</v>
      </c>
      <c r="S63" s="21">
        <v>3</v>
      </c>
      <c r="T63" s="22">
        <v>2</v>
      </c>
      <c r="U63" s="230">
        <f>T63+S63</f>
        <v>5</v>
      </c>
      <c r="V63" s="233"/>
      <c r="W63" s="232">
        <v>12</v>
      </c>
      <c r="X63" s="121">
        <v>3</v>
      </c>
      <c r="Y63" s="147">
        <f>100-(X63*100/W63)</f>
        <v>75</v>
      </c>
      <c r="Z63" s="121"/>
      <c r="AA63" s="148" t="s">
        <v>178</v>
      </c>
    </row>
    <row r="64" spans="1:27" ht="16" x14ac:dyDescent="0.2">
      <c r="A64" s="173" t="s">
        <v>35</v>
      </c>
      <c r="B64" s="133">
        <v>31</v>
      </c>
      <c r="C64" s="133" t="s">
        <v>172</v>
      </c>
      <c r="D64" s="123">
        <v>7</v>
      </c>
      <c r="E64" s="133" t="s">
        <v>173</v>
      </c>
      <c r="F64" s="170" t="s">
        <v>210</v>
      </c>
      <c r="G64" s="126"/>
      <c r="H64" s="127" t="s">
        <v>13</v>
      </c>
      <c r="I64" s="126"/>
      <c r="J64" s="121" t="s">
        <v>12</v>
      </c>
      <c r="K64" s="188"/>
      <c r="L64" s="121" t="s">
        <v>12</v>
      </c>
      <c r="M64" s="188"/>
      <c r="N64" s="121" t="s">
        <v>12</v>
      </c>
      <c r="O64" s="126"/>
      <c r="P64" s="125" t="s">
        <v>13</v>
      </c>
      <c r="Q64" s="172"/>
      <c r="R64" s="121" t="s">
        <v>12</v>
      </c>
      <c r="S64" s="21">
        <v>1</v>
      </c>
      <c r="T64" s="4">
        <v>0</v>
      </c>
      <c r="U64" s="231">
        <f>T64+S64</f>
        <v>1</v>
      </c>
      <c r="V64" s="241">
        <v>0</v>
      </c>
      <c r="W64" s="232">
        <v>6</v>
      </c>
      <c r="X64" s="121">
        <v>2</v>
      </c>
      <c r="Y64" s="226">
        <f>100-(X64*100/W64)</f>
        <v>66.666666666666657</v>
      </c>
      <c r="Z64" s="122" t="str">
        <f>IF(Y64&lt;=75,"sim", IF(Y64&gt;= 76, "  "))</f>
        <v>sim</v>
      </c>
      <c r="AA64" s="173" t="s">
        <v>35</v>
      </c>
    </row>
    <row r="65" spans="1:27" ht="16" x14ac:dyDescent="0.2">
      <c r="A65" s="181" t="s">
        <v>0</v>
      </c>
      <c r="B65" s="121">
        <v>23</v>
      </c>
      <c r="C65" s="121" t="s">
        <v>172</v>
      </c>
      <c r="D65" s="121">
        <v>8</v>
      </c>
      <c r="E65" s="121" t="s">
        <v>173</v>
      </c>
      <c r="F65" s="174" t="s">
        <v>201</v>
      </c>
      <c r="G65" s="121" t="s">
        <v>12</v>
      </c>
      <c r="H65" s="126"/>
      <c r="I65" s="121" t="s">
        <v>12</v>
      </c>
      <c r="J65" s="188"/>
      <c r="K65" s="121" t="s">
        <v>12</v>
      </c>
      <c r="L65" s="188"/>
      <c r="M65" s="121" t="s">
        <v>12</v>
      </c>
      <c r="N65" s="126"/>
      <c r="O65" s="121" t="s">
        <v>12</v>
      </c>
      <c r="P65" s="172"/>
      <c r="Q65" s="121" t="s">
        <v>12</v>
      </c>
      <c r="R65" s="188"/>
      <c r="S65" s="21">
        <v>0</v>
      </c>
      <c r="T65" s="4">
        <v>0</v>
      </c>
      <c r="U65" s="231">
        <f>T65+S65</f>
        <v>0</v>
      </c>
      <c r="V65" s="241">
        <f>U65/2</f>
        <v>0</v>
      </c>
      <c r="W65" s="232">
        <v>6</v>
      </c>
      <c r="X65" s="121">
        <v>0</v>
      </c>
      <c r="Y65" s="147">
        <f>100-(X65*100/W65)</f>
        <v>100</v>
      </c>
      <c r="Z65" s="121" t="str">
        <f>IF(Y65&lt;=75,"sim", IF(Y65&gt;= 76, "  "))</f>
        <v xml:space="preserve">  </v>
      </c>
      <c r="AA65" s="181" t="s">
        <v>0</v>
      </c>
    </row>
    <row r="66" spans="1:27" ht="16" x14ac:dyDescent="0.2">
      <c r="A66" s="146" t="s">
        <v>179</v>
      </c>
      <c r="B66" s="121">
        <v>11</v>
      </c>
      <c r="C66" s="123" t="s">
        <v>172</v>
      </c>
      <c r="D66" s="123">
        <v>9</v>
      </c>
      <c r="E66" s="123" t="s">
        <v>173</v>
      </c>
      <c r="F66" s="170" t="s">
        <v>174</v>
      </c>
      <c r="G66" s="125" t="s">
        <v>13</v>
      </c>
      <c r="H66" s="125" t="s">
        <v>13</v>
      </c>
      <c r="I66" s="147" t="s">
        <v>12</v>
      </c>
      <c r="J66" s="147" t="s">
        <v>12</v>
      </c>
      <c r="K66" s="147" t="s">
        <v>12</v>
      </c>
      <c r="L66" s="129" t="s">
        <v>13</v>
      </c>
      <c r="M66" s="147" t="s">
        <v>12</v>
      </c>
      <c r="N66" s="147" t="s">
        <v>12</v>
      </c>
      <c r="O66" s="147" t="s">
        <v>12</v>
      </c>
      <c r="P66" s="129" t="s">
        <v>13</v>
      </c>
      <c r="Q66" s="147" t="s">
        <v>12</v>
      </c>
      <c r="R66" s="147" t="s">
        <v>12</v>
      </c>
      <c r="S66" s="21">
        <v>1</v>
      </c>
      <c r="T66" s="22">
        <v>1</v>
      </c>
      <c r="U66" s="230">
        <f>T66+S66</f>
        <v>2</v>
      </c>
      <c r="V66" s="233"/>
      <c r="W66" s="232">
        <v>12</v>
      </c>
      <c r="X66" s="121">
        <v>4</v>
      </c>
      <c r="Y66" s="226">
        <f>100-(X66*100/W66)</f>
        <v>66.666666666666657</v>
      </c>
      <c r="Z66" s="122" t="str">
        <f>IF(Y66&lt;=75,"sim", IF(Y66&gt;= 76, "  "))</f>
        <v>sim</v>
      </c>
      <c r="AA66" s="146" t="s">
        <v>179</v>
      </c>
    </row>
    <row r="67" spans="1:27" ht="16" x14ac:dyDescent="0.2">
      <c r="A67" s="148" t="s">
        <v>180</v>
      </c>
      <c r="B67" s="123">
        <v>11</v>
      </c>
      <c r="C67" s="123" t="s">
        <v>172</v>
      </c>
      <c r="D67" s="121">
        <v>10</v>
      </c>
      <c r="E67" s="123" t="s">
        <v>173</v>
      </c>
      <c r="F67" s="170" t="s">
        <v>174</v>
      </c>
      <c r="G67" s="123" t="s">
        <v>12</v>
      </c>
      <c r="H67" s="123" t="s">
        <v>12</v>
      </c>
      <c r="I67" s="147" t="s">
        <v>12</v>
      </c>
      <c r="J67" s="147" t="s">
        <v>12</v>
      </c>
      <c r="K67" s="147" t="s">
        <v>12</v>
      </c>
      <c r="L67" s="147" t="s">
        <v>12</v>
      </c>
      <c r="M67" s="147" t="s">
        <v>12</v>
      </c>
      <c r="N67" s="147" t="s">
        <v>12</v>
      </c>
      <c r="O67" s="147" t="s">
        <v>12</v>
      </c>
      <c r="P67" s="147" t="s">
        <v>12</v>
      </c>
      <c r="Q67" s="129" t="s">
        <v>13</v>
      </c>
      <c r="R67" s="147" t="s">
        <v>12</v>
      </c>
      <c r="S67" s="3">
        <v>1</v>
      </c>
      <c r="T67" s="3">
        <v>0</v>
      </c>
      <c r="U67" s="230">
        <f>T67+S67</f>
        <v>1</v>
      </c>
      <c r="V67" s="233"/>
      <c r="W67" s="232">
        <v>12</v>
      </c>
      <c r="X67" s="121">
        <v>1</v>
      </c>
      <c r="Y67" s="226">
        <f>100-(X67*100/W67)</f>
        <v>91.666666666666671</v>
      </c>
      <c r="Z67" s="121" t="str">
        <f>IF(Y67&lt;=75,"sim", IF(Y67&gt;= 76, "  "))</f>
        <v xml:space="preserve">  </v>
      </c>
      <c r="AA67" s="148" t="s">
        <v>180</v>
      </c>
    </row>
    <row r="68" spans="1:27" ht="16" x14ac:dyDescent="0.2">
      <c r="A68" s="173" t="s">
        <v>1</v>
      </c>
      <c r="B68" s="121">
        <v>23</v>
      </c>
      <c r="C68" s="121" t="s">
        <v>172</v>
      </c>
      <c r="D68" s="123">
        <v>11</v>
      </c>
      <c r="E68" s="121" t="s">
        <v>173</v>
      </c>
      <c r="F68" s="174" t="s">
        <v>201</v>
      </c>
      <c r="G68" s="121" t="s">
        <v>12</v>
      </c>
      <c r="H68" s="126"/>
      <c r="I68" s="121" t="s">
        <v>12</v>
      </c>
      <c r="J68" s="193"/>
      <c r="K68" s="121" t="s">
        <v>12</v>
      </c>
      <c r="L68" s="193"/>
      <c r="M68" s="121" t="s">
        <v>12</v>
      </c>
      <c r="N68" s="126"/>
      <c r="O68" s="121" t="s">
        <v>12</v>
      </c>
      <c r="P68" s="172"/>
      <c r="Q68" s="121" t="s">
        <v>12</v>
      </c>
      <c r="R68" s="193"/>
      <c r="S68" s="21">
        <v>0</v>
      </c>
      <c r="T68" s="5">
        <v>0</v>
      </c>
      <c r="U68" s="231">
        <f>T68+S68</f>
        <v>0</v>
      </c>
      <c r="V68" s="241">
        <f>U68/2</f>
        <v>0</v>
      </c>
      <c r="W68" s="232">
        <v>6</v>
      </c>
      <c r="X68" s="121">
        <v>6</v>
      </c>
      <c r="Y68" s="147">
        <f>100-(X68*100/W68)</f>
        <v>0</v>
      </c>
      <c r="Z68" s="122" t="str">
        <f>IF(Y68&lt;=75,"sim", IF(Y68&gt;= 76, "  "))</f>
        <v>sim</v>
      </c>
      <c r="AA68" s="173" t="s">
        <v>1</v>
      </c>
    </row>
    <row r="69" spans="1:27" ht="16" x14ac:dyDescent="0.2">
      <c r="A69" s="146" t="s">
        <v>36</v>
      </c>
      <c r="B69" s="133">
        <v>31</v>
      </c>
      <c r="C69" s="133" t="s">
        <v>172</v>
      </c>
      <c r="D69" s="121">
        <v>12</v>
      </c>
      <c r="E69" s="133" t="s">
        <v>173</v>
      </c>
      <c r="F69" s="170" t="s">
        <v>210</v>
      </c>
      <c r="G69" s="126"/>
      <c r="H69" s="130" t="s">
        <v>12</v>
      </c>
      <c r="I69" s="126"/>
      <c r="J69" s="121" t="s">
        <v>12</v>
      </c>
      <c r="K69" s="188"/>
      <c r="L69" s="121" t="s">
        <v>12</v>
      </c>
      <c r="M69" s="188"/>
      <c r="N69" s="121" t="s">
        <v>12</v>
      </c>
      <c r="O69" s="126"/>
      <c r="P69" s="121" t="s">
        <v>12</v>
      </c>
      <c r="Q69" s="172"/>
      <c r="R69" s="125" t="s">
        <v>13</v>
      </c>
      <c r="S69" s="21">
        <v>0</v>
      </c>
      <c r="T69" s="4">
        <v>0</v>
      </c>
      <c r="U69" s="231">
        <f>T69+S69</f>
        <v>0</v>
      </c>
      <c r="V69" s="241">
        <f>U69/2</f>
        <v>0</v>
      </c>
      <c r="W69" s="232">
        <v>6</v>
      </c>
      <c r="X69" s="121">
        <v>1</v>
      </c>
      <c r="Y69" s="226">
        <f>100-(X69*100/W69)</f>
        <v>83.333333333333329</v>
      </c>
      <c r="Z69" s="121" t="str">
        <f>IF(Y69&lt;=75,"sim", IF(Y69&gt;= 76, "  "))</f>
        <v xml:space="preserve">  </v>
      </c>
      <c r="AA69" s="146" t="s">
        <v>36</v>
      </c>
    </row>
    <row r="70" spans="1:27" ht="16" x14ac:dyDescent="0.2">
      <c r="A70" s="148" t="s">
        <v>181</v>
      </c>
      <c r="B70" s="123">
        <v>11</v>
      </c>
      <c r="C70" s="123" t="s">
        <v>172</v>
      </c>
      <c r="D70" s="123">
        <v>13</v>
      </c>
      <c r="E70" s="123" t="s">
        <v>173</v>
      </c>
      <c r="F70" s="170" t="s">
        <v>174</v>
      </c>
      <c r="G70" s="123" t="s">
        <v>12</v>
      </c>
      <c r="H70" s="123" t="s">
        <v>12</v>
      </c>
      <c r="I70" s="147" t="s">
        <v>12</v>
      </c>
      <c r="J70" s="147" t="s">
        <v>12</v>
      </c>
      <c r="K70" s="147" t="s">
        <v>12</v>
      </c>
      <c r="L70" s="147" t="s">
        <v>12</v>
      </c>
      <c r="M70" s="129" t="s">
        <v>13</v>
      </c>
      <c r="N70" s="147" t="s">
        <v>12</v>
      </c>
      <c r="O70" s="147" t="s">
        <v>12</v>
      </c>
      <c r="P70" s="147" t="s">
        <v>12</v>
      </c>
      <c r="Q70" s="147" t="s">
        <v>12</v>
      </c>
      <c r="R70" s="147" t="s">
        <v>12</v>
      </c>
      <c r="S70" s="3">
        <v>4</v>
      </c>
      <c r="T70" s="3">
        <v>3</v>
      </c>
      <c r="U70" s="230">
        <f>T70+S70</f>
        <v>7</v>
      </c>
      <c r="V70" s="233"/>
      <c r="W70" s="232">
        <v>12</v>
      </c>
      <c r="X70" s="121">
        <v>1</v>
      </c>
      <c r="Y70" s="226">
        <f>100-(X70*100/W70)</f>
        <v>91.666666666666671</v>
      </c>
      <c r="Z70" s="121" t="str">
        <f>IF(Y70&lt;=75,"sim", IF(Y70&gt;= 76, "  "))</f>
        <v xml:space="preserve">  </v>
      </c>
      <c r="AA70" s="148" t="s">
        <v>181</v>
      </c>
    </row>
    <row r="71" spans="1:27" ht="16" x14ac:dyDescent="0.2">
      <c r="A71" s="173" t="s">
        <v>2</v>
      </c>
      <c r="B71" s="121">
        <v>23</v>
      </c>
      <c r="C71" s="121" t="s">
        <v>172</v>
      </c>
      <c r="D71" s="121">
        <v>14</v>
      </c>
      <c r="E71" s="121" t="s">
        <v>173</v>
      </c>
      <c r="F71" s="174" t="s">
        <v>201</v>
      </c>
      <c r="G71" s="125" t="s">
        <v>13</v>
      </c>
      <c r="H71" s="126"/>
      <c r="I71" s="121" t="s">
        <v>12</v>
      </c>
      <c r="J71" s="193"/>
      <c r="K71" s="121" t="s">
        <v>12</v>
      </c>
      <c r="L71" s="172"/>
      <c r="M71" s="121" t="s">
        <v>12</v>
      </c>
      <c r="N71" s="126"/>
      <c r="O71" s="121" t="s">
        <v>12</v>
      </c>
      <c r="P71" s="172"/>
      <c r="Q71" s="121" t="s">
        <v>12</v>
      </c>
      <c r="R71" s="126"/>
      <c r="S71" s="21">
        <v>0</v>
      </c>
      <c r="T71" s="5">
        <v>0</v>
      </c>
      <c r="U71" s="231">
        <f>T71+S71</f>
        <v>0</v>
      </c>
      <c r="V71" s="241">
        <f>U71/2</f>
        <v>0</v>
      </c>
      <c r="W71" s="232">
        <v>6</v>
      </c>
      <c r="X71" s="121">
        <v>1</v>
      </c>
      <c r="Y71" s="226">
        <f>100-(X71*100/W71)</f>
        <v>83.333333333333329</v>
      </c>
      <c r="Z71" s="121" t="str">
        <f>IF(Y71&lt;=75,"sim", IF(Y71&gt;= 76, "  "))</f>
        <v xml:space="preserve">  </v>
      </c>
      <c r="AA71" s="173" t="s">
        <v>2</v>
      </c>
    </row>
    <row r="72" spans="1:27" ht="16" x14ac:dyDescent="0.2">
      <c r="A72" s="171" t="s">
        <v>3</v>
      </c>
      <c r="B72" s="133">
        <v>23</v>
      </c>
      <c r="C72" s="133" t="s">
        <v>172</v>
      </c>
      <c r="D72" s="123">
        <v>15</v>
      </c>
      <c r="E72" s="133" t="s">
        <v>173</v>
      </c>
      <c r="F72" s="170" t="s">
        <v>201</v>
      </c>
      <c r="G72" s="133" t="s">
        <v>12</v>
      </c>
      <c r="H72" s="126"/>
      <c r="I72" s="121" t="s">
        <v>12</v>
      </c>
      <c r="J72" s="193"/>
      <c r="K72" s="125" t="s">
        <v>13</v>
      </c>
      <c r="L72" s="126"/>
      <c r="M72" s="121" t="s">
        <v>12</v>
      </c>
      <c r="N72" s="126"/>
      <c r="O72" s="125" t="s">
        <v>13</v>
      </c>
      <c r="P72" s="172"/>
      <c r="Q72" s="121" t="s">
        <v>12</v>
      </c>
      <c r="R72" s="126"/>
      <c r="S72" s="21">
        <v>2</v>
      </c>
      <c r="T72" s="2">
        <v>2</v>
      </c>
      <c r="U72" s="231">
        <f>T72+S72</f>
        <v>4</v>
      </c>
      <c r="V72" s="241">
        <f>U72/2</f>
        <v>2</v>
      </c>
      <c r="W72" s="232">
        <v>6</v>
      </c>
      <c r="X72" s="121">
        <v>2</v>
      </c>
      <c r="Y72" s="226">
        <f>100-(X72*100/W72)</f>
        <v>66.666666666666657</v>
      </c>
      <c r="Z72" s="122" t="str">
        <f>IF(Y72&lt;=75,"sim", IF(Y72&gt;= 76, "  "))</f>
        <v>sim</v>
      </c>
      <c r="AA72" s="171" t="s">
        <v>3</v>
      </c>
    </row>
    <row r="73" spans="1:27" ht="16" x14ac:dyDescent="0.2">
      <c r="A73" s="146" t="s">
        <v>37</v>
      </c>
      <c r="B73" s="133">
        <v>31</v>
      </c>
      <c r="C73" s="133" t="s">
        <v>172</v>
      </c>
      <c r="D73" s="121">
        <v>16</v>
      </c>
      <c r="E73" s="133" t="s">
        <v>173</v>
      </c>
      <c r="F73" s="170" t="s">
        <v>210</v>
      </c>
      <c r="G73" s="126"/>
      <c r="H73" s="130" t="s">
        <v>12</v>
      </c>
      <c r="I73" s="126"/>
      <c r="J73" s="121" t="s">
        <v>12</v>
      </c>
      <c r="K73" s="193"/>
      <c r="L73" s="121" t="s">
        <v>12</v>
      </c>
      <c r="M73" s="193"/>
      <c r="N73" s="121" t="s">
        <v>12</v>
      </c>
      <c r="O73" s="126"/>
      <c r="P73" s="121" t="s">
        <v>12</v>
      </c>
      <c r="Q73" s="172"/>
      <c r="R73" s="121" t="s">
        <v>12</v>
      </c>
      <c r="S73" s="21">
        <v>0</v>
      </c>
      <c r="T73" s="4">
        <v>0</v>
      </c>
      <c r="U73" s="231">
        <f>T73+S73</f>
        <v>0</v>
      </c>
      <c r="V73" s="241">
        <f>U73/2</f>
        <v>0</v>
      </c>
      <c r="W73" s="232">
        <v>6</v>
      </c>
      <c r="X73" s="121">
        <v>0</v>
      </c>
      <c r="Y73" s="147">
        <f>100-(X73*100/W73)</f>
        <v>100</v>
      </c>
      <c r="Z73" s="121" t="str">
        <f>IF(Y73&lt;=75,"sim", IF(Y73&gt;= 76, "  "))</f>
        <v xml:space="preserve">  </v>
      </c>
      <c r="AA73" s="146" t="s">
        <v>37</v>
      </c>
    </row>
    <row r="74" spans="1:27" ht="16" x14ac:dyDescent="0.2">
      <c r="A74" s="173" t="s">
        <v>4</v>
      </c>
      <c r="B74" s="121">
        <v>23</v>
      </c>
      <c r="C74" s="121" t="s">
        <v>172</v>
      </c>
      <c r="D74" s="123">
        <v>17</v>
      </c>
      <c r="E74" s="121" t="s">
        <v>173</v>
      </c>
      <c r="F74" s="174" t="s">
        <v>201</v>
      </c>
      <c r="G74" s="125" t="s">
        <v>13</v>
      </c>
      <c r="H74" s="126"/>
      <c r="I74" s="121" t="s">
        <v>12</v>
      </c>
      <c r="J74" s="193"/>
      <c r="K74" s="121" t="s">
        <v>12</v>
      </c>
      <c r="L74" s="126"/>
      <c r="M74" s="125" t="s">
        <v>13</v>
      </c>
      <c r="N74" s="126"/>
      <c r="O74" s="121" t="s">
        <v>12</v>
      </c>
      <c r="P74" s="172"/>
      <c r="Q74" s="121" t="s">
        <v>12</v>
      </c>
      <c r="R74" s="126"/>
      <c r="S74" s="21">
        <v>0</v>
      </c>
      <c r="T74" s="4">
        <v>1</v>
      </c>
      <c r="U74" s="231">
        <f>T74+S74</f>
        <v>1</v>
      </c>
      <c r="V74" s="211">
        <v>0</v>
      </c>
      <c r="W74" s="232">
        <v>6</v>
      </c>
      <c r="X74" s="121">
        <v>2</v>
      </c>
      <c r="Y74" s="226">
        <f>100-(X74*100/W74)</f>
        <v>66.666666666666657</v>
      </c>
      <c r="Z74" s="122" t="str">
        <f>IF(Y74&lt;=75,"sim", IF(Y74&gt;= 76, "  "))</f>
        <v>sim</v>
      </c>
      <c r="AA74" s="173" t="s">
        <v>4</v>
      </c>
    </row>
    <row r="75" spans="1:27" ht="16" x14ac:dyDescent="0.2">
      <c r="A75" s="148" t="s">
        <v>182</v>
      </c>
      <c r="B75" s="133">
        <v>11</v>
      </c>
      <c r="C75" s="133" t="s">
        <v>172</v>
      </c>
      <c r="D75" s="121">
        <v>18</v>
      </c>
      <c r="E75" s="123" t="s">
        <v>173</v>
      </c>
      <c r="F75" s="170" t="s">
        <v>174</v>
      </c>
      <c r="G75" s="121" t="s">
        <v>12</v>
      </c>
      <c r="H75" s="121" t="s">
        <v>12</v>
      </c>
      <c r="I75" s="147" t="s">
        <v>12</v>
      </c>
      <c r="J75" s="147" t="s">
        <v>12</v>
      </c>
      <c r="K75" s="147" t="s">
        <v>12</v>
      </c>
      <c r="L75" s="147" t="s">
        <v>12</v>
      </c>
      <c r="M75" s="147" t="s">
        <v>12</v>
      </c>
      <c r="N75" s="147" t="s">
        <v>12</v>
      </c>
      <c r="O75" s="147" t="s">
        <v>12</v>
      </c>
      <c r="P75" s="147" t="s">
        <v>12</v>
      </c>
      <c r="Q75" s="147" t="s">
        <v>12</v>
      </c>
      <c r="R75" s="147" t="s">
        <v>12</v>
      </c>
      <c r="S75" s="3">
        <v>0</v>
      </c>
      <c r="T75" s="3">
        <v>0</v>
      </c>
      <c r="U75" s="230">
        <f>T75+S75</f>
        <v>0</v>
      </c>
      <c r="V75" s="233"/>
      <c r="W75" s="232">
        <v>12</v>
      </c>
      <c r="X75" s="121">
        <v>0</v>
      </c>
      <c r="Y75" s="147">
        <f>100-(X75*100/W75)</f>
        <v>100</v>
      </c>
      <c r="Z75" s="121" t="str">
        <f>IF(Y75&lt;=75,"sim", IF(Y75&gt;= 76, "  "))</f>
        <v xml:space="preserve">  </v>
      </c>
      <c r="AA75" s="148" t="s">
        <v>182</v>
      </c>
    </row>
    <row r="76" spans="1:27" ht="16" x14ac:dyDescent="0.2">
      <c r="A76" s="197" t="s">
        <v>5</v>
      </c>
      <c r="B76" s="121">
        <v>23</v>
      </c>
      <c r="C76" s="121" t="s">
        <v>172</v>
      </c>
      <c r="D76" s="123">
        <v>19</v>
      </c>
      <c r="E76" s="121" t="s">
        <v>173</v>
      </c>
      <c r="F76" s="174" t="s">
        <v>201</v>
      </c>
      <c r="G76" s="125" t="s">
        <v>13</v>
      </c>
      <c r="H76" s="126"/>
      <c r="I76" s="121" t="s">
        <v>12</v>
      </c>
      <c r="J76" s="193"/>
      <c r="K76" s="125" t="s">
        <v>13</v>
      </c>
      <c r="L76" s="126"/>
      <c r="M76" s="121" t="s">
        <v>12</v>
      </c>
      <c r="N76" s="126"/>
      <c r="O76" s="121" t="s">
        <v>12</v>
      </c>
      <c r="P76" s="172"/>
      <c r="Q76" s="125" t="s">
        <v>13</v>
      </c>
      <c r="R76" s="126"/>
      <c r="S76" s="21">
        <v>0</v>
      </c>
      <c r="T76" s="5">
        <v>1</v>
      </c>
      <c r="U76" s="231">
        <f>T76+S76</f>
        <v>1</v>
      </c>
      <c r="V76" s="211">
        <v>0</v>
      </c>
      <c r="W76" s="232">
        <v>6</v>
      </c>
      <c r="X76" s="121">
        <v>3</v>
      </c>
      <c r="Y76" s="147">
        <f>100-(X76*100/W76)</f>
        <v>50</v>
      </c>
      <c r="Z76" s="122" t="str">
        <f>IF(Y76&lt;=75,"sim", IF(Y76&gt;= 76, "  "))</f>
        <v>sim</v>
      </c>
      <c r="AA76" s="197" t="s">
        <v>5</v>
      </c>
    </row>
    <row r="77" spans="1:27" ht="16" x14ac:dyDescent="0.2">
      <c r="A77" s="146" t="s">
        <v>6</v>
      </c>
      <c r="B77" s="133">
        <v>23</v>
      </c>
      <c r="C77" s="133" t="s">
        <v>172</v>
      </c>
      <c r="D77" s="121">
        <v>20</v>
      </c>
      <c r="E77" s="133" t="s">
        <v>173</v>
      </c>
      <c r="F77" s="170" t="s">
        <v>201</v>
      </c>
      <c r="G77" s="121" t="s">
        <v>12</v>
      </c>
      <c r="H77" s="126"/>
      <c r="I77" s="121" t="s">
        <v>12</v>
      </c>
      <c r="J77" s="193"/>
      <c r="K77" s="125" t="s">
        <v>13</v>
      </c>
      <c r="L77" s="126"/>
      <c r="M77" s="125" t="s">
        <v>13</v>
      </c>
      <c r="N77" s="126"/>
      <c r="O77" s="121" t="s">
        <v>12</v>
      </c>
      <c r="P77" s="172"/>
      <c r="Q77" s="125" t="s">
        <v>13</v>
      </c>
      <c r="R77" s="126"/>
      <c r="S77" s="21">
        <v>3</v>
      </c>
      <c r="T77" s="2">
        <v>2</v>
      </c>
      <c r="U77" s="231">
        <f>T77+S77</f>
        <v>5</v>
      </c>
      <c r="V77" s="241">
        <v>2</v>
      </c>
      <c r="W77" s="232">
        <v>6</v>
      </c>
      <c r="X77" s="121">
        <v>3</v>
      </c>
      <c r="Y77" s="147">
        <f>100-(X77*100/W77)</f>
        <v>50</v>
      </c>
      <c r="Z77" s="122" t="str">
        <f>IF(Y77&lt;=75,"sim", IF(Y77&gt;= 76, "  "))</f>
        <v>sim</v>
      </c>
      <c r="AA77" s="146" t="s">
        <v>6</v>
      </c>
    </row>
    <row r="78" spans="1:27" ht="16" x14ac:dyDescent="0.2">
      <c r="A78" s="146" t="s">
        <v>183</v>
      </c>
      <c r="B78" s="123">
        <v>11</v>
      </c>
      <c r="C78" s="123" t="s">
        <v>172</v>
      </c>
      <c r="D78" s="123">
        <v>21</v>
      </c>
      <c r="E78" s="123" t="s">
        <v>173</v>
      </c>
      <c r="F78" s="170" t="s">
        <v>174</v>
      </c>
      <c r="G78" s="123" t="s">
        <v>12</v>
      </c>
      <c r="H78" s="123" t="s">
        <v>12</v>
      </c>
      <c r="I78" s="129" t="s">
        <v>13</v>
      </c>
      <c r="J78" s="129" t="s">
        <v>13</v>
      </c>
      <c r="K78" s="147" t="s">
        <v>12</v>
      </c>
      <c r="L78" s="147" t="s">
        <v>12</v>
      </c>
      <c r="M78" s="147" t="s">
        <v>12</v>
      </c>
      <c r="N78" s="147" t="s">
        <v>12</v>
      </c>
      <c r="O78" s="147" t="s">
        <v>12</v>
      </c>
      <c r="P78" s="129" t="s">
        <v>13</v>
      </c>
      <c r="Q78" s="147" t="s">
        <v>12</v>
      </c>
      <c r="R78" s="147" t="s">
        <v>12</v>
      </c>
      <c r="S78" s="3">
        <v>2</v>
      </c>
      <c r="T78" s="3">
        <v>0</v>
      </c>
      <c r="U78" s="20">
        <f>T78+S78</f>
        <v>2</v>
      </c>
      <c r="V78"/>
      <c r="W78" s="121">
        <v>12</v>
      </c>
      <c r="X78" s="121">
        <v>3</v>
      </c>
      <c r="Y78" s="147">
        <f>100-(X78*100/W78)</f>
        <v>75</v>
      </c>
      <c r="Z78" s="121"/>
      <c r="AA78" s="146" t="s">
        <v>183</v>
      </c>
    </row>
    <row r="79" spans="1:27" ht="16" x14ac:dyDescent="0.2">
      <c r="A79" s="162" t="s">
        <v>38</v>
      </c>
      <c r="B79" s="133">
        <v>31</v>
      </c>
      <c r="C79" s="133" t="s">
        <v>172</v>
      </c>
      <c r="D79" s="121">
        <v>22</v>
      </c>
      <c r="E79" s="133" t="s">
        <v>173</v>
      </c>
      <c r="F79" s="170" t="s">
        <v>210</v>
      </c>
      <c r="G79" s="126"/>
      <c r="H79" s="130" t="s">
        <v>12</v>
      </c>
      <c r="I79" s="126"/>
      <c r="J79" s="121" t="s">
        <v>12</v>
      </c>
      <c r="K79" s="193"/>
      <c r="L79" s="121" t="s">
        <v>12</v>
      </c>
      <c r="M79" s="193"/>
      <c r="N79" s="121" t="s">
        <v>12</v>
      </c>
      <c r="O79" s="126"/>
      <c r="P79" s="121" t="s">
        <v>12</v>
      </c>
      <c r="Q79" s="172"/>
      <c r="R79" s="121" t="s">
        <v>12</v>
      </c>
      <c r="S79" s="5">
        <v>0</v>
      </c>
      <c r="T79" s="5">
        <v>0</v>
      </c>
      <c r="U79" s="15">
        <f>T79+S79</f>
        <v>0</v>
      </c>
      <c r="V79" s="119">
        <f>U79/2</f>
        <v>0</v>
      </c>
      <c r="W79" s="121">
        <v>6</v>
      </c>
      <c r="X79" s="121">
        <v>6</v>
      </c>
      <c r="Y79" s="147">
        <f>100-(X79*100/W79)</f>
        <v>0</v>
      </c>
      <c r="Z79" s="122" t="str">
        <f>IF(Y79&lt;=75,"sim", IF(Y79&gt;= 76, "  "))</f>
        <v>sim</v>
      </c>
      <c r="AA79" s="162" t="s">
        <v>38</v>
      </c>
    </row>
    <row r="80" spans="1:27" ht="16" x14ac:dyDescent="0.2">
      <c r="A80" s="173" t="s">
        <v>7</v>
      </c>
      <c r="B80" s="121">
        <v>23</v>
      </c>
      <c r="C80" s="121" t="s">
        <v>172</v>
      </c>
      <c r="D80" s="123">
        <v>23</v>
      </c>
      <c r="E80" s="121" t="s">
        <v>173</v>
      </c>
      <c r="F80" s="174" t="s">
        <v>201</v>
      </c>
      <c r="G80" s="125" t="s">
        <v>13</v>
      </c>
      <c r="H80" s="126"/>
      <c r="I80" s="121" t="s">
        <v>12</v>
      </c>
      <c r="J80" s="193"/>
      <c r="K80" s="125" t="s">
        <v>13</v>
      </c>
      <c r="L80" s="126"/>
      <c r="M80" s="121" t="s">
        <v>12</v>
      </c>
      <c r="N80" s="126"/>
      <c r="O80" s="121" t="s">
        <v>12</v>
      </c>
      <c r="P80" s="172"/>
      <c r="Q80" s="130" t="s">
        <v>12</v>
      </c>
      <c r="R80" s="126"/>
      <c r="S80" s="21">
        <v>3</v>
      </c>
      <c r="T80" s="5">
        <v>1</v>
      </c>
      <c r="U80" s="15">
        <f>T80+S80</f>
        <v>4</v>
      </c>
      <c r="V80" s="119">
        <f>U80/2</f>
        <v>2</v>
      </c>
      <c r="W80" s="121">
        <v>6</v>
      </c>
      <c r="X80" s="121">
        <v>2</v>
      </c>
      <c r="Y80" s="226">
        <f>100-(X80*100/W80)</f>
        <v>66.666666666666657</v>
      </c>
      <c r="Z80" s="122" t="str">
        <f>IF(Y80&lt;=75,"sim", IF(Y80&gt;= 76, "  "))</f>
        <v>sim</v>
      </c>
      <c r="AA80" s="173" t="s">
        <v>7</v>
      </c>
    </row>
    <row r="81" spans="1:27" ht="16" x14ac:dyDescent="0.2">
      <c r="A81" s="162" t="s">
        <v>39</v>
      </c>
      <c r="B81" s="133">
        <v>31</v>
      </c>
      <c r="C81" s="133" t="s">
        <v>172</v>
      </c>
      <c r="D81" s="121">
        <v>24</v>
      </c>
      <c r="E81" s="133" t="s">
        <v>173</v>
      </c>
      <c r="F81" s="170" t="s">
        <v>210</v>
      </c>
      <c r="G81" s="126"/>
      <c r="H81" s="130" t="s">
        <v>12</v>
      </c>
      <c r="I81" s="126"/>
      <c r="J81" s="121" t="s">
        <v>12</v>
      </c>
      <c r="K81" s="193"/>
      <c r="L81" s="121" t="s">
        <v>12</v>
      </c>
      <c r="M81" s="172"/>
      <c r="N81" s="121" t="s">
        <v>12</v>
      </c>
      <c r="O81" s="126"/>
      <c r="P81" s="121" t="s">
        <v>12</v>
      </c>
      <c r="Q81" s="172"/>
      <c r="R81" s="121" t="s">
        <v>12</v>
      </c>
      <c r="S81" s="5">
        <v>0</v>
      </c>
      <c r="T81" s="5">
        <v>0</v>
      </c>
      <c r="U81" s="15">
        <f>T81+S81</f>
        <v>0</v>
      </c>
      <c r="V81" s="119">
        <f>U81/2</f>
        <v>0</v>
      </c>
      <c r="W81" s="121">
        <v>6</v>
      </c>
      <c r="X81" s="121">
        <v>0</v>
      </c>
      <c r="Y81" s="147">
        <f>100-(X81*100/W81)</f>
        <v>100</v>
      </c>
      <c r="Z81" s="121" t="str">
        <f>IF(Y81&lt;=75,"sim", IF(Y81&gt;= 76, "  "))</f>
        <v xml:space="preserve">  </v>
      </c>
      <c r="AA81" s="162" t="s">
        <v>39</v>
      </c>
    </row>
    <row r="82" spans="1:27" ht="16" x14ac:dyDescent="0.2">
      <c r="A82" s="163" t="s">
        <v>8</v>
      </c>
      <c r="B82" s="123">
        <v>23</v>
      </c>
      <c r="C82" s="123" t="s">
        <v>172</v>
      </c>
      <c r="D82" s="123">
        <v>25</v>
      </c>
      <c r="E82" s="121" t="s">
        <v>173</v>
      </c>
      <c r="F82" s="174" t="s">
        <v>201</v>
      </c>
      <c r="G82" s="136"/>
      <c r="H82" s="126"/>
      <c r="I82" s="121" t="s">
        <v>12</v>
      </c>
      <c r="J82" s="193"/>
      <c r="K82" s="125" t="s">
        <v>13</v>
      </c>
      <c r="L82" s="126"/>
      <c r="M82" s="125" t="s">
        <v>13</v>
      </c>
      <c r="N82" s="126"/>
      <c r="O82" s="121" t="s">
        <v>12</v>
      </c>
      <c r="P82" s="172"/>
      <c r="Q82" s="125" t="s">
        <v>13</v>
      </c>
      <c r="R82" s="126"/>
      <c r="S82" s="21">
        <v>0</v>
      </c>
      <c r="T82" s="5">
        <v>2</v>
      </c>
      <c r="U82" s="15">
        <f>T82+S82</f>
        <v>2</v>
      </c>
      <c r="V82" s="119">
        <f>U82/2</f>
        <v>1</v>
      </c>
      <c r="W82" s="121">
        <v>5</v>
      </c>
      <c r="X82" s="121">
        <v>3</v>
      </c>
      <c r="Y82" s="147">
        <f>100-(X82*100/W82)</f>
        <v>40</v>
      </c>
      <c r="Z82" s="122" t="str">
        <f>IF(Y82&lt;=75,"sim", IF(Y82&gt;= 76, "  "))</f>
        <v>sim</v>
      </c>
      <c r="AA82" s="163" t="s">
        <v>8</v>
      </c>
    </row>
    <row r="83" spans="1:27" ht="16" x14ac:dyDescent="0.2">
      <c r="A83" s="146" t="s">
        <v>40</v>
      </c>
      <c r="B83" s="133">
        <v>31</v>
      </c>
      <c r="C83" s="133" t="s">
        <v>172</v>
      </c>
      <c r="D83" s="121">
        <v>26</v>
      </c>
      <c r="E83" s="133" t="s">
        <v>173</v>
      </c>
      <c r="F83" s="170" t="s">
        <v>210</v>
      </c>
      <c r="G83" s="126"/>
      <c r="H83" s="127" t="s">
        <v>13</v>
      </c>
      <c r="I83" s="126"/>
      <c r="J83" s="121" t="s">
        <v>12</v>
      </c>
      <c r="K83" s="193"/>
      <c r="L83" s="121" t="s">
        <v>12</v>
      </c>
      <c r="M83" s="126"/>
      <c r="N83" s="125" t="s">
        <v>13</v>
      </c>
      <c r="O83" s="126"/>
      <c r="P83" s="121" t="s">
        <v>12</v>
      </c>
      <c r="Q83" s="172"/>
      <c r="R83" s="121" t="s">
        <v>12</v>
      </c>
      <c r="S83" s="5">
        <v>1</v>
      </c>
      <c r="T83" s="2">
        <v>1</v>
      </c>
      <c r="U83" s="15">
        <f>T83+S83</f>
        <v>2</v>
      </c>
      <c r="V83" s="119">
        <f>U83/2</f>
        <v>1</v>
      </c>
      <c r="W83" s="121">
        <v>6</v>
      </c>
      <c r="X83" s="121">
        <v>2</v>
      </c>
      <c r="Y83" s="226">
        <f>100-(X83*100/W83)</f>
        <v>66.666666666666657</v>
      </c>
      <c r="Z83" s="122" t="str">
        <f>IF(Y83&lt;=75,"sim", IF(Y83&gt;= 76, "  "))</f>
        <v>sim</v>
      </c>
      <c r="AA83" s="146" t="s">
        <v>40</v>
      </c>
    </row>
    <row r="84" spans="1:27" ht="16" x14ac:dyDescent="0.2">
      <c r="A84" s="145" t="s">
        <v>184</v>
      </c>
      <c r="B84" s="121">
        <v>11</v>
      </c>
      <c r="C84" s="121" t="s">
        <v>172</v>
      </c>
      <c r="D84" s="123">
        <v>27</v>
      </c>
      <c r="E84" s="123" t="s">
        <v>173</v>
      </c>
      <c r="F84" s="170" t="s">
        <v>174</v>
      </c>
      <c r="G84" s="125" t="s">
        <v>13</v>
      </c>
      <c r="H84" s="125" t="s">
        <v>13</v>
      </c>
      <c r="I84" s="129" t="s">
        <v>13</v>
      </c>
      <c r="J84" s="129" t="s">
        <v>13</v>
      </c>
      <c r="K84" s="129" t="s">
        <v>13</v>
      </c>
      <c r="L84" s="129" t="s">
        <v>13</v>
      </c>
      <c r="M84" s="129" t="s">
        <v>13</v>
      </c>
      <c r="N84" s="129" t="s">
        <v>13</v>
      </c>
      <c r="O84" s="129" t="s">
        <v>13</v>
      </c>
      <c r="P84" s="129" t="s">
        <v>13</v>
      </c>
      <c r="Q84" s="129" t="s">
        <v>13</v>
      </c>
      <c r="R84" s="129" t="s">
        <v>13</v>
      </c>
      <c r="S84" s="3">
        <v>5</v>
      </c>
      <c r="T84" s="3">
        <v>5</v>
      </c>
      <c r="U84" s="20">
        <f>T84+S84</f>
        <v>10</v>
      </c>
      <c r="V84"/>
      <c r="W84" s="121">
        <v>12</v>
      </c>
      <c r="X84" s="121">
        <v>12</v>
      </c>
      <c r="Y84" s="147">
        <f>100-(X84*100/W84)</f>
        <v>0</v>
      </c>
      <c r="Z84" s="122" t="str">
        <f>IF(Y84&lt;=75,"sim", IF(Y84&gt;= 76, "  "))</f>
        <v>sim</v>
      </c>
      <c r="AA84" s="145" t="s">
        <v>184</v>
      </c>
    </row>
    <row r="85" spans="1:27" ht="16" x14ac:dyDescent="0.2">
      <c r="A85" s="148" t="s">
        <v>41</v>
      </c>
      <c r="B85" s="121">
        <v>31</v>
      </c>
      <c r="C85" s="121" t="s">
        <v>172</v>
      </c>
      <c r="D85" s="121">
        <v>28</v>
      </c>
      <c r="E85" s="133" t="s">
        <v>173</v>
      </c>
      <c r="F85" s="170" t="s">
        <v>210</v>
      </c>
      <c r="G85" s="126"/>
      <c r="H85" s="130" t="s">
        <v>12</v>
      </c>
      <c r="I85" s="126"/>
      <c r="J85" s="121" t="s">
        <v>12</v>
      </c>
      <c r="K85" s="193"/>
      <c r="L85" s="121" t="s">
        <v>12</v>
      </c>
      <c r="M85" s="126"/>
      <c r="N85" s="121" t="s">
        <v>12</v>
      </c>
      <c r="O85" s="126"/>
      <c r="P85" s="121" t="s">
        <v>12</v>
      </c>
      <c r="Q85" s="172"/>
      <c r="R85" s="125" t="s">
        <v>13</v>
      </c>
      <c r="S85" s="21">
        <v>0</v>
      </c>
      <c r="T85" s="4">
        <v>0</v>
      </c>
      <c r="U85" s="15">
        <f>T85+S85</f>
        <v>0</v>
      </c>
      <c r="V85" s="119">
        <f>U85/2</f>
        <v>0</v>
      </c>
      <c r="W85" s="121">
        <v>6</v>
      </c>
      <c r="X85" s="121">
        <v>1</v>
      </c>
      <c r="Y85" s="226">
        <f>100-(X85*100/W85)</f>
        <v>83.333333333333329</v>
      </c>
      <c r="Z85" s="121" t="str">
        <f>IF(Y85&lt;=75,"sim", IF(Y85&gt;= 76, "  "))</f>
        <v xml:space="preserve">  </v>
      </c>
      <c r="AA85" s="148" t="s">
        <v>41</v>
      </c>
    </row>
    <row r="86" spans="1:27" ht="16" x14ac:dyDescent="0.2">
      <c r="A86" s="145" t="s">
        <v>185</v>
      </c>
      <c r="B86" s="121">
        <v>11</v>
      </c>
      <c r="C86" s="121" t="s">
        <v>172</v>
      </c>
      <c r="D86" s="123">
        <v>29</v>
      </c>
      <c r="E86" s="123" t="s">
        <v>173</v>
      </c>
      <c r="F86" s="170" t="s">
        <v>174</v>
      </c>
      <c r="G86" s="123" t="s">
        <v>12</v>
      </c>
      <c r="H86" s="123" t="s">
        <v>12</v>
      </c>
      <c r="I86" s="147" t="s">
        <v>12</v>
      </c>
      <c r="J86" s="147" t="s">
        <v>12</v>
      </c>
      <c r="K86" s="147" t="s">
        <v>12</v>
      </c>
      <c r="L86" s="129" t="s">
        <v>13</v>
      </c>
      <c r="M86" s="129" t="s">
        <v>13</v>
      </c>
      <c r="N86" s="147" t="s">
        <v>12</v>
      </c>
      <c r="O86" s="147" t="s">
        <v>12</v>
      </c>
      <c r="P86" s="129" t="s">
        <v>13</v>
      </c>
      <c r="Q86" s="129" t="s">
        <v>13</v>
      </c>
      <c r="R86" s="129" t="s">
        <v>13</v>
      </c>
      <c r="S86" s="3">
        <v>3</v>
      </c>
      <c r="T86" s="3">
        <v>3</v>
      </c>
      <c r="U86" s="20">
        <f>T86+S86</f>
        <v>6</v>
      </c>
      <c r="V86"/>
      <c r="W86" s="121">
        <v>12</v>
      </c>
      <c r="X86" s="121">
        <v>5</v>
      </c>
      <c r="Y86" s="226">
        <f>100-(X86*100/W86)</f>
        <v>58.333333333333336</v>
      </c>
      <c r="Z86" s="122" t="str">
        <f>IF(Y86&lt;=75,"sim", IF(Y86&gt;= 76, "  "))</f>
        <v>sim</v>
      </c>
      <c r="AA86" s="145" t="s">
        <v>185</v>
      </c>
    </row>
    <row r="87" spans="1:27" ht="16" x14ac:dyDescent="0.2">
      <c r="A87" s="146" t="s">
        <v>186</v>
      </c>
      <c r="B87" s="133">
        <v>11</v>
      </c>
      <c r="C87" s="133" t="s">
        <v>172</v>
      </c>
      <c r="D87" s="121">
        <v>30</v>
      </c>
      <c r="E87" s="123" t="s">
        <v>173</v>
      </c>
      <c r="F87" s="170" t="s">
        <v>174</v>
      </c>
      <c r="G87" s="123" t="s">
        <v>12</v>
      </c>
      <c r="H87" s="123" t="s">
        <v>12</v>
      </c>
      <c r="I87" s="147" t="s">
        <v>12</v>
      </c>
      <c r="J87" s="147" t="s">
        <v>12</v>
      </c>
      <c r="K87" s="147" t="s">
        <v>12</v>
      </c>
      <c r="L87" s="147" t="s">
        <v>12</v>
      </c>
      <c r="M87" s="147" t="s">
        <v>12</v>
      </c>
      <c r="N87" s="147" t="s">
        <v>12</v>
      </c>
      <c r="O87" s="147" t="s">
        <v>12</v>
      </c>
      <c r="P87" s="147" t="s">
        <v>12</v>
      </c>
      <c r="Q87" s="129" t="s">
        <v>13</v>
      </c>
      <c r="R87" s="147" t="s">
        <v>12</v>
      </c>
      <c r="S87" s="3">
        <v>0</v>
      </c>
      <c r="T87" s="3">
        <v>0</v>
      </c>
      <c r="U87" s="20">
        <f>T87+S87</f>
        <v>0</v>
      </c>
      <c r="V87"/>
      <c r="W87" s="121">
        <v>12</v>
      </c>
      <c r="X87" s="121">
        <v>1</v>
      </c>
      <c r="Y87" s="226">
        <f>100-(X87*100/W87)</f>
        <v>91.666666666666671</v>
      </c>
      <c r="Z87" s="121" t="str">
        <f>IF(Y87&lt;=75,"sim", IF(Y87&gt;= 76, "  "))</f>
        <v xml:space="preserve">  </v>
      </c>
      <c r="AA87" s="146" t="s">
        <v>186</v>
      </c>
    </row>
    <row r="88" spans="1:27" ht="16" x14ac:dyDescent="0.2">
      <c r="A88" s="162" t="s">
        <v>187</v>
      </c>
      <c r="B88" s="133">
        <v>11</v>
      </c>
      <c r="C88" s="133" t="s">
        <v>172</v>
      </c>
      <c r="D88" s="123">
        <v>31</v>
      </c>
      <c r="E88" s="123" t="s">
        <v>173</v>
      </c>
      <c r="F88" s="170" t="s">
        <v>174</v>
      </c>
      <c r="G88" s="125" t="s">
        <v>13</v>
      </c>
      <c r="H88" s="125" t="s">
        <v>13</v>
      </c>
      <c r="I88" s="147" t="s">
        <v>12</v>
      </c>
      <c r="J88" s="147" t="s">
        <v>12</v>
      </c>
      <c r="K88" s="147" t="s">
        <v>12</v>
      </c>
      <c r="L88" s="147" t="s">
        <v>12</v>
      </c>
      <c r="M88" s="147" t="s">
        <v>12</v>
      </c>
      <c r="N88" s="129" t="s">
        <v>13</v>
      </c>
      <c r="O88" s="147" t="s">
        <v>12</v>
      </c>
      <c r="P88" s="129" t="s">
        <v>13</v>
      </c>
      <c r="Q88" s="129" t="s">
        <v>13</v>
      </c>
      <c r="R88" s="129" t="s">
        <v>13</v>
      </c>
      <c r="S88" s="113">
        <v>2</v>
      </c>
      <c r="T88" s="3">
        <v>2</v>
      </c>
      <c r="U88" s="20">
        <f>T88+S88</f>
        <v>4</v>
      </c>
      <c r="V88"/>
      <c r="W88" s="121">
        <v>12</v>
      </c>
      <c r="X88" s="121">
        <v>6</v>
      </c>
      <c r="Y88" s="147">
        <f>100-(X88*100/W88)</f>
        <v>50</v>
      </c>
      <c r="Z88" s="122" t="str">
        <f>IF(Y88&lt;=75,"sim", IF(Y88&gt;= 76, "  "))</f>
        <v>sim</v>
      </c>
      <c r="AA88" s="162" t="s">
        <v>187</v>
      </c>
    </row>
    <row r="89" spans="1:27" ht="16" x14ac:dyDescent="0.2">
      <c r="A89" s="162" t="s">
        <v>42</v>
      </c>
      <c r="B89" s="121">
        <v>31</v>
      </c>
      <c r="C89" s="121" t="s">
        <v>172</v>
      </c>
      <c r="D89" s="121">
        <v>32</v>
      </c>
      <c r="E89" s="133" t="s">
        <v>173</v>
      </c>
      <c r="F89" s="170" t="s">
        <v>210</v>
      </c>
      <c r="G89" s="126"/>
      <c r="H89" s="130" t="s">
        <v>12</v>
      </c>
      <c r="I89" s="126"/>
      <c r="J89" s="121" t="s">
        <v>12</v>
      </c>
      <c r="K89" s="193"/>
      <c r="L89" s="121" t="s">
        <v>12</v>
      </c>
      <c r="M89" s="126"/>
      <c r="N89" s="121" t="s">
        <v>12</v>
      </c>
      <c r="O89" s="126"/>
      <c r="P89" s="128" t="s">
        <v>14</v>
      </c>
      <c r="Q89" s="172"/>
      <c r="R89" s="121" t="s">
        <v>12</v>
      </c>
      <c r="S89" s="153">
        <v>0</v>
      </c>
      <c r="T89" s="5">
        <v>0</v>
      </c>
      <c r="U89" s="15">
        <f>T89+S89</f>
        <v>0</v>
      </c>
      <c r="V89" s="119">
        <f>U89/2</f>
        <v>0</v>
      </c>
      <c r="W89" s="121">
        <v>6</v>
      </c>
      <c r="X89" s="121">
        <v>0</v>
      </c>
      <c r="Y89" s="147">
        <f>100-(X89*100/W89)</f>
        <v>100</v>
      </c>
      <c r="Z89" s="121" t="str">
        <f>IF(Y89&lt;=75,"sim", IF(Y89&gt;= 76, "  "))</f>
        <v xml:space="preserve">  </v>
      </c>
      <c r="AA89" s="162" t="s">
        <v>42</v>
      </c>
    </row>
    <row r="90" spans="1:27" ht="16" x14ac:dyDescent="0.2">
      <c r="A90" s="162" t="s">
        <v>188</v>
      </c>
      <c r="B90" s="123">
        <v>11</v>
      </c>
      <c r="C90" s="123" t="s">
        <v>172</v>
      </c>
      <c r="D90" s="123">
        <v>33</v>
      </c>
      <c r="E90" s="123" t="s">
        <v>173</v>
      </c>
      <c r="F90" s="170" t="s">
        <v>174</v>
      </c>
      <c r="G90" s="125" t="s">
        <v>13</v>
      </c>
      <c r="H90" s="125" t="s">
        <v>13</v>
      </c>
      <c r="I90" s="134" t="s">
        <v>14</v>
      </c>
      <c r="J90" s="129" t="s">
        <v>13</v>
      </c>
      <c r="K90" s="147" t="s">
        <v>12</v>
      </c>
      <c r="L90" s="147" t="s">
        <v>12</v>
      </c>
      <c r="M90" s="147" t="s">
        <v>12</v>
      </c>
      <c r="N90" s="147" t="s">
        <v>12</v>
      </c>
      <c r="O90" s="129" t="s">
        <v>13</v>
      </c>
      <c r="P90" s="129" t="s">
        <v>13</v>
      </c>
      <c r="Q90" s="147" t="s">
        <v>12</v>
      </c>
      <c r="R90" s="147" t="s">
        <v>12</v>
      </c>
      <c r="S90" s="113">
        <v>3</v>
      </c>
      <c r="T90" s="3">
        <v>1</v>
      </c>
      <c r="U90" s="20">
        <f>T90+S90</f>
        <v>4</v>
      </c>
      <c r="V90" s="79"/>
      <c r="W90" s="121">
        <v>12</v>
      </c>
      <c r="X90" s="121">
        <v>5</v>
      </c>
      <c r="Y90" s="226">
        <f>100-(X90*100/W90)</f>
        <v>58.333333333333336</v>
      </c>
      <c r="Z90" s="122" t="str">
        <f>IF(Y90&lt;=75,"sim", IF(Y90&gt;= 76, "  "))</f>
        <v>sim</v>
      </c>
      <c r="AA90" s="162" t="s">
        <v>188</v>
      </c>
    </row>
    <row r="91" spans="1:27" ht="16" x14ac:dyDescent="0.2">
      <c r="A91" s="162" t="s">
        <v>43</v>
      </c>
      <c r="B91" s="133">
        <v>31</v>
      </c>
      <c r="C91" s="133" t="s">
        <v>172</v>
      </c>
      <c r="D91" s="121">
        <v>34</v>
      </c>
      <c r="E91" s="133" t="s">
        <v>173</v>
      </c>
      <c r="F91" s="170" t="s">
        <v>210</v>
      </c>
      <c r="G91" s="126"/>
      <c r="H91" s="127" t="s">
        <v>13</v>
      </c>
      <c r="I91" s="126"/>
      <c r="J91" s="121" t="s">
        <v>12</v>
      </c>
      <c r="K91" s="193"/>
      <c r="L91" s="121" t="s">
        <v>12</v>
      </c>
      <c r="M91" s="126"/>
      <c r="N91" s="125" t="s">
        <v>13</v>
      </c>
      <c r="O91" s="126"/>
      <c r="P91" s="121" t="s">
        <v>12</v>
      </c>
      <c r="Q91" s="172"/>
      <c r="R91" s="121" t="s">
        <v>12</v>
      </c>
      <c r="S91" s="153">
        <v>1</v>
      </c>
      <c r="T91" s="2">
        <v>1</v>
      </c>
      <c r="U91" s="15">
        <f>T91+S91</f>
        <v>2</v>
      </c>
      <c r="V91" s="119">
        <f>U91/2</f>
        <v>1</v>
      </c>
      <c r="W91" s="121">
        <v>6</v>
      </c>
      <c r="X91" s="121">
        <v>2</v>
      </c>
      <c r="Y91" s="226">
        <f>100-(X91*100/W91)</f>
        <v>66.666666666666657</v>
      </c>
      <c r="Z91" s="122" t="str">
        <f>IF(Y91&lt;=75,"sim", IF(Y91&gt;= 76, "  "))</f>
        <v>sim</v>
      </c>
      <c r="AA91" s="162" t="s">
        <v>43</v>
      </c>
    </row>
    <row r="92" spans="1:27" ht="16" x14ac:dyDescent="0.2">
      <c r="A92" s="204" t="s">
        <v>9</v>
      </c>
      <c r="B92" s="121">
        <v>23</v>
      </c>
      <c r="C92" s="121" t="s">
        <v>172</v>
      </c>
      <c r="D92" s="123">
        <v>35</v>
      </c>
      <c r="E92" s="121" t="s">
        <v>173</v>
      </c>
      <c r="F92" s="174" t="s">
        <v>201</v>
      </c>
      <c r="G92" s="125" t="s">
        <v>13</v>
      </c>
      <c r="H92" s="126"/>
      <c r="I92" s="121" t="s">
        <v>12</v>
      </c>
      <c r="J92" s="126"/>
      <c r="K92" s="125" t="s">
        <v>13</v>
      </c>
      <c r="L92" s="126"/>
      <c r="M92" s="121" t="s">
        <v>12</v>
      </c>
      <c r="N92" s="126"/>
      <c r="O92" s="121" t="s">
        <v>12</v>
      </c>
      <c r="P92" s="126"/>
      <c r="Q92" s="125" t="s">
        <v>13</v>
      </c>
      <c r="R92" s="126"/>
      <c r="S92" s="15">
        <v>0</v>
      </c>
      <c r="T92" s="15">
        <v>2</v>
      </c>
      <c r="U92" s="15">
        <f>T92+S92</f>
        <v>2</v>
      </c>
      <c r="V92" s="211">
        <f>U92/2</f>
        <v>1</v>
      </c>
      <c r="W92" s="121">
        <v>6</v>
      </c>
      <c r="X92" s="121">
        <v>3</v>
      </c>
      <c r="Y92" s="147">
        <f>100-(X92*100/W92)</f>
        <v>50</v>
      </c>
      <c r="Z92" s="122" t="str">
        <f>IF(Y92&lt;=75,"sim", IF(Y92&gt;= 76, "  "))</f>
        <v>sim</v>
      </c>
      <c r="AA92" s="204" t="s">
        <v>9</v>
      </c>
    </row>
    <row r="93" spans="1:27" ht="16" x14ac:dyDescent="0.2">
      <c r="A93" s="162" t="s">
        <v>189</v>
      </c>
      <c r="B93" s="133">
        <v>11</v>
      </c>
      <c r="C93" s="133" t="s">
        <v>172</v>
      </c>
      <c r="D93" s="121">
        <v>36</v>
      </c>
      <c r="E93" s="123" t="s">
        <v>173</v>
      </c>
      <c r="F93" s="170" t="s">
        <v>174</v>
      </c>
      <c r="G93" s="123" t="s">
        <v>12</v>
      </c>
      <c r="H93" s="123" t="s">
        <v>12</v>
      </c>
      <c r="I93" s="147" t="s">
        <v>12</v>
      </c>
      <c r="J93" s="147" t="s">
        <v>12</v>
      </c>
      <c r="K93" s="147" t="s">
        <v>12</v>
      </c>
      <c r="L93" s="147" t="s">
        <v>12</v>
      </c>
      <c r="M93" s="147" t="s">
        <v>12</v>
      </c>
      <c r="N93" s="147" t="s">
        <v>12</v>
      </c>
      <c r="O93" s="147" t="s">
        <v>12</v>
      </c>
      <c r="P93" s="147" t="s">
        <v>12</v>
      </c>
      <c r="Q93" s="147" t="s">
        <v>12</v>
      </c>
      <c r="R93" s="147" t="s">
        <v>12</v>
      </c>
      <c r="S93" s="3">
        <v>0</v>
      </c>
      <c r="T93" s="3">
        <v>0</v>
      </c>
      <c r="U93" s="20">
        <f>T93+S93</f>
        <v>0</v>
      </c>
      <c r="V93"/>
      <c r="W93" s="121">
        <v>12</v>
      </c>
      <c r="X93" s="121">
        <v>0</v>
      </c>
      <c r="Y93" s="147">
        <f>100-(X93*100/W93)</f>
        <v>100</v>
      </c>
      <c r="Z93" s="121" t="str">
        <f>IF(Y93&lt;=75,"sim", IF(Y93&gt;= 76, "  "))</f>
        <v xml:space="preserve">  </v>
      </c>
      <c r="AA93" s="162" t="s">
        <v>189</v>
      </c>
    </row>
    <row r="94" spans="1:27" ht="16" x14ac:dyDescent="0.2">
      <c r="A94" s="150" t="s">
        <v>10</v>
      </c>
      <c r="B94" s="121">
        <v>31</v>
      </c>
      <c r="C94" s="121" t="s">
        <v>172</v>
      </c>
      <c r="D94" s="123">
        <v>37</v>
      </c>
      <c r="E94" s="121" t="s">
        <v>173</v>
      </c>
      <c r="F94" s="170" t="s">
        <v>210</v>
      </c>
      <c r="G94" s="126"/>
      <c r="H94" s="130" t="s">
        <v>12</v>
      </c>
      <c r="I94" s="126"/>
      <c r="J94" s="121" t="s">
        <v>12</v>
      </c>
      <c r="K94" s="126"/>
      <c r="L94" s="121" t="s">
        <v>12</v>
      </c>
      <c r="M94" s="126"/>
      <c r="N94" s="121" t="s">
        <v>12</v>
      </c>
      <c r="O94" s="126"/>
      <c r="P94" s="121" t="s">
        <v>12</v>
      </c>
      <c r="Q94" s="126"/>
      <c r="R94" s="121" t="s">
        <v>12</v>
      </c>
      <c r="S94" s="6">
        <v>0</v>
      </c>
      <c r="T94" s="15">
        <v>0</v>
      </c>
      <c r="U94" s="15">
        <f>T94+S94</f>
        <v>0</v>
      </c>
      <c r="V94" s="119">
        <f>U94/2</f>
        <v>0</v>
      </c>
      <c r="W94" s="121">
        <v>6</v>
      </c>
      <c r="X94" s="121">
        <v>0</v>
      </c>
      <c r="Y94" s="147">
        <f>100-(X94*100/W94)</f>
        <v>100</v>
      </c>
      <c r="Z94" s="121" t="str">
        <f>IF(Y94&lt;=75,"sim", IF(Y94&gt;= 76, "  "))</f>
        <v xml:space="preserve">  </v>
      </c>
      <c r="AA94" s="150" t="s">
        <v>10</v>
      </c>
    </row>
    <row r="95" spans="1:27" ht="16" x14ac:dyDescent="0.2">
      <c r="A95" s="163" t="s">
        <v>11</v>
      </c>
      <c r="B95" s="121">
        <v>23</v>
      </c>
      <c r="C95" s="121" t="s">
        <v>172</v>
      </c>
      <c r="D95" s="121">
        <v>38</v>
      </c>
      <c r="E95" s="121" t="s">
        <v>173</v>
      </c>
      <c r="F95" s="174" t="s">
        <v>201</v>
      </c>
      <c r="G95" s="121" t="s">
        <v>12</v>
      </c>
      <c r="H95" s="126"/>
      <c r="I95" s="121" t="s">
        <v>12</v>
      </c>
      <c r="J95" s="126"/>
      <c r="K95" s="125" t="s">
        <v>13</v>
      </c>
      <c r="L95" s="126"/>
      <c r="M95" s="125" t="s">
        <v>13</v>
      </c>
      <c r="N95" s="126"/>
      <c r="O95" s="121" t="s">
        <v>12</v>
      </c>
      <c r="P95" s="126"/>
      <c r="Q95" s="121" t="s">
        <v>12</v>
      </c>
      <c r="R95" s="126"/>
      <c r="S95" s="15">
        <v>0</v>
      </c>
      <c r="T95" s="15">
        <v>2</v>
      </c>
      <c r="U95" s="15">
        <f>T95+S95</f>
        <v>2</v>
      </c>
      <c r="V95" s="211">
        <f>U95/2</f>
        <v>1</v>
      </c>
      <c r="W95" s="121">
        <v>6</v>
      </c>
      <c r="X95" s="121">
        <v>2</v>
      </c>
      <c r="Y95" s="226">
        <f>100-(X95*100/W95)</f>
        <v>66.666666666666657</v>
      </c>
      <c r="Z95" s="122" t="str">
        <f>IF(Y95&lt;=75,"sim", IF(Y95&gt;= 76, "  "))</f>
        <v>sim</v>
      </c>
      <c r="AA95" s="163" t="s">
        <v>11</v>
      </c>
    </row>
    <row r="96" spans="1:27" ht="16" x14ac:dyDescent="0.2">
      <c r="A96" s="159" t="s">
        <v>190</v>
      </c>
      <c r="B96" s="123">
        <v>11</v>
      </c>
      <c r="C96" s="123" t="s">
        <v>172</v>
      </c>
      <c r="D96" s="123">
        <v>39</v>
      </c>
      <c r="E96" s="123" t="s">
        <v>191</v>
      </c>
      <c r="F96" s="170" t="s">
        <v>174</v>
      </c>
      <c r="G96" s="121" t="s">
        <v>12</v>
      </c>
      <c r="H96" s="121" t="s">
        <v>12</v>
      </c>
      <c r="I96" s="147" t="s">
        <v>12</v>
      </c>
      <c r="J96" s="147" t="s">
        <v>12</v>
      </c>
      <c r="K96" s="129" t="s">
        <v>13</v>
      </c>
      <c r="L96" s="147" t="s">
        <v>12</v>
      </c>
      <c r="M96" s="129" t="s">
        <v>13</v>
      </c>
      <c r="N96" s="147" t="s">
        <v>12</v>
      </c>
      <c r="O96" s="147" t="s">
        <v>12</v>
      </c>
      <c r="P96" s="147" t="s">
        <v>12</v>
      </c>
      <c r="Q96" s="129" t="s">
        <v>13</v>
      </c>
      <c r="R96" s="129" t="s">
        <v>13</v>
      </c>
      <c r="S96" s="3">
        <v>4</v>
      </c>
      <c r="T96" s="264">
        <v>3</v>
      </c>
      <c r="U96" s="20">
        <f>T96+S96</f>
        <v>7</v>
      </c>
      <c r="V96"/>
      <c r="W96" s="121">
        <v>12</v>
      </c>
      <c r="X96" s="121">
        <v>4</v>
      </c>
      <c r="Y96" s="226">
        <f>100-(X96*100/W96)</f>
        <v>66.666666666666657</v>
      </c>
      <c r="Z96" s="122" t="str">
        <f>IF(Y96&lt;=75,"sim", IF(Y96&gt;= 76, "  "))</f>
        <v>sim</v>
      </c>
      <c r="AA96" s="159" t="s">
        <v>190</v>
      </c>
    </row>
    <row r="97" spans="1:27" ht="16" x14ac:dyDescent="0.2">
      <c r="A97" s="145" t="s">
        <v>365</v>
      </c>
      <c r="B97" s="121">
        <v>23</v>
      </c>
      <c r="C97" s="121" t="s">
        <v>172</v>
      </c>
      <c r="D97" s="121">
        <v>40</v>
      </c>
      <c r="E97" s="121" t="s">
        <v>191</v>
      </c>
      <c r="F97" s="174" t="s">
        <v>201</v>
      </c>
      <c r="G97" s="136"/>
      <c r="H97" s="126"/>
      <c r="I97" s="136"/>
      <c r="J97" s="126"/>
      <c r="K97" s="121" t="s">
        <v>12</v>
      </c>
      <c r="L97" s="126"/>
      <c r="M97" s="121" t="s">
        <v>12</v>
      </c>
      <c r="N97" s="126"/>
      <c r="O97" s="165" t="s">
        <v>12</v>
      </c>
      <c r="P97" s="194"/>
      <c r="Q97" s="121" t="s">
        <v>12</v>
      </c>
      <c r="R97" s="208"/>
      <c r="S97" s="21">
        <v>2</v>
      </c>
      <c r="T97" s="22">
        <v>0</v>
      </c>
      <c r="U97" s="15">
        <f>T97+S97</f>
        <v>2</v>
      </c>
      <c r="V97" s="119">
        <f>U97/2</f>
        <v>1</v>
      </c>
      <c r="W97" s="121">
        <v>4</v>
      </c>
      <c r="X97" s="121">
        <v>0</v>
      </c>
      <c r="Y97" s="147">
        <f>100-(X97*100/W97)</f>
        <v>100</v>
      </c>
      <c r="Z97" s="121" t="str">
        <f>IF(Y97&lt;=75,"sim", IF(Y97&gt;= 76, "  "))</f>
        <v xml:space="preserve">  </v>
      </c>
      <c r="AA97" s="145" t="s">
        <v>365</v>
      </c>
    </row>
    <row r="98" spans="1:27" ht="16" x14ac:dyDescent="0.2">
      <c r="A98" s="162" t="s">
        <v>44</v>
      </c>
      <c r="B98" s="133">
        <v>31</v>
      </c>
      <c r="C98" s="133" t="s">
        <v>172</v>
      </c>
      <c r="D98" s="123">
        <v>41</v>
      </c>
      <c r="E98" s="133" t="s">
        <v>173</v>
      </c>
      <c r="F98" s="170" t="s">
        <v>210</v>
      </c>
      <c r="G98" s="126"/>
      <c r="H98" s="138" t="s">
        <v>14</v>
      </c>
      <c r="I98" s="126"/>
      <c r="J98" s="121" t="s">
        <v>12</v>
      </c>
      <c r="K98" s="193"/>
      <c r="L98" s="121" t="s">
        <v>12</v>
      </c>
      <c r="M98" s="126"/>
      <c r="N98" s="121" t="s">
        <v>12</v>
      </c>
      <c r="O98" s="126"/>
      <c r="P98" s="121" t="s">
        <v>12</v>
      </c>
      <c r="Q98" s="172"/>
      <c r="R98" s="121" t="s">
        <v>12</v>
      </c>
      <c r="S98" s="6">
        <v>0</v>
      </c>
      <c r="T98" s="5">
        <v>0</v>
      </c>
      <c r="U98" s="15">
        <f>T98+S98</f>
        <v>0</v>
      </c>
      <c r="V98" s="119">
        <f>U98/2</f>
        <v>0</v>
      </c>
      <c r="W98" s="121">
        <v>6</v>
      </c>
      <c r="X98" s="121">
        <v>0</v>
      </c>
      <c r="Y98" s="147">
        <f>100-(X98*100/W98)</f>
        <v>100</v>
      </c>
      <c r="Z98" s="121" t="str">
        <f>IF(Y98&lt;=75,"sim", IF(Y98&gt;= 76, "  "))</f>
        <v xml:space="preserve">  </v>
      </c>
      <c r="AA98" s="162" t="s">
        <v>44</v>
      </c>
    </row>
    <row r="99" spans="1:27" ht="16" x14ac:dyDescent="0.2">
      <c r="A99" s="146" t="s">
        <v>45</v>
      </c>
      <c r="B99" s="133">
        <v>31</v>
      </c>
      <c r="C99" s="133" t="s">
        <v>172</v>
      </c>
      <c r="D99" s="121">
        <v>42</v>
      </c>
      <c r="E99" s="133" t="s">
        <v>173</v>
      </c>
      <c r="F99" s="170" t="s">
        <v>210</v>
      </c>
      <c r="G99" s="126"/>
      <c r="H99" s="130" t="s">
        <v>12</v>
      </c>
      <c r="I99" s="126"/>
      <c r="J99" s="121" t="s">
        <v>12</v>
      </c>
      <c r="K99" s="193"/>
      <c r="L99" s="121" t="s">
        <v>12</v>
      </c>
      <c r="M99" s="126"/>
      <c r="N99" s="121" t="s">
        <v>12</v>
      </c>
      <c r="O99" s="126"/>
      <c r="P99" s="121" t="s">
        <v>12</v>
      </c>
      <c r="Q99" s="172"/>
      <c r="R99" s="121" t="s">
        <v>12</v>
      </c>
      <c r="S99" s="3">
        <v>0</v>
      </c>
      <c r="T99" s="5">
        <v>0</v>
      </c>
      <c r="U99" s="15">
        <f>T99+S99</f>
        <v>0</v>
      </c>
      <c r="V99" s="119">
        <f>U99/2</f>
        <v>0</v>
      </c>
      <c r="W99" s="121">
        <v>6</v>
      </c>
      <c r="X99" s="121">
        <v>0</v>
      </c>
      <c r="Y99" s="147">
        <f>100-(X99*100/W99)</f>
        <v>100</v>
      </c>
      <c r="Z99" s="121" t="str">
        <f>IF(Y99&lt;=75,"sim", IF(Y99&gt;= 76, "  "))</f>
        <v xml:space="preserve">  </v>
      </c>
      <c r="AA99" s="146" t="s">
        <v>45</v>
      </c>
    </row>
    <row r="100" spans="1:27" ht="16" x14ac:dyDescent="0.2">
      <c r="A100" s="162" t="s">
        <v>46</v>
      </c>
      <c r="B100" s="133">
        <v>31</v>
      </c>
      <c r="C100" s="133" t="s">
        <v>172</v>
      </c>
      <c r="D100" s="123">
        <v>43</v>
      </c>
      <c r="E100" s="236" t="s">
        <v>173</v>
      </c>
      <c r="F100" s="170" t="s">
        <v>210</v>
      </c>
      <c r="G100" s="126"/>
      <c r="H100" s="130" t="s">
        <v>12</v>
      </c>
      <c r="I100" s="126"/>
      <c r="J100" s="121" t="s">
        <v>12</v>
      </c>
      <c r="K100" s="193"/>
      <c r="L100" s="121" t="s">
        <v>12</v>
      </c>
      <c r="M100" s="126"/>
      <c r="N100" s="121" t="s">
        <v>12</v>
      </c>
      <c r="O100" s="126"/>
      <c r="P100" s="121" t="s">
        <v>12</v>
      </c>
      <c r="Q100" s="172"/>
      <c r="R100" s="121" t="s">
        <v>12</v>
      </c>
      <c r="S100" s="15">
        <v>0</v>
      </c>
      <c r="T100" s="15">
        <v>0</v>
      </c>
      <c r="U100" s="15">
        <f>T100+S100</f>
        <v>0</v>
      </c>
      <c r="V100" s="119">
        <f>U100/2</f>
        <v>0</v>
      </c>
      <c r="W100" s="121">
        <v>6</v>
      </c>
      <c r="X100" s="121">
        <v>0</v>
      </c>
      <c r="Y100" s="147">
        <f>100-(X100*100/W100)</f>
        <v>100</v>
      </c>
      <c r="Z100" s="121" t="str">
        <f>IF(Y100&lt;=75,"sim", IF(Y100&gt;= 76, "  "))</f>
        <v xml:space="preserve">  </v>
      </c>
      <c r="AA100" s="162" t="s">
        <v>46</v>
      </c>
    </row>
    <row r="101" spans="1:27" ht="16" x14ac:dyDescent="0.2">
      <c r="A101" s="156" t="s">
        <v>118</v>
      </c>
      <c r="B101" s="147">
        <v>57</v>
      </c>
      <c r="C101" s="147" t="s">
        <v>172</v>
      </c>
      <c r="D101" s="147"/>
      <c r="E101" s="147" t="s">
        <v>273</v>
      </c>
      <c r="F101" s="147" t="s">
        <v>207</v>
      </c>
      <c r="G101" s="127" t="s">
        <v>13</v>
      </c>
      <c r="H101" s="127" t="s">
        <v>13</v>
      </c>
      <c r="I101" s="147" t="s">
        <v>12</v>
      </c>
      <c r="J101" s="147" t="s">
        <v>12</v>
      </c>
      <c r="K101" s="147" t="s">
        <v>12</v>
      </c>
      <c r="L101" s="127" t="s">
        <v>13</v>
      </c>
      <c r="M101" s="130" t="s">
        <v>12</v>
      </c>
      <c r="N101" s="130" t="s">
        <v>12</v>
      </c>
      <c r="O101" s="130" t="s">
        <v>12</v>
      </c>
      <c r="P101" s="130" t="s">
        <v>12</v>
      </c>
      <c r="Q101" s="130" t="s">
        <v>12</v>
      </c>
      <c r="R101" s="130" t="s">
        <v>12</v>
      </c>
      <c r="S101" s="3">
        <v>1</v>
      </c>
      <c r="T101" s="24">
        <v>0</v>
      </c>
      <c r="U101" s="24">
        <f>T101+S101</f>
        <v>1</v>
      </c>
      <c r="V101"/>
      <c r="W101" s="121">
        <v>12</v>
      </c>
      <c r="X101" s="121">
        <v>3</v>
      </c>
      <c r="Y101" s="147">
        <f>100-(X101*100/W101)</f>
        <v>75</v>
      </c>
      <c r="Z101" s="121"/>
      <c r="AA101" s="156" t="s">
        <v>118</v>
      </c>
    </row>
    <row r="102" spans="1:27" ht="16" x14ac:dyDescent="0.2">
      <c r="A102" s="146" t="s">
        <v>154</v>
      </c>
      <c r="B102" s="123">
        <v>59</v>
      </c>
      <c r="C102" s="123" t="s">
        <v>172</v>
      </c>
      <c r="D102" s="123"/>
      <c r="E102" s="123" t="s">
        <v>262</v>
      </c>
      <c r="F102" s="149" t="s">
        <v>384</v>
      </c>
      <c r="G102" s="123" t="s">
        <v>12</v>
      </c>
      <c r="H102" s="123" t="s">
        <v>12</v>
      </c>
      <c r="I102" s="121" t="s">
        <v>12</v>
      </c>
      <c r="J102" s="121" t="s">
        <v>12</v>
      </c>
      <c r="K102" s="121" t="s">
        <v>12</v>
      </c>
      <c r="L102" s="121" t="s">
        <v>12</v>
      </c>
      <c r="M102" s="129" t="s">
        <v>13</v>
      </c>
      <c r="N102" s="129" t="s">
        <v>13</v>
      </c>
      <c r="O102" s="121" t="s">
        <v>12</v>
      </c>
      <c r="P102" s="121" t="s">
        <v>12</v>
      </c>
      <c r="Q102" s="172"/>
      <c r="R102" s="194"/>
      <c r="S102" s="3">
        <v>1</v>
      </c>
      <c r="T102" s="19">
        <v>1</v>
      </c>
      <c r="U102" s="24">
        <f>T102+S102</f>
        <v>2</v>
      </c>
      <c r="V102" s="79"/>
      <c r="W102" s="121">
        <v>10</v>
      </c>
      <c r="X102" s="121">
        <v>2</v>
      </c>
      <c r="Y102" s="147">
        <f>100-(X102*100/W102)</f>
        <v>80</v>
      </c>
      <c r="Z102" s="121" t="str">
        <f>IF(Y102&lt;=75,"sim", IF(Y102&gt;= 76, "  "))</f>
        <v xml:space="preserve">  </v>
      </c>
      <c r="AA102" s="146" t="s">
        <v>154</v>
      </c>
    </row>
    <row r="103" spans="1:27" ht="16" x14ac:dyDescent="0.2">
      <c r="A103" s="173" t="s">
        <v>96</v>
      </c>
      <c r="B103" s="121">
        <v>55</v>
      </c>
      <c r="C103" s="121" t="s">
        <v>172</v>
      </c>
      <c r="D103" s="121"/>
      <c r="E103" s="121" t="s">
        <v>262</v>
      </c>
      <c r="F103" s="185" t="s">
        <v>198</v>
      </c>
      <c r="G103" s="129" t="s">
        <v>13</v>
      </c>
      <c r="H103" s="129" t="s">
        <v>13</v>
      </c>
      <c r="I103" s="147" t="s">
        <v>12</v>
      </c>
      <c r="J103" s="147" t="s">
        <v>12</v>
      </c>
      <c r="K103" s="147" t="s">
        <v>12</v>
      </c>
      <c r="L103" s="147" t="s">
        <v>12</v>
      </c>
      <c r="M103" s="147" t="s">
        <v>12</v>
      </c>
      <c r="N103" s="147" t="s">
        <v>12</v>
      </c>
      <c r="O103" s="147" t="s">
        <v>12</v>
      </c>
      <c r="P103" s="147" t="s">
        <v>12</v>
      </c>
      <c r="Q103" s="147" t="s">
        <v>12</v>
      </c>
      <c r="R103" s="147" t="s">
        <v>12</v>
      </c>
      <c r="S103" s="3">
        <v>0</v>
      </c>
      <c r="T103" s="19">
        <v>0</v>
      </c>
      <c r="U103" s="17">
        <f>T103+S103</f>
        <v>0</v>
      </c>
      <c r="V103"/>
      <c r="W103" s="121">
        <v>12</v>
      </c>
      <c r="X103" s="121">
        <v>2</v>
      </c>
      <c r="Y103" s="226">
        <f>100-(X103*100/W103)</f>
        <v>83.333333333333329</v>
      </c>
      <c r="Z103" s="121" t="str">
        <f>IF(Y103&lt;=75,"sim", IF(Y103&gt;= 76, "  "))</f>
        <v xml:space="preserve">  </v>
      </c>
      <c r="AA103" s="173" t="s">
        <v>96</v>
      </c>
    </row>
    <row r="104" spans="1:27" ht="16" x14ac:dyDescent="0.2">
      <c r="A104" s="173" t="s">
        <v>102</v>
      </c>
      <c r="B104" s="121">
        <v>55</v>
      </c>
      <c r="C104" s="121" t="s">
        <v>172</v>
      </c>
      <c r="D104" s="121"/>
      <c r="E104" s="121" t="s">
        <v>262</v>
      </c>
      <c r="F104" s="165" t="s">
        <v>198</v>
      </c>
      <c r="G104" s="129" t="s">
        <v>13</v>
      </c>
      <c r="H104" s="129" t="s">
        <v>13</v>
      </c>
      <c r="I104" s="147" t="s">
        <v>12</v>
      </c>
      <c r="J104" s="147" t="s">
        <v>12</v>
      </c>
      <c r="K104" s="129" t="s">
        <v>13</v>
      </c>
      <c r="L104" s="129" t="s">
        <v>13</v>
      </c>
      <c r="M104" s="129" t="s">
        <v>13</v>
      </c>
      <c r="N104" s="129" t="s">
        <v>13</v>
      </c>
      <c r="O104" s="129" t="s">
        <v>13</v>
      </c>
      <c r="P104" s="129" t="s">
        <v>13</v>
      </c>
      <c r="Q104" s="147" t="s">
        <v>12</v>
      </c>
      <c r="R104" s="147" t="s">
        <v>12</v>
      </c>
      <c r="S104" s="3">
        <v>5</v>
      </c>
      <c r="T104" s="19">
        <v>1</v>
      </c>
      <c r="U104" s="17">
        <f>T104+S104</f>
        <v>6</v>
      </c>
      <c r="V104" s="240"/>
      <c r="W104" s="121">
        <v>12</v>
      </c>
      <c r="X104" s="121">
        <v>8</v>
      </c>
      <c r="Y104" s="226">
        <f>100-(X104*100/W104)</f>
        <v>33.333333333333329</v>
      </c>
      <c r="Z104" s="122" t="str">
        <f>IF(Y104&lt;=75,"sim", IF(Y104&gt;= 76, "  "))</f>
        <v>sim</v>
      </c>
      <c r="AA104" s="173" t="s">
        <v>102</v>
      </c>
    </row>
    <row r="105" spans="1:27" ht="16" x14ac:dyDescent="0.2">
      <c r="A105" s="146" t="s">
        <v>214</v>
      </c>
      <c r="B105" s="123">
        <v>35</v>
      </c>
      <c r="C105" s="123" t="s">
        <v>172</v>
      </c>
      <c r="D105" s="123"/>
      <c r="E105" s="123" t="s">
        <v>215</v>
      </c>
      <c r="F105" s="168" t="s">
        <v>203</v>
      </c>
      <c r="G105" s="125" t="s">
        <v>13</v>
      </c>
      <c r="H105" s="125" t="s">
        <v>13</v>
      </c>
      <c r="I105" s="129" t="s">
        <v>13</v>
      </c>
      <c r="J105" s="129" t="s">
        <v>13</v>
      </c>
      <c r="K105" s="134" t="s">
        <v>14</v>
      </c>
      <c r="L105" s="134" t="s">
        <v>14</v>
      </c>
      <c r="M105" s="129" t="s">
        <v>13</v>
      </c>
      <c r="N105" s="147" t="s">
        <v>12</v>
      </c>
      <c r="O105" s="129" t="s">
        <v>13</v>
      </c>
      <c r="P105" s="147" t="s">
        <v>12</v>
      </c>
      <c r="Q105" s="194"/>
      <c r="R105" s="194"/>
      <c r="S105" s="22">
        <v>0</v>
      </c>
      <c r="T105" s="22">
        <v>1</v>
      </c>
      <c r="U105" s="24">
        <f>T105+S105</f>
        <v>1</v>
      </c>
      <c r="V105" s="240"/>
      <c r="W105" s="121">
        <v>10</v>
      </c>
      <c r="X105" s="121">
        <v>6</v>
      </c>
      <c r="Y105" s="147">
        <f>100-(X105*100/W105)</f>
        <v>40</v>
      </c>
      <c r="Z105" s="122" t="str">
        <f>IF(Y105&lt;=75,"sim", IF(Y105&gt;= 76, "  "))</f>
        <v>sim</v>
      </c>
      <c r="AA105" s="146" t="s">
        <v>214</v>
      </c>
    </row>
    <row r="106" spans="1:27" ht="16" x14ac:dyDescent="0.2">
      <c r="A106" s="146" t="s">
        <v>169</v>
      </c>
      <c r="B106" s="123">
        <v>59</v>
      </c>
      <c r="C106" s="123" t="s">
        <v>172</v>
      </c>
      <c r="D106" s="123"/>
      <c r="E106" s="123" t="s">
        <v>292</v>
      </c>
      <c r="F106" s="147" t="s">
        <v>12</v>
      </c>
      <c r="G106" s="125" t="s">
        <v>13</v>
      </c>
      <c r="H106" s="125" t="s">
        <v>13</v>
      </c>
      <c r="I106" s="147" t="s">
        <v>12</v>
      </c>
      <c r="J106" s="147" t="s">
        <v>12</v>
      </c>
      <c r="K106" s="121" t="s">
        <v>12</v>
      </c>
      <c r="L106" s="121" t="s">
        <v>12</v>
      </c>
      <c r="M106" s="121" t="s">
        <v>12</v>
      </c>
      <c r="N106" s="121" t="s">
        <v>12</v>
      </c>
      <c r="O106" s="147" t="s">
        <v>12</v>
      </c>
      <c r="P106" s="147" t="s">
        <v>12</v>
      </c>
      <c r="Q106" s="172"/>
      <c r="R106" s="194"/>
      <c r="S106" s="3">
        <v>0</v>
      </c>
      <c r="T106" s="19">
        <v>3</v>
      </c>
      <c r="U106" s="24">
        <f>T106+S106</f>
        <v>3</v>
      </c>
      <c r="V106"/>
      <c r="W106" s="121">
        <v>10</v>
      </c>
      <c r="X106" s="121">
        <v>2</v>
      </c>
      <c r="Y106" s="147">
        <f>100-(X106*100/W106)</f>
        <v>80</v>
      </c>
      <c r="Z106" s="121" t="str">
        <f>IF(Y106&lt;=75,"sim", IF(Y106&gt;= 76, "  "))</f>
        <v xml:space="preserve">  </v>
      </c>
      <c r="AA106" s="146" t="s">
        <v>169</v>
      </c>
    </row>
    <row r="107" spans="1:27" ht="16" x14ac:dyDescent="0.2">
      <c r="A107" s="154" t="s">
        <v>155</v>
      </c>
      <c r="B107" s="121">
        <v>59</v>
      </c>
      <c r="C107" s="123" t="s">
        <v>212</v>
      </c>
      <c r="D107" s="123"/>
      <c r="E107" s="123" t="s">
        <v>287</v>
      </c>
      <c r="F107" s="147" t="s">
        <v>12</v>
      </c>
      <c r="G107" s="121" t="s">
        <v>12</v>
      </c>
      <c r="H107" s="121" t="s">
        <v>12</v>
      </c>
      <c r="I107" s="121" t="s">
        <v>12</v>
      </c>
      <c r="J107" s="121" t="s">
        <v>12</v>
      </c>
      <c r="K107" s="134" t="s">
        <v>14</v>
      </c>
      <c r="L107" s="134" t="s">
        <v>14</v>
      </c>
      <c r="M107" s="147" t="s">
        <v>12</v>
      </c>
      <c r="N107" s="147" t="s">
        <v>12</v>
      </c>
      <c r="O107" s="121" t="s">
        <v>12</v>
      </c>
      <c r="P107" s="121" t="s">
        <v>12</v>
      </c>
      <c r="Q107" s="172"/>
      <c r="R107" s="194"/>
      <c r="S107" s="3">
        <v>1</v>
      </c>
      <c r="T107" s="19">
        <v>2</v>
      </c>
      <c r="U107" s="24">
        <f>T107+S107</f>
        <v>3</v>
      </c>
      <c r="V107" s="240"/>
      <c r="W107" s="121">
        <v>10</v>
      </c>
      <c r="X107" s="121">
        <v>0</v>
      </c>
      <c r="Y107" s="147">
        <f>100-(X107*100/W107)</f>
        <v>100</v>
      </c>
      <c r="Z107" s="121" t="str">
        <f>IF(Y107&lt;=75,"sim", IF(Y107&gt;= 76, "  "))</f>
        <v xml:space="preserve">  </v>
      </c>
      <c r="AA107" s="154" t="s">
        <v>155</v>
      </c>
    </row>
    <row r="108" spans="1:27" ht="16" x14ac:dyDescent="0.2">
      <c r="A108" s="146" t="s">
        <v>231</v>
      </c>
      <c r="B108" s="123">
        <v>35</v>
      </c>
      <c r="C108" s="165" t="s">
        <v>212</v>
      </c>
      <c r="D108" s="165"/>
      <c r="E108" s="124" t="s">
        <v>232</v>
      </c>
      <c r="F108" s="147" t="s">
        <v>198</v>
      </c>
      <c r="G108" s="121" t="s">
        <v>12</v>
      </c>
      <c r="H108" s="121" t="s">
        <v>12</v>
      </c>
      <c r="I108" s="147" t="s">
        <v>12</v>
      </c>
      <c r="J108" s="147" t="s">
        <v>12</v>
      </c>
      <c r="K108" s="147" t="s">
        <v>12</v>
      </c>
      <c r="L108" s="147" t="s">
        <v>12</v>
      </c>
      <c r="M108" s="147" t="s">
        <v>12</v>
      </c>
      <c r="N108" s="147" t="s">
        <v>12</v>
      </c>
      <c r="O108" s="147" t="s">
        <v>12</v>
      </c>
      <c r="P108" s="147" t="s">
        <v>12</v>
      </c>
      <c r="Q108" s="194"/>
      <c r="R108" s="194"/>
      <c r="S108" s="22">
        <v>0</v>
      </c>
      <c r="T108" s="22">
        <v>0</v>
      </c>
      <c r="U108" s="24">
        <f>T108+S108</f>
        <v>0</v>
      </c>
      <c r="V108" s="240"/>
      <c r="W108" s="121">
        <v>10</v>
      </c>
      <c r="X108" s="121">
        <v>0</v>
      </c>
      <c r="Y108" s="147">
        <f>100-(X108*100/W108)</f>
        <v>100</v>
      </c>
      <c r="Z108" s="121" t="str">
        <f>IF(Y108&lt;=75,"sim", IF(Y108&gt;= 76, "  "))</f>
        <v xml:space="preserve">  </v>
      </c>
      <c r="AA108" s="146" t="s">
        <v>231</v>
      </c>
    </row>
    <row r="109" spans="1:27" ht="16" x14ac:dyDescent="0.2">
      <c r="A109" s="150" t="s">
        <v>150</v>
      </c>
      <c r="B109" s="147">
        <v>59</v>
      </c>
      <c r="C109" s="123" t="s">
        <v>172</v>
      </c>
      <c r="D109" s="123"/>
      <c r="E109" s="123" t="s">
        <v>286</v>
      </c>
      <c r="F109" s="123" t="s">
        <v>209</v>
      </c>
      <c r="G109" s="128" t="s">
        <v>14</v>
      </c>
      <c r="H109" s="128" t="s">
        <v>14</v>
      </c>
      <c r="I109" s="121" t="s">
        <v>12</v>
      </c>
      <c r="J109" s="121" t="s">
        <v>12</v>
      </c>
      <c r="K109" s="147" t="s">
        <v>12</v>
      </c>
      <c r="L109" s="147" t="s">
        <v>12</v>
      </c>
      <c r="M109" s="121" t="s">
        <v>12</v>
      </c>
      <c r="N109" s="121" t="s">
        <v>12</v>
      </c>
      <c r="O109" s="121" t="s">
        <v>12</v>
      </c>
      <c r="P109" s="121" t="s">
        <v>12</v>
      </c>
      <c r="Q109" s="172"/>
      <c r="R109" s="194"/>
      <c r="S109" s="3">
        <v>0</v>
      </c>
      <c r="T109" s="19">
        <v>0</v>
      </c>
      <c r="U109" s="24">
        <f>T109+S109</f>
        <v>0</v>
      </c>
      <c r="V109" s="240"/>
      <c r="W109" s="121">
        <v>10</v>
      </c>
      <c r="X109" s="121">
        <v>0</v>
      </c>
      <c r="Y109" s="147">
        <f>100-(X109*100/W109)</f>
        <v>100</v>
      </c>
      <c r="Z109" s="121" t="str">
        <f>IF(Y109&lt;=75,"sim", IF(Y109&gt;= 76, "  "))</f>
        <v xml:space="preserve">  </v>
      </c>
      <c r="AA109" s="150" t="s">
        <v>150</v>
      </c>
    </row>
    <row r="110" spans="1:27" ht="16" x14ac:dyDescent="0.2">
      <c r="A110" s="150" t="s">
        <v>153</v>
      </c>
      <c r="B110" s="147">
        <v>59</v>
      </c>
      <c r="C110" s="123" t="s">
        <v>172</v>
      </c>
      <c r="D110" s="123"/>
      <c r="E110" s="123" t="s">
        <v>286</v>
      </c>
      <c r="F110" s="147" t="s">
        <v>209</v>
      </c>
      <c r="G110" s="125" t="s">
        <v>13</v>
      </c>
      <c r="H110" s="125" t="s">
        <v>13</v>
      </c>
      <c r="I110" s="147" t="s">
        <v>12</v>
      </c>
      <c r="J110" s="147" t="s">
        <v>12</v>
      </c>
      <c r="K110" s="121" t="s">
        <v>12</v>
      </c>
      <c r="L110" s="121" t="s">
        <v>12</v>
      </c>
      <c r="M110" s="147" t="s">
        <v>12</v>
      </c>
      <c r="N110" s="147" t="s">
        <v>12</v>
      </c>
      <c r="O110" s="121" t="s">
        <v>12</v>
      </c>
      <c r="P110" s="121" t="s">
        <v>12</v>
      </c>
      <c r="Q110" s="172"/>
      <c r="R110" s="194"/>
      <c r="S110" s="3">
        <v>0</v>
      </c>
      <c r="T110" s="19">
        <v>1</v>
      </c>
      <c r="U110" s="24">
        <f>T110+S110</f>
        <v>1</v>
      </c>
      <c r="V110"/>
      <c r="W110" s="121">
        <v>10</v>
      </c>
      <c r="X110" s="121">
        <v>2</v>
      </c>
      <c r="Y110" s="147">
        <f>100-(X110*100/W110)</f>
        <v>80</v>
      </c>
      <c r="Z110" s="121" t="str">
        <f>IF(Y110&lt;=75,"sim", IF(Y110&gt;= 76, "  "))</f>
        <v xml:space="preserve">  </v>
      </c>
      <c r="AA110" s="150" t="s">
        <v>153</v>
      </c>
    </row>
    <row r="111" spans="1:27" ht="16" x14ac:dyDescent="0.2">
      <c r="A111" s="254" t="s">
        <v>158</v>
      </c>
      <c r="B111" s="147">
        <v>59</v>
      </c>
      <c r="C111" s="123" t="s">
        <v>172</v>
      </c>
      <c r="D111" s="123"/>
      <c r="E111" s="123" t="s">
        <v>286</v>
      </c>
      <c r="F111" s="123" t="s">
        <v>207</v>
      </c>
      <c r="G111" s="130" t="s">
        <v>12</v>
      </c>
      <c r="H111" s="130" t="s">
        <v>12</v>
      </c>
      <c r="I111" s="121" t="s">
        <v>12</v>
      </c>
      <c r="J111" s="121" t="s">
        <v>12</v>
      </c>
      <c r="K111" s="147" t="s">
        <v>12</v>
      </c>
      <c r="L111" s="147" t="s">
        <v>12</v>
      </c>
      <c r="M111" s="134" t="s">
        <v>14</v>
      </c>
      <c r="N111" s="121" t="s">
        <v>12</v>
      </c>
      <c r="O111" s="121" t="s">
        <v>12</v>
      </c>
      <c r="P111" s="121" t="s">
        <v>12</v>
      </c>
      <c r="Q111" s="172"/>
      <c r="R111" s="194"/>
      <c r="S111" s="113">
        <v>2</v>
      </c>
      <c r="T111" s="19">
        <v>0</v>
      </c>
      <c r="U111" s="24">
        <f>T111+S111</f>
        <v>2</v>
      </c>
      <c r="V111"/>
      <c r="W111" s="121">
        <v>10</v>
      </c>
      <c r="X111" s="121">
        <v>0</v>
      </c>
      <c r="Y111" s="147">
        <f>100-(X111*100/W111)</f>
        <v>100</v>
      </c>
      <c r="Z111" s="121" t="str">
        <f>IF(Y111&lt;=75,"sim", IF(Y111&gt;= 76, "  "))</f>
        <v xml:space="preserve">  </v>
      </c>
      <c r="AA111" s="254" t="s">
        <v>158</v>
      </c>
    </row>
    <row r="112" spans="1:27" ht="16" x14ac:dyDescent="0.2">
      <c r="A112" s="250" t="s">
        <v>159</v>
      </c>
      <c r="B112" s="147">
        <v>59</v>
      </c>
      <c r="C112" s="123" t="s">
        <v>172</v>
      </c>
      <c r="D112" s="123"/>
      <c r="E112" s="123" t="s">
        <v>286</v>
      </c>
      <c r="F112" s="238" t="s">
        <v>209</v>
      </c>
      <c r="G112" s="124" t="s">
        <v>12</v>
      </c>
      <c r="H112" s="124" t="s">
        <v>12</v>
      </c>
      <c r="I112" s="121" t="s">
        <v>12</v>
      </c>
      <c r="J112" s="121" t="s">
        <v>12</v>
      </c>
      <c r="K112" s="121" t="s">
        <v>12</v>
      </c>
      <c r="L112" s="121" t="s">
        <v>12</v>
      </c>
      <c r="M112" s="147" t="s">
        <v>12</v>
      </c>
      <c r="N112" s="147" t="s">
        <v>12</v>
      </c>
      <c r="O112" s="121" t="s">
        <v>12</v>
      </c>
      <c r="P112" s="121" t="s">
        <v>12</v>
      </c>
      <c r="Q112" s="172"/>
      <c r="R112" s="194"/>
      <c r="S112" s="3">
        <v>0</v>
      </c>
      <c r="T112" s="19">
        <v>1</v>
      </c>
      <c r="U112" s="24">
        <f>T112+S112</f>
        <v>1</v>
      </c>
      <c r="V112"/>
      <c r="W112" s="121">
        <v>10</v>
      </c>
      <c r="X112" s="121">
        <v>10</v>
      </c>
      <c r="Y112" s="147">
        <f>100-(X112*100/W112)</f>
        <v>0</v>
      </c>
      <c r="Z112" s="122" t="str">
        <f>IF(Y112&lt;=75,"sim", IF(Y112&gt;= 76, "  "))</f>
        <v>sim</v>
      </c>
      <c r="AA112" s="250" t="s">
        <v>159</v>
      </c>
    </row>
    <row r="113" spans="1:27" ht="16" x14ac:dyDescent="0.2">
      <c r="A113" s="189" t="s">
        <v>226</v>
      </c>
      <c r="B113" s="124">
        <v>35</v>
      </c>
      <c r="C113" s="124" t="s">
        <v>172</v>
      </c>
      <c r="D113" s="124"/>
      <c r="E113" s="130" t="s">
        <v>227</v>
      </c>
      <c r="F113" s="239" t="s">
        <v>198</v>
      </c>
      <c r="G113" s="129" t="s">
        <v>13</v>
      </c>
      <c r="H113" s="129" t="s">
        <v>13</v>
      </c>
      <c r="I113" s="147" t="s">
        <v>12</v>
      </c>
      <c r="J113" s="147" t="s">
        <v>12</v>
      </c>
      <c r="K113" s="147" t="s">
        <v>12</v>
      </c>
      <c r="L113" s="147" t="s">
        <v>12</v>
      </c>
      <c r="M113" s="147" t="s">
        <v>12</v>
      </c>
      <c r="N113" s="147" t="s">
        <v>12</v>
      </c>
      <c r="O113" s="147" t="s">
        <v>12</v>
      </c>
      <c r="P113" s="147" t="s">
        <v>12</v>
      </c>
      <c r="Q113" s="194"/>
      <c r="R113" s="194"/>
      <c r="S113" s="22">
        <v>3</v>
      </c>
      <c r="T113" s="22">
        <v>1</v>
      </c>
      <c r="U113" s="24">
        <f>T113+S113</f>
        <v>4</v>
      </c>
      <c r="V113" s="79"/>
      <c r="W113" s="121">
        <v>10</v>
      </c>
      <c r="X113" s="121">
        <v>2</v>
      </c>
      <c r="Y113" s="147">
        <f>100-(X113*100/W113)</f>
        <v>80</v>
      </c>
      <c r="Z113" s="121" t="str">
        <f>IF(Y113&lt;=75,"sim", IF(Y113&gt;= 76, "  "))</f>
        <v xml:space="preserve">  </v>
      </c>
      <c r="AA113" s="189" t="s">
        <v>226</v>
      </c>
    </row>
    <row r="114" spans="1:27" ht="16" x14ac:dyDescent="0.2">
      <c r="A114" s="146" t="s">
        <v>216</v>
      </c>
      <c r="B114" s="123">
        <v>35</v>
      </c>
      <c r="C114" s="123" t="s">
        <v>204</v>
      </c>
      <c r="D114" s="123"/>
      <c r="E114" s="123" t="s">
        <v>217</v>
      </c>
      <c r="F114" s="239" t="s">
        <v>198</v>
      </c>
      <c r="G114" s="125" t="s">
        <v>13</v>
      </c>
      <c r="H114" s="125" t="s">
        <v>13</v>
      </c>
      <c r="I114" s="147" t="s">
        <v>12</v>
      </c>
      <c r="J114" s="147" t="s">
        <v>12</v>
      </c>
      <c r="K114" s="147" t="s">
        <v>12</v>
      </c>
      <c r="L114" s="147" t="s">
        <v>12</v>
      </c>
      <c r="M114" s="147" t="s">
        <v>12</v>
      </c>
      <c r="N114" s="147" t="s">
        <v>12</v>
      </c>
      <c r="O114" s="147" t="s">
        <v>12</v>
      </c>
      <c r="P114" s="147" t="s">
        <v>12</v>
      </c>
      <c r="Q114" s="194"/>
      <c r="R114" s="194"/>
      <c r="S114" s="22">
        <v>1</v>
      </c>
      <c r="T114" s="22">
        <v>1</v>
      </c>
      <c r="U114" s="24">
        <f>T114+S114</f>
        <v>2</v>
      </c>
      <c r="V114"/>
      <c r="W114" s="121">
        <v>10</v>
      </c>
      <c r="X114" s="121">
        <v>2</v>
      </c>
      <c r="Y114" s="147">
        <f>100-(X114*100/W114)</f>
        <v>80</v>
      </c>
      <c r="Z114" s="121" t="str">
        <f>IF(Y114&lt;=75,"sim", IF(Y114&gt;= 76, "  "))</f>
        <v xml:space="preserve">  </v>
      </c>
      <c r="AA114" s="146" t="s">
        <v>216</v>
      </c>
    </row>
    <row r="115" spans="1:27" ht="16" x14ac:dyDescent="0.2">
      <c r="A115" s="146" t="s">
        <v>93</v>
      </c>
      <c r="B115" s="123">
        <v>55</v>
      </c>
      <c r="C115" s="123" t="s">
        <v>204</v>
      </c>
      <c r="D115" s="123"/>
      <c r="E115" s="123" t="s">
        <v>217</v>
      </c>
      <c r="F115" s="121" t="s">
        <v>12</v>
      </c>
      <c r="G115" s="121" t="s">
        <v>12</v>
      </c>
      <c r="H115" s="121" t="s">
        <v>12</v>
      </c>
      <c r="I115" s="130" t="s">
        <v>12</v>
      </c>
      <c r="J115" s="130" t="s">
        <v>12</v>
      </c>
      <c r="K115" s="130" t="s">
        <v>12</v>
      </c>
      <c r="L115" s="130" t="s">
        <v>12</v>
      </c>
      <c r="M115" s="129" t="s">
        <v>13</v>
      </c>
      <c r="N115" s="130" t="s">
        <v>12</v>
      </c>
      <c r="O115" s="129" t="s">
        <v>13</v>
      </c>
      <c r="P115" s="129" t="s">
        <v>13</v>
      </c>
      <c r="Q115" s="147" t="s">
        <v>12</v>
      </c>
      <c r="R115" s="147" t="s">
        <v>12</v>
      </c>
      <c r="S115" s="3">
        <v>2</v>
      </c>
      <c r="T115" s="19">
        <v>0</v>
      </c>
      <c r="U115" s="17">
        <f>T115+S115</f>
        <v>2</v>
      </c>
      <c r="V115" s="240"/>
      <c r="W115" s="121">
        <v>12</v>
      </c>
      <c r="X115" s="121">
        <v>3</v>
      </c>
      <c r="Y115" s="147">
        <f>100-(X115*100/W115)</f>
        <v>75</v>
      </c>
      <c r="Z115" s="121"/>
      <c r="AA115" s="146" t="s">
        <v>93</v>
      </c>
    </row>
    <row r="116" spans="1:27" ht="16" x14ac:dyDescent="0.2">
      <c r="A116" s="146" t="s">
        <v>285</v>
      </c>
      <c r="B116" s="123">
        <v>58</v>
      </c>
      <c r="C116" s="123" t="s">
        <v>204</v>
      </c>
      <c r="D116" s="123"/>
      <c r="E116" s="123" t="s">
        <v>217</v>
      </c>
      <c r="F116" s="147" t="s">
        <v>198</v>
      </c>
      <c r="G116" s="121" t="s">
        <v>12</v>
      </c>
      <c r="H116" s="125" t="s">
        <v>13</v>
      </c>
      <c r="I116" s="126"/>
      <c r="J116" s="126"/>
      <c r="K116" s="127" t="s">
        <v>13</v>
      </c>
      <c r="L116" s="130" t="s">
        <v>12</v>
      </c>
      <c r="M116" s="130" t="s">
        <v>12</v>
      </c>
      <c r="N116" s="130" t="s">
        <v>12</v>
      </c>
      <c r="O116" s="130" t="s">
        <v>12</v>
      </c>
      <c r="P116" s="130" t="s">
        <v>12</v>
      </c>
      <c r="Q116" s="147" t="s">
        <v>12</v>
      </c>
      <c r="R116" s="147" t="s">
        <v>12</v>
      </c>
      <c r="S116" s="15">
        <v>4</v>
      </c>
      <c r="T116" s="2">
        <v>4</v>
      </c>
      <c r="U116" s="15">
        <f>T116+S116</f>
        <v>8</v>
      </c>
      <c r="V116"/>
      <c r="W116" s="121">
        <v>10</v>
      </c>
      <c r="X116" s="121">
        <v>2</v>
      </c>
      <c r="Y116" s="147">
        <f>100-(X116*100/W116)</f>
        <v>80</v>
      </c>
      <c r="Z116" s="121" t="str">
        <f>IF(Y116&lt;=75,"sim", IF(Y116&gt;= 76, "  "))</f>
        <v xml:space="preserve">  </v>
      </c>
      <c r="AA116" s="146" t="s">
        <v>285</v>
      </c>
    </row>
    <row r="117" spans="1:27" ht="16" x14ac:dyDescent="0.2">
      <c r="A117" s="190" t="s">
        <v>300</v>
      </c>
      <c r="B117" s="123">
        <v>63</v>
      </c>
      <c r="C117" s="123" t="s">
        <v>172</v>
      </c>
      <c r="D117" s="123"/>
      <c r="E117" s="130" t="s">
        <v>301</v>
      </c>
      <c r="F117" s="121" t="s">
        <v>207</v>
      </c>
      <c r="G117" s="127" t="s">
        <v>13</v>
      </c>
      <c r="H117" s="127" t="s">
        <v>13</v>
      </c>
      <c r="I117" s="147" t="s">
        <v>12</v>
      </c>
      <c r="J117" s="147" t="s">
        <v>12</v>
      </c>
      <c r="K117" s="147" t="s">
        <v>12</v>
      </c>
      <c r="L117" s="147" t="s">
        <v>12</v>
      </c>
      <c r="M117" s="147" t="s">
        <v>12</v>
      </c>
      <c r="N117" s="147" t="s">
        <v>12</v>
      </c>
      <c r="O117" s="134" t="s">
        <v>14</v>
      </c>
      <c r="P117" s="147" t="s">
        <v>12</v>
      </c>
      <c r="Q117" s="194"/>
      <c r="R117" s="194"/>
      <c r="S117" s="36">
        <v>2</v>
      </c>
      <c r="T117" s="36">
        <v>1</v>
      </c>
      <c r="U117" s="24">
        <f>T117+S117</f>
        <v>3</v>
      </c>
      <c r="V117" s="240"/>
      <c r="W117" s="121">
        <v>10</v>
      </c>
      <c r="X117" s="121">
        <v>2</v>
      </c>
      <c r="Y117" s="147">
        <f>100-(X117*100/W117)</f>
        <v>80</v>
      </c>
      <c r="Z117" s="121" t="str">
        <f>IF(Y117&lt;=75,"sim", IF(Y117&gt;= 76, "  "))</f>
        <v xml:space="preserve">  </v>
      </c>
      <c r="AA117" s="190" t="s">
        <v>300</v>
      </c>
    </row>
    <row r="118" spans="1:27" ht="16" x14ac:dyDescent="0.2">
      <c r="A118" s="146" t="s">
        <v>78</v>
      </c>
      <c r="B118" s="123">
        <v>54</v>
      </c>
      <c r="C118" s="121" t="s">
        <v>204</v>
      </c>
      <c r="D118" s="121"/>
      <c r="E118" s="123" t="s">
        <v>250</v>
      </c>
      <c r="F118" s="175" t="s">
        <v>237</v>
      </c>
      <c r="G118" s="125" t="s">
        <v>13</v>
      </c>
      <c r="H118" s="125" t="s">
        <v>13</v>
      </c>
      <c r="I118" s="134" t="s">
        <v>14</v>
      </c>
      <c r="J118" s="129" t="s">
        <v>13</v>
      </c>
      <c r="K118" s="130" t="s">
        <v>12</v>
      </c>
      <c r="L118" s="130" t="s">
        <v>12</v>
      </c>
      <c r="M118" s="130" t="s">
        <v>12</v>
      </c>
      <c r="N118" s="130" t="s">
        <v>12</v>
      </c>
      <c r="O118" s="130" t="s">
        <v>12</v>
      </c>
      <c r="P118" s="130" t="s">
        <v>12</v>
      </c>
      <c r="Q118" s="130" t="s">
        <v>12</v>
      </c>
      <c r="R118" s="130" t="s">
        <v>12</v>
      </c>
      <c r="S118" s="5">
        <v>2</v>
      </c>
      <c r="T118" s="3">
        <v>1</v>
      </c>
      <c r="U118" s="15">
        <f>T118+S118</f>
        <v>3</v>
      </c>
      <c r="V118" s="240"/>
      <c r="W118" s="121">
        <v>12</v>
      </c>
      <c r="X118" s="121">
        <v>3</v>
      </c>
      <c r="Y118" s="147">
        <f>100-(X118*100/W118)</f>
        <v>75</v>
      </c>
      <c r="Z118" s="121"/>
      <c r="AA118" s="146" t="s">
        <v>78</v>
      </c>
    </row>
    <row r="119" spans="1:27" ht="16" x14ac:dyDescent="0.2">
      <c r="A119" s="181" t="s">
        <v>296</v>
      </c>
      <c r="B119" s="123">
        <v>63</v>
      </c>
      <c r="C119" s="123" t="s">
        <v>172</v>
      </c>
      <c r="D119" s="123"/>
      <c r="E119" s="123" t="s">
        <v>291</v>
      </c>
      <c r="F119" s="123" t="s">
        <v>198</v>
      </c>
      <c r="G119" s="121" t="s">
        <v>12</v>
      </c>
      <c r="H119" s="121" t="s">
        <v>12</v>
      </c>
      <c r="I119" s="147" t="s">
        <v>12</v>
      </c>
      <c r="J119" s="147" t="s">
        <v>12</v>
      </c>
      <c r="K119" s="147" t="s">
        <v>12</v>
      </c>
      <c r="L119" s="147" t="s">
        <v>12</v>
      </c>
      <c r="M119" s="147" t="s">
        <v>12</v>
      </c>
      <c r="N119" s="147" t="s">
        <v>12</v>
      </c>
      <c r="O119" s="147" t="s">
        <v>12</v>
      </c>
      <c r="P119" s="147" t="s">
        <v>12</v>
      </c>
      <c r="Q119" s="194"/>
      <c r="R119" s="194"/>
      <c r="S119" s="36">
        <v>2</v>
      </c>
      <c r="T119" s="36">
        <v>1</v>
      </c>
      <c r="U119" s="24">
        <f>T119+S119</f>
        <v>3</v>
      </c>
      <c r="V119" s="240"/>
      <c r="W119" s="121">
        <v>10</v>
      </c>
      <c r="X119" s="121">
        <v>0</v>
      </c>
      <c r="Y119" s="147">
        <f>100-(X119*100/W119)</f>
        <v>100</v>
      </c>
      <c r="Z119" s="121" t="str">
        <f>IF(Y119&lt;=75,"sim", IF(Y119&gt;= 76, "  "))</f>
        <v xml:space="preserve">  </v>
      </c>
      <c r="AA119" s="181" t="s">
        <v>296</v>
      </c>
    </row>
    <row r="120" spans="1:27" ht="16" x14ac:dyDescent="0.2">
      <c r="A120" s="145" t="s">
        <v>328</v>
      </c>
      <c r="B120" s="121">
        <v>68</v>
      </c>
      <c r="C120" s="121" t="s">
        <v>172</v>
      </c>
      <c r="D120" s="121"/>
      <c r="E120" s="161" t="s">
        <v>291</v>
      </c>
      <c r="F120" s="165" t="s">
        <v>198</v>
      </c>
      <c r="G120" s="121" t="s">
        <v>12</v>
      </c>
      <c r="H120" s="121" t="s">
        <v>12</v>
      </c>
      <c r="I120" s="147" t="s">
        <v>12</v>
      </c>
      <c r="J120" s="147" t="s">
        <v>12</v>
      </c>
      <c r="K120" s="147" t="s">
        <v>12</v>
      </c>
      <c r="L120" s="147" t="s">
        <v>12</v>
      </c>
      <c r="M120" s="129" t="s">
        <v>13</v>
      </c>
      <c r="N120" s="129" t="s">
        <v>13</v>
      </c>
      <c r="O120" s="147" t="s">
        <v>12</v>
      </c>
      <c r="P120" s="147" t="s">
        <v>12</v>
      </c>
      <c r="Q120" s="194"/>
      <c r="R120" s="194"/>
      <c r="S120" s="22">
        <v>2</v>
      </c>
      <c r="T120" s="22">
        <v>1</v>
      </c>
      <c r="U120" s="17">
        <f>T120+S120</f>
        <v>3</v>
      </c>
      <c r="V120"/>
      <c r="W120" s="121">
        <v>10</v>
      </c>
      <c r="X120" s="121">
        <v>2</v>
      </c>
      <c r="Y120" s="147">
        <f>100-(X120*100/W120)</f>
        <v>80</v>
      </c>
      <c r="Z120" s="121" t="str">
        <f>IF(Y120&lt;=75,"sim", IF(Y120&gt;= 76, "  "))</f>
        <v xml:space="preserve">  </v>
      </c>
      <c r="AA120" s="145" t="s">
        <v>328</v>
      </c>
    </row>
    <row r="121" spans="1:27" ht="16" x14ac:dyDescent="0.2">
      <c r="A121" s="163" t="s">
        <v>329</v>
      </c>
      <c r="B121" s="123">
        <v>68</v>
      </c>
      <c r="C121" s="123" t="s">
        <v>172</v>
      </c>
      <c r="D121" s="123"/>
      <c r="E121" s="123" t="s">
        <v>291</v>
      </c>
      <c r="F121" s="165" t="s">
        <v>198</v>
      </c>
      <c r="G121" s="121" t="s">
        <v>12</v>
      </c>
      <c r="H121" s="121" t="s">
        <v>12</v>
      </c>
      <c r="I121" s="147" t="s">
        <v>12</v>
      </c>
      <c r="J121" s="147" t="s">
        <v>12</v>
      </c>
      <c r="K121" s="147" t="s">
        <v>12</v>
      </c>
      <c r="L121" s="147" t="s">
        <v>12</v>
      </c>
      <c r="M121" s="147" t="s">
        <v>12</v>
      </c>
      <c r="N121" s="147" t="s">
        <v>12</v>
      </c>
      <c r="O121" s="147" t="s">
        <v>12</v>
      </c>
      <c r="P121" s="147" t="s">
        <v>12</v>
      </c>
      <c r="Q121" s="194"/>
      <c r="R121" s="194"/>
      <c r="S121" s="22">
        <v>1</v>
      </c>
      <c r="T121" s="22">
        <v>0</v>
      </c>
      <c r="U121" s="17">
        <f>T121+S121</f>
        <v>1</v>
      </c>
      <c r="V121" s="79"/>
      <c r="W121" s="121">
        <v>10</v>
      </c>
      <c r="X121" s="121">
        <v>0</v>
      </c>
      <c r="Y121" s="147">
        <f>100-(X121*100/W121)</f>
        <v>100</v>
      </c>
      <c r="Z121" s="121" t="str">
        <f>IF(Y121&lt;=75,"sim", IF(Y121&gt;= 76, "  "))</f>
        <v xml:space="preserve">  </v>
      </c>
      <c r="AA121" s="163" t="s">
        <v>329</v>
      </c>
    </row>
    <row r="122" spans="1:27" ht="16" x14ac:dyDescent="0.2">
      <c r="A122" s="181" t="s">
        <v>302</v>
      </c>
      <c r="B122" s="123">
        <v>63</v>
      </c>
      <c r="C122" s="123" t="s">
        <v>172</v>
      </c>
      <c r="D122" s="123"/>
      <c r="E122" s="123" t="s">
        <v>291</v>
      </c>
      <c r="F122" s="121" t="s">
        <v>198</v>
      </c>
      <c r="G122" s="121" t="s">
        <v>12</v>
      </c>
      <c r="H122" s="121" t="s">
        <v>12</v>
      </c>
      <c r="I122" s="147" t="s">
        <v>12</v>
      </c>
      <c r="J122" s="147" t="s">
        <v>12</v>
      </c>
      <c r="K122" s="147" t="s">
        <v>12</v>
      </c>
      <c r="L122" s="147" t="s">
        <v>12</v>
      </c>
      <c r="M122" s="147" t="s">
        <v>12</v>
      </c>
      <c r="N122" s="147" t="s">
        <v>12</v>
      </c>
      <c r="O122" s="147" t="s">
        <v>12</v>
      </c>
      <c r="P122" s="147" t="s">
        <v>12</v>
      </c>
      <c r="Q122" s="194"/>
      <c r="R122" s="194"/>
      <c r="S122" s="36">
        <v>4</v>
      </c>
      <c r="T122" s="36">
        <v>2</v>
      </c>
      <c r="U122" s="24">
        <f>T122+S122</f>
        <v>6</v>
      </c>
      <c r="V122"/>
      <c r="W122" s="121">
        <v>10</v>
      </c>
      <c r="X122" s="121">
        <v>0</v>
      </c>
      <c r="Y122" s="147">
        <f>100-(X122*100/W122)</f>
        <v>100</v>
      </c>
      <c r="Z122" s="121" t="str">
        <f>IF(Y122&lt;=75,"sim", IF(Y122&gt;= 76, "  "))</f>
        <v xml:space="preserve">  </v>
      </c>
      <c r="AA122" s="181" t="s">
        <v>302</v>
      </c>
    </row>
    <row r="123" spans="1:27" ht="16" x14ac:dyDescent="0.2">
      <c r="A123" s="252" t="s">
        <v>303</v>
      </c>
      <c r="B123" s="123">
        <v>63</v>
      </c>
      <c r="C123" s="123" t="s">
        <v>172</v>
      </c>
      <c r="D123" s="123"/>
      <c r="E123" s="121" t="s">
        <v>291</v>
      </c>
      <c r="F123" s="232" t="s">
        <v>198</v>
      </c>
      <c r="G123" s="129" t="s">
        <v>13</v>
      </c>
      <c r="H123" s="129" t="s">
        <v>13</v>
      </c>
      <c r="I123" s="129" t="s">
        <v>13</v>
      </c>
      <c r="J123" s="129" t="s">
        <v>13</v>
      </c>
      <c r="K123" s="147" t="s">
        <v>12</v>
      </c>
      <c r="L123" s="147" t="s">
        <v>12</v>
      </c>
      <c r="M123" s="147" t="s">
        <v>12</v>
      </c>
      <c r="N123" s="147" t="s">
        <v>12</v>
      </c>
      <c r="O123" s="129" t="s">
        <v>13</v>
      </c>
      <c r="P123" s="147" t="s">
        <v>12</v>
      </c>
      <c r="Q123" s="194"/>
      <c r="R123" s="194"/>
      <c r="S123" s="36">
        <v>4</v>
      </c>
      <c r="T123" s="36">
        <v>1</v>
      </c>
      <c r="U123" s="24">
        <f>T123+S123</f>
        <v>5</v>
      </c>
      <c r="V123"/>
      <c r="W123" s="121">
        <v>10</v>
      </c>
      <c r="X123" s="121">
        <v>5</v>
      </c>
      <c r="Y123" s="147">
        <f>100-(X123*100/W123)</f>
        <v>50</v>
      </c>
      <c r="Z123" s="122" t="str">
        <f>IF(Y123&lt;=75,"sim", IF(Y123&gt;= 76, "  "))</f>
        <v>sim</v>
      </c>
      <c r="AA123" s="252" t="s">
        <v>303</v>
      </c>
    </row>
    <row r="124" spans="1:27" ht="16" x14ac:dyDescent="0.2">
      <c r="A124" s="181" t="s">
        <v>309</v>
      </c>
      <c r="B124" s="123">
        <v>63</v>
      </c>
      <c r="C124" s="123" t="s">
        <v>172</v>
      </c>
      <c r="D124" s="123"/>
      <c r="E124" s="123" t="s">
        <v>291</v>
      </c>
      <c r="F124" s="121" t="s">
        <v>198</v>
      </c>
      <c r="G124" s="121" t="s">
        <v>12</v>
      </c>
      <c r="H124" s="121" t="s">
        <v>12</v>
      </c>
      <c r="I124" s="147" t="s">
        <v>12</v>
      </c>
      <c r="J124" s="147" t="s">
        <v>12</v>
      </c>
      <c r="K124" s="147" t="s">
        <v>12</v>
      </c>
      <c r="L124" s="147" t="s">
        <v>12</v>
      </c>
      <c r="M124" s="147" t="s">
        <v>12</v>
      </c>
      <c r="N124" s="147" t="s">
        <v>12</v>
      </c>
      <c r="O124" s="147" t="s">
        <v>12</v>
      </c>
      <c r="P124" s="147" t="s">
        <v>12</v>
      </c>
      <c r="Q124" s="194"/>
      <c r="R124" s="194"/>
      <c r="S124" s="36">
        <v>0</v>
      </c>
      <c r="T124" s="36">
        <v>0</v>
      </c>
      <c r="U124" s="24">
        <f>T124+S124</f>
        <v>0</v>
      </c>
      <c r="V124"/>
      <c r="W124" s="121">
        <v>10</v>
      </c>
      <c r="X124" s="121">
        <v>0</v>
      </c>
      <c r="Y124" s="147">
        <f>100-(X124*100/W124)</f>
        <v>100</v>
      </c>
      <c r="Z124" s="121" t="str">
        <f>IF(Y124&lt;=75,"sim", IF(Y124&gt;= 76, "  "))</f>
        <v xml:space="preserve">  </v>
      </c>
      <c r="AA124" s="181" t="s">
        <v>309</v>
      </c>
    </row>
    <row r="125" spans="1:27" ht="16" x14ac:dyDescent="0.2">
      <c r="A125" s="181" t="s">
        <v>310</v>
      </c>
      <c r="B125" s="123">
        <v>63</v>
      </c>
      <c r="C125" s="123" t="s">
        <v>172</v>
      </c>
      <c r="D125" s="123"/>
      <c r="E125" s="123" t="s">
        <v>291</v>
      </c>
      <c r="F125" s="121" t="s">
        <v>198</v>
      </c>
      <c r="G125" s="121" t="s">
        <v>12</v>
      </c>
      <c r="H125" s="121" t="s">
        <v>12</v>
      </c>
      <c r="I125" s="147" t="s">
        <v>12</v>
      </c>
      <c r="J125" s="147" t="s">
        <v>12</v>
      </c>
      <c r="K125" s="147" t="s">
        <v>12</v>
      </c>
      <c r="L125" s="147" t="s">
        <v>12</v>
      </c>
      <c r="M125" s="147" t="s">
        <v>12</v>
      </c>
      <c r="N125" s="147" t="s">
        <v>12</v>
      </c>
      <c r="O125" s="147" t="s">
        <v>12</v>
      </c>
      <c r="P125" s="147" t="s">
        <v>12</v>
      </c>
      <c r="Q125" s="194"/>
      <c r="R125" s="194"/>
      <c r="S125" s="36">
        <v>1</v>
      </c>
      <c r="T125" s="36">
        <v>1</v>
      </c>
      <c r="U125" s="24">
        <f>T125+S125</f>
        <v>2</v>
      </c>
      <c r="V125"/>
      <c r="W125" s="121">
        <v>10</v>
      </c>
      <c r="X125" s="121">
        <v>0</v>
      </c>
      <c r="Y125" s="147">
        <f>100-(X125*100/W125)</f>
        <v>100</v>
      </c>
      <c r="Z125" s="121" t="str">
        <f>IF(Y125&lt;=75,"sim", IF(Y125&gt;= 76, "  "))</f>
        <v xml:space="preserve">  </v>
      </c>
      <c r="AA125" s="181" t="s">
        <v>310</v>
      </c>
    </row>
    <row r="126" spans="1:27" ht="16" x14ac:dyDescent="0.2">
      <c r="A126" s="145" t="s">
        <v>168</v>
      </c>
      <c r="B126" s="121">
        <v>59</v>
      </c>
      <c r="C126" s="121" t="s">
        <v>172</v>
      </c>
      <c r="D126" s="121"/>
      <c r="E126" s="121" t="s">
        <v>291</v>
      </c>
      <c r="F126" s="147" t="s">
        <v>198</v>
      </c>
      <c r="G126" s="121" t="s">
        <v>12</v>
      </c>
      <c r="H126" s="121" t="s">
        <v>12</v>
      </c>
      <c r="I126" s="147" t="s">
        <v>12</v>
      </c>
      <c r="J126" s="147" t="s">
        <v>12</v>
      </c>
      <c r="K126" s="147" t="s">
        <v>12</v>
      </c>
      <c r="L126" s="129" t="s">
        <v>13</v>
      </c>
      <c r="M126" s="121" t="s">
        <v>12</v>
      </c>
      <c r="N126" s="121" t="s">
        <v>12</v>
      </c>
      <c r="O126" s="147" t="s">
        <v>12</v>
      </c>
      <c r="P126" s="147" t="s">
        <v>12</v>
      </c>
      <c r="Q126" s="172"/>
      <c r="R126" s="194"/>
      <c r="S126" s="3">
        <v>0</v>
      </c>
      <c r="T126" s="19">
        <v>1</v>
      </c>
      <c r="U126" s="24">
        <f>T126+S126</f>
        <v>1</v>
      </c>
      <c r="V126"/>
      <c r="W126" s="121">
        <v>10</v>
      </c>
      <c r="X126" s="121">
        <v>1</v>
      </c>
      <c r="Y126" s="147">
        <f>100-(X126*100/W126)</f>
        <v>90</v>
      </c>
      <c r="Z126" s="121" t="str">
        <f>IF(Y126&lt;=75,"sim", IF(Y126&gt;= 76, "  "))</f>
        <v xml:space="preserve">  </v>
      </c>
      <c r="AA126" s="145" t="s">
        <v>168</v>
      </c>
    </row>
    <row r="127" spans="1:27" ht="16" x14ac:dyDescent="0.2">
      <c r="A127" s="160" t="s">
        <v>278</v>
      </c>
      <c r="B127" s="121">
        <v>58</v>
      </c>
      <c r="C127" s="123" t="s">
        <v>172</v>
      </c>
      <c r="D127" s="123"/>
      <c r="E127" s="201" t="s">
        <v>279</v>
      </c>
      <c r="F127" s="165" t="s">
        <v>203</v>
      </c>
      <c r="G127" s="125" t="s">
        <v>13</v>
      </c>
      <c r="H127" s="125" t="s">
        <v>13</v>
      </c>
      <c r="I127" s="126"/>
      <c r="J127" s="126"/>
      <c r="K127" s="123" t="s">
        <v>12</v>
      </c>
      <c r="L127" s="123" t="s">
        <v>12</v>
      </c>
      <c r="M127" s="130" t="s">
        <v>12</v>
      </c>
      <c r="N127" s="130" t="s">
        <v>12</v>
      </c>
      <c r="O127" s="123" t="s">
        <v>12</v>
      </c>
      <c r="P127" s="123" t="s">
        <v>12</v>
      </c>
      <c r="Q127" s="130" t="s">
        <v>12</v>
      </c>
      <c r="R127" s="130" t="s">
        <v>12</v>
      </c>
      <c r="S127" s="15">
        <v>1</v>
      </c>
      <c r="T127" s="2">
        <v>0</v>
      </c>
      <c r="U127" s="15">
        <f>T127+S127</f>
        <v>1</v>
      </c>
      <c r="V127"/>
      <c r="W127" s="121">
        <v>10</v>
      </c>
      <c r="X127" s="121">
        <v>2</v>
      </c>
      <c r="Y127" s="147">
        <f>100-(X127*100/W127)</f>
        <v>80</v>
      </c>
      <c r="Z127" s="121" t="str">
        <f>IF(Y127&lt;=75,"sim", IF(Y127&gt;= 76, "  "))</f>
        <v xml:space="preserve">  </v>
      </c>
      <c r="AA127" s="160" t="s">
        <v>278</v>
      </c>
    </row>
    <row r="128" spans="1:27" ht="16" x14ac:dyDescent="0.2">
      <c r="A128" s="146" t="s">
        <v>316</v>
      </c>
      <c r="B128" s="121">
        <v>64</v>
      </c>
      <c r="C128" s="130" t="s">
        <v>172</v>
      </c>
      <c r="D128" s="130"/>
      <c r="E128" s="179" t="s">
        <v>317</v>
      </c>
      <c r="F128" s="256" t="s">
        <v>207</v>
      </c>
      <c r="G128" s="127" t="s">
        <v>13</v>
      </c>
      <c r="H128" s="127" t="s">
        <v>13</v>
      </c>
      <c r="I128" s="126"/>
      <c r="J128" s="126"/>
      <c r="K128" s="130" t="s">
        <v>12</v>
      </c>
      <c r="L128" s="130" t="s">
        <v>12</v>
      </c>
      <c r="M128" s="130" t="s">
        <v>12</v>
      </c>
      <c r="N128" s="130" t="s">
        <v>12</v>
      </c>
      <c r="O128" s="129" t="s">
        <v>13</v>
      </c>
      <c r="P128" s="129" t="s">
        <v>13</v>
      </c>
      <c r="Q128" s="134" t="s">
        <v>14</v>
      </c>
      <c r="R128" s="134" t="s">
        <v>14</v>
      </c>
      <c r="S128" s="15">
        <v>4</v>
      </c>
      <c r="T128" s="2">
        <v>2</v>
      </c>
      <c r="U128" s="15">
        <f>T128+S128</f>
        <v>6</v>
      </c>
      <c r="V128"/>
      <c r="W128" s="121">
        <v>10</v>
      </c>
      <c r="X128" s="121">
        <v>4</v>
      </c>
      <c r="Y128" s="147">
        <f>100-(X128*100/W128)</f>
        <v>60</v>
      </c>
      <c r="Z128" s="122" t="str">
        <f>IF(Y128&lt;=75,"sim", IF(Y128&gt;= 76, "  "))</f>
        <v>sim</v>
      </c>
      <c r="AA128" s="146" t="s">
        <v>316</v>
      </c>
    </row>
    <row r="129" spans="1:27" ht="16" x14ac:dyDescent="0.2">
      <c r="A129" s="145" t="s">
        <v>55</v>
      </c>
      <c r="B129" s="121">
        <v>40</v>
      </c>
      <c r="C129" s="121" t="s">
        <v>172</v>
      </c>
      <c r="D129" s="121"/>
      <c r="E129" s="121" t="s">
        <v>235</v>
      </c>
      <c r="F129" s="130" t="s">
        <v>12</v>
      </c>
      <c r="G129" s="121" t="s">
        <v>12</v>
      </c>
      <c r="H129" s="121" t="s">
        <v>12</v>
      </c>
      <c r="I129" s="130" t="s">
        <v>12</v>
      </c>
      <c r="J129" s="130" t="s">
        <v>12</v>
      </c>
      <c r="K129" s="130" t="s">
        <v>12</v>
      </c>
      <c r="L129" s="130" t="s">
        <v>12</v>
      </c>
      <c r="M129" s="130" t="s">
        <v>12</v>
      </c>
      <c r="N129" s="130" t="s">
        <v>12</v>
      </c>
      <c r="O129" s="130" t="s">
        <v>12</v>
      </c>
      <c r="P129" s="130" t="s">
        <v>12</v>
      </c>
      <c r="Q129" s="147" t="s">
        <v>12</v>
      </c>
      <c r="R129" s="147" t="s">
        <v>12</v>
      </c>
      <c r="S129" s="22">
        <v>0</v>
      </c>
      <c r="T129" s="22">
        <v>0</v>
      </c>
      <c r="U129" s="24">
        <f>T129+S129</f>
        <v>0</v>
      </c>
      <c r="V129" s="240"/>
      <c r="W129" s="121">
        <v>12</v>
      </c>
      <c r="X129" s="121">
        <v>0</v>
      </c>
      <c r="Y129" s="147">
        <f>100-(X129*100/W129)</f>
        <v>100</v>
      </c>
      <c r="Z129" s="121" t="str">
        <f>IF(Y129&lt;=75,"sim", IF(Y129&gt;= 76, "  "))</f>
        <v xml:space="preserve">  </v>
      </c>
      <c r="AA129" s="145" t="s">
        <v>55</v>
      </c>
    </row>
    <row r="130" spans="1:27" ht="16" x14ac:dyDescent="0.2">
      <c r="A130" s="178" t="s">
        <v>56</v>
      </c>
      <c r="B130" s="121">
        <v>40</v>
      </c>
      <c r="C130" s="123" t="s">
        <v>172</v>
      </c>
      <c r="D130" s="123"/>
      <c r="E130" s="133" t="s">
        <v>235</v>
      </c>
      <c r="F130" s="130" t="s">
        <v>209</v>
      </c>
      <c r="G130" s="125" t="s">
        <v>13</v>
      </c>
      <c r="H130" s="125" t="s">
        <v>13</v>
      </c>
      <c r="I130" s="147" t="s">
        <v>12</v>
      </c>
      <c r="J130" s="147" t="s">
        <v>12</v>
      </c>
      <c r="K130" s="129" t="s">
        <v>13</v>
      </c>
      <c r="L130" s="130" t="s">
        <v>12</v>
      </c>
      <c r="M130" s="129" t="s">
        <v>13</v>
      </c>
      <c r="N130" s="147" t="s">
        <v>12</v>
      </c>
      <c r="O130" s="129" t="s">
        <v>13</v>
      </c>
      <c r="P130" s="129" t="s">
        <v>13</v>
      </c>
      <c r="Q130" s="134" t="s">
        <v>14</v>
      </c>
      <c r="R130" s="129" t="s">
        <v>13</v>
      </c>
      <c r="S130" s="22">
        <v>5</v>
      </c>
      <c r="T130" s="22">
        <v>2</v>
      </c>
      <c r="U130" s="24">
        <f>T130+S130</f>
        <v>7</v>
      </c>
      <c r="V130"/>
      <c r="W130" s="121">
        <v>12</v>
      </c>
      <c r="X130" s="121">
        <v>7</v>
      </c>
      <c r="Y130" s="226">
        <f>100-(X130*100/W130)</f>
        <v>41.666666666666664</v>
      </c>
      <c r="Z130" s="122" t="str">
        <f>IF(Y130&lt;=75,"sim", IF(Y130&gt;= 76, "  "))</f>
        <v>sim</v>
      </c>
      <c r="AA130" s="178" t="s">
        <v>56</v>
      </c>
    </row>
    <row r="131" spans="1:27" ht="16" x14ac:dyDescent="0.2">
      <c r="A131" s="173" t="s">
        <v>57</v>
      </c>
      <c r="B131" s="121">
        <v>40</v>
      </c>
      <c r="C131" s="121" t="s">
        <v>172</v>
      </c>
      <c r="D131" s="121"/>
      <c r="E131" s="133" t="s">
        <v>235</v>
      </c>
      <c r="F131" s="130" t="s">
        <v>207</v>
      </c>
      <c r="G131" s="127" t="s">
        <v>13</v>
      </c>
      <c r="H131" s="127" t="s">
        <v>13</v>
      </c>
      <c r="I131" s="129" t="s">
        <v>13</v>
      </c>
      <c r="J131" s="147" t="s">
        <v>12</v>
      </c>
      <c r="K131" s="130" t="s">
        <v>12</v>
      </c>
      <c r="L131" s="130" t="s">
        <v>12</v>
      </c>
      <c r="M131" s="147" t="s">
        <v>12</v>
      </c>
      <c r="N131" s="147" t="s">
        <v>12</v>
      </c>
      <c r="O131" s="129" t="s">
        <v>13</v>
      </c>
      <c r="P131" s="147" t="s">
        <v>12</v>
      </c>
      <c r="Q131" s="129" t="s">
        <v>13</v>
      </c>
      <c r="R131" s="147" t="s">
        <v>12</v>
      </c>
      <c r="S131" s="215">
        <v>3</v>
      </c>
      <c r="T131" s="215">
        <v>1</v>
      </c>
      <c r="U131" s="24">
        <f>T131+S131</f>
        <v>4</v>
      </c>
      <c r="V131"/>
      <c r="W131" s="121">
        <v>12</v>
      </c>
      <c r="X131" s="121">
        <v>5</v>
      </c>
      <c r="Y131" s="226">
        <f>100-(X131*100/W131)</f>
        <v>58.333333333333336</v>
      </c>
      <c r="Z131" s="122" t="str">
        <f>IF(Y131&lt;=75,"sim", IF(Y131&gt;= 76, "  "))</f>
        <v>sim</v>
      </c>
      <c r="AA131" s="173" t="s">
        <v>57</v>
      </c>
    </row>
    <row r="132" spans="1:27" ht="16" x14ac:dyDescent="0.2">
      <c r="A132" s="158" t="s">
        <v>375</v>
      </c>
      <c r="B132" s="177">
        <v>40</v>
      </c>
      <c r="C132" s="121" t="s">
        <v>172</v>
      </c>
      <c r="D132" s="177"/>
      <c r="E132" s="177" t="s">
        <v>235</v>
      </c>
      <c r="F132" s="130" t="s">
        <v>198</v>
      </c>
      <c r="G132" s="121" t="s">
        <v>12</v>
      </c>
      <c r="H132" s="121" t="s">
        <v>12</v>
      </c>
      <c r="I132" s="130" t="s">
        <v>12</v>
      </c>
      <c r="J132" s="130" t="s">
        <v>12</v>
      </c>
      <c r="K132" s="147" t="s">
        <v>12</v>
      </c>
      <c r="L132" s="147" t="s">
        <v>12</v>
      </c>
      <c r="M132" s="147" t="s">
        <v>12</v>
      </c>
      <c r="N132" s="147" t="s">
        <v>12</v>
      </c>
      <c r="O132" s="147" t="s">
        <v>12</v>
      </c>
      <c r="P132" s="147" t="s">
        <v>12</v>
      </c>
      <c r="Q132" s="130" t="s">
        <v>12</v>
      </c>
      <c r="R132" s="130" t="s">
        <v>12</v>
      </c>
      <c r="S132" s="22">
        <v>0</v>
      </c>
      <c r="T132" s="22">
        <v>0</v>
      </c>
      <c r="U132" s="24">
        <f>T132+S132</f>
        <v>0</v>
      </c>
      <c r="V132" s="240"/>
      <c r="W132" s="121">
        <v>12</v>
      </c>
      <c r="X132" s="121">
        <v>0</v>
      </c>
      <c r="Y132" s="147">
        <f>100-(X132*100/W132)</f>
        <v>100</v>
      </c>
      <c r="Z132" s="121" t="str">
        <f>IF(Y132&lt;=75,"sim", IF(Y132&gt;= 76, "  "))</f>
        <v xml:space="preserve">  </v>
      </c>
      <c r="AA132" s="158" t="s">
        <v>375</v>
      </c>
    </row>
    <row r="133" spans="1:27" ht="16" x14ac:dyDescent="0.2">
      <c r="A133" s="150" t="s">
        <v>58</v>
      </c>
      <c r="B133" s="123">
        <v>40</v>
      </c>
      <c r="C133" s="123" t="s">
        <v>172</v>
      </c>
      <c r="D133" s="123"/>
      <c r="E133" s="133" t="s">
        <v>235</v>
      </c>
      <c r="F133" s="130" t="s">
        <v>207</v>
      </c>
      <c r="G133" s="127" t="s">
        <v>13</v>
      </c>
      <c r="H133" s="127" t="s">
        <v>13</v>
      </c>
      <c r="I133" s="129" t="s">
        <v>13</v>
      </c>
      <c r="J133" s="147" t="s">
        <v>12</v>
      </c>
      <c r="K133" s="129" t="s">
        <v>13</v>
      </c>
      <c r="L133" s="129" t="s">
        <v>13</v>
      </c>
      <c r="M133" s="129" t="s">
        <v>13</v>
      </c>
      <c r="N133" s="147" t="s">
        <v>12</v>
      </c>
      <c r="O133" s="129" t="s">
        <v>13</v>
      </c>
      <c r="P133" s="129" t="s">
        <v>13</v>
      </c>
      <c r="Q133" s="129" t="s">
        <v>13</v>
      </c>
      <c r="R133" s="129" t="s">
        <v>13</v>
      </c>
      <c r="S133" s="22">
        <v>5</v>
      </c>
      <c r="T133" s="22">
        <v>2</v>
      </c>
      <c r="U133" s="24">
        <f>T133+S133</f>
        <v>7</v>
      </c>
      <c r="V133"/>
      <c r="W133" s="121">
        <v>12</v>
      </c>
      <c r="X133" s="121">
        <v>10</v>
      </c>
      <c r="Y133" s="226">
        <f>100-(X133*100/W133)</f>
        <v>16.666666666666671</v>
      </c>
      <c r="Z133" s="122" t="str">
        <f>IF(Y133&lt;=75,"sim", IF(Y133&gt;= 76, "  "))</f>
        <v>sim</v>
      </c>
      <c r="AA133" s="150" t="s">
        <v>58</v>
      </c>
    </row>
    <row r="134" spans="1:27" ht="16" x14ac:dyDescent="0.2">
      <c r="A134" s="146" t="s">
        <v>59</v>
      </c>
      <c r="B134" s="123">
        <v>40</v>
      </c>
      <c r="C134" s="123" t="s">
        <v>172</v>
      </c>
      <c r="D134" s="123"/>
      <c r="E134" s="133" t="s">
        <v>235</v>
      </c>
      <c r="F134" s="130" t="s">
        <v>207</v>
      </c>
      <c r="G134" s="130" t="s">
        <v>12</v>
      </c>
      <c r="H134" s="130" t="s">
        <v>12</v>
      </c>
      <c r="I134" s="130" t="s">
        <v>12</v>
      </c>
      <c r="J134" s="130" t="s">
        <v>12</v>
      </c>
      <c r="K134" s="129" t="s">
        <v>13</v>
      </c>
      <c r="L134" s="130" t="s">
        <v>12</v>
      </c>
      <c r="M134" s="130" t="s">
        <v>12</v>
      </c>
      <c r="N134" s="130" t="s">
        <v>12</v>
      </c>
      <c r="O134" s="129" t="s">
        <v>13</v>
      </c>
      <c r="P134" s="130" t="s">
        <v>12</v>
      </c>
      <c r="Q134" s="129" t="s">
        <v>13</v>
      </c>
      <c r="R134" s="147" t="s">
        <v>12</v>
      </c>
      <c r="S134" s="22">
        <v>3</v>
      </c>
      <c r="T134" s="22">
        <v>1</v>
      </c>
      <c r="U134" s="24">
        <f>T134+S134</f>
        <v>4</v>
      </c>
      <c r="V134"/>
      <c r="W134" s="121">
        <v>12</v>
      </c>
      <c r="X134" s="121">
        <v>3</v>
      </c>
      <c r="Y134" s="147">
        <f>100-(X134*100/W134)</f>
        <v>75</v>
      </c>
      <c r="Z134" s="121"/>
      <c r="AA134" s="146" t="s">
        <v>59</v>
      </c>
    </row>
    <row r="135" spans="1:27" ht="16" x14ac:dyDescent="0.2">
      <c r="A135" s="198" t="s">
        <v>60</v>
      </c>
      <c r="B135" s="130">
        <v>40</v>
      </c>
      <c r="C135" s="130" t="s">
        <v>172</v>
      </c>
      <c r="D135" s="130"/>
      <c r="E135" s="165" t="s">
        <v>235</v>
      </c>
      <c r="F135" s="130" t="s">
        <v>207</v>
      </c>
      <c r="G135" s="130" t="s">
        <v>12</v>
      </c>
      <c r="H135" s="130" t="s">
        <v>12</v>
      </c>
      <c r="I135" s="147" t="s">
        <v>12</v>
      </c>
      <c r="J135" s="147" t="s">
        <v>12</v>
      </c>
      <c r="K135" s="130" t="s">
        <v>12</v>
      </c>
      <c r="L135" s="130" t="s">
        <v>12</v>
      </c>
      <c r="M135" s="147" t="s">
        <v>12</v>
      </c>
      <c r="N135" s="147" t="s">
        <v>12</v>
      </c>
      <c r="O135" s="147" t="s">
        <v>12</v>
      </c>
      <c r="P135" s="147" t="s">
        <v>12</v>
      </c>
      <c r="Q135" s="130" t="s">
        <v>12</v>
      </c>
      <c r="R135" s="130" t="s">
        <v>12</v>
      </c>
      <c r="S135" s="22">
        <v>0</v>
      </c>
      <c r="T135" s="22">
        <v>1</v>
      </c>
      <c r="U135" s="24">
        <f>T135+S135</f>
        <v>1</v>
      </c>
      <c r="V135"/>
      <c r="W135" s="121">
        <v>12</v>
      </c>
      <c r="X135" s="121">
        <v>0</v>
      </c>
      <c r="Y135" s="147">
        <f>100-(X135*100/W135)</f>
        <v>100</v>
      </c>
      <c r="Z135" s="121" t="str">
        <f>IF(Y135&lt;=75,"sim", IF(Y135&gt;= 76, "  "))</f>
        <v xml:space="preserve">  </v>
      </c>
      <c r="AA135" s="198" t="s">
        <v>60</v>
      </c>
    </row>
    <row r="136" spans="1:27" ht="16" x14ac:dyDescent="0.2">
      <c r="A136" s="146" t="s">
        <v>61</v>
      </c>
      <c r="B136" s="123">
        <v>40</v>
      </c>
      <c r="C136" s="123" t="s">
        <v>172</v>
      </c>
      <c r="D136" s="123"/>
      <c r="E136" s="186" t="s">
        <v>235</v>
      </c>
      <c r="F136" s="147" t="s">
        <v>13</v>
      </c>
      <c r="G136" s="138" t="s">
        <v>14</v>
      </c>
      <c r="H136" s="125" t="s">
        <v>13</v>
      </c>
      <c r="I136" s="147" t="s">
        <v>12</v>
      </c>
      <c r="J136" s="147" t="s">
        <v>12</v>
      </c>
      <c r="K136" s="147" t="s">
        <v>12</v>
      </c>
      <c r="L136" s="147" t="s">
        <v>12</v>
      </c>
      <c r="M136" s="147" t="s">
        <v>12</v>
      </c>
      <c r="N136" s="147" t="s">
        <v>12</v>
      </c>
      <c r="O136" s="147" t="s">
        <v>12</v>
      </c>
      <c r="P136" s="147" t="s">
        <v>12</v>
      </c>
      <c r="Q136" s="147" t="s">
        <v>12</v>
      </c>
      <c r="R136" s="147" t="s">
        <v>12</v>
      </c>
      <c r="S136" s="22">
        <v>0</v>
      </c>
      <c r="T136" s="22">
        <v>0</v>
      </c>
      <c r="U136" s="24">
        <f>T136+S136</f>
        <v>0</v>
      </c>
      <c r="V136"/>
      <c r="W136" s="121">
        <v>12</v>
      </c>
      <c r="X136" s="121">
        <v>1</v>
      </c>
      <c r="Y136" s="226">
        <f>100-(X136*100/W136)</f>
        <v>91.666666666666671</v>
      </c>
      <c r="Z136" s="121" t="str">
        <f>IF(Y136&lt;=75,"sim", IF(Y136&gt;= 76, "  "))</f>
        <v xml:space="preserve">  </v>
      </c>
      <c r="AA136" s="146" t="s">
        <v>61</v>
      </c>
    </row>
    <row r="137" spans="1:27" ht="16" x14ac:dyDescent="0.2">
      <c r="A137" s="206" t="s">
        <v>62</v>
      </c>
      <c r="B137" s="121">
        <v>40</v>
      </c>
      <c r="C137" s="121" t="s">
        <v>172</v>
      </c>
      <c r="D137" s="121"/>
      <c r="E137" s="165" t="s">
        <v>235</v>
      </c>
      <c r="F137" s="130" t="s">
        <v>209</v>
      </c>
      <c r="G137" s="124" t="s">
        <v>12</v>
      </c>
      <c r="H137" s="124" t="s">
        <v>12</v>
      </c>
      <c r="I137" s="129" t="s">
        <v>13</v>
      </c>
      <c r="J137" s="129" t="s">
        <v>13</v>
      </c>
      <c r="K137" s="147" t="s">
        <v>12</v>
      </c>
      <c r="L137" s="147" t="s">
        <v>12</v>
      </c>
      <c r="M137" s="129" t="s">
        <v>13</v>
      </c>
      <c r="N137" s="129" t="s">
        <v>13</v>
      </c>
      <c r="O137" s="129" t="s">
        <v>13</v>
      </c>
      <c r="P137" s="129" t="s">
        <v>13</v>
      </c>
      <c r="Q137" s="129" t="s">
        <v>13</v>
      </c>
      <c r="R137" s="147" t="s">
        <v>12</v>
      </c>
      <c r="S137" s="19">
        <v>5</v>
      </c>
      <c r="T137" s="22">
        <v>5</v>
      </c>
      <c r="U137" s="24">
        <f>T137+S137</f>
        <v>10</v>
      </c>
      <c r="V137" s="240"/>
      <c r="W137" s="121">
        <v>12</v>
      </c>
      <c r="X137" s="121">
        <v>7</v>
      </c>
      <c r="Y137" s="226">
        <f>100-(X137*100/W137)</f>
        <v>41.666666666666664</v>
      </c>
      <c r="Z137" s="122" t="str">
        <f>IF(Y137&lt;=75,"sim", IF(Y137&gt;= 76, "  "))</f>
        <v>sim</v>
      </c>
      <c r="AA137" s="206" t="s">
        <v>62</v>
      </c>
    </row>
    <row r="138" spans="1:27" ht="16" x14ac:dyDescent="0.2">
      <c r="A138" s="145" t="s">
        <v>63</v>
      </c>
      <c r="B138" s="121">
        <v>40</v>
      </c>
      <c r="C138" s="123" t="s">
        <v>172</v>
      </c>
      <c r="D138" s="123"/>
      <c r="E138" s="123" t="s">
        <v>235</v>
      </c>
      <c r="F138" s="185" t="s">
        <v>13</v>
      </c>
      <c r="G138" s="125" t="s">
        <v>13</v>
      </c>
      <c r="H138" s="125" t="s">
        <v>13</v>
      </c>
      <c r="I138" s="129" t="s">
        <v>13</v>
      </c>
      <c r="J138" s="129" t="s">
        <v>13</v>
      </c>
      <c r="K138" s="129" t="s">
        <v>13</v>
      </c>
      <c r="L138" s="129" t="s">
        <v>13</v>
      </c>
      <c r="M138" s="129" t="s">
        <v>13</v>
      </c>
      <c r="N138" s="129" t="s">
        <v>13</v>
      </c>
      <c r="O138" s="129" t="s">
        <v>13</v>
      </c>
      <c r="P138" s="129" t="s">
        <v>13</v>
      </c>
      <c r="Q138" s="129" t="s">
        <v>13</v>
      </c>
      <c r="R138" s="129" t="s">
        <v>13</v>
      </c>
      <c r="S138" s="3">
        <v>5</v>
      </c>
      <c r="T138" s="22">
        <v>5</v>
      </c>
      <c r="U138" s="24">
        <f>T138+S138</f>
        <v>10</v>
      </c>
      <c r="V138"/>
      <c r="W138" s="121">
        <v>12</v>
      </c>
      <c r="X138" s="121">
        <v>12</v>
      </c>
      <c r="Y138" s="147">
        <f>100-(X138*100/W138)</f>
        <v>0</v>
      </c>
      <c r="Z138" s="122" t="str">
        <f>IF(Y138&lt;=75,"sim", IF(Y138&gt;= 76, "  "))</f>
        <v>sim</v>
      </c>
      <c r="AA138" s="145" t="s">
        <v>63</v>
      </c>
    </row>
    <row r="139" spans="1:27" ht="16" x14ac:dyDescent="0.2">
      <c r="A139" s="146" t="s">
        <v>376</v>
      </c>
      <c r="B139" s="121">
        <v>40</v>
      </c>
      <c r="C139" s="123" t="s">
        <v>172</v>
      </c>
      <c r="D139" s="123"/>
      <c r="E139" s="123" t="s">
        <v>235</v>
      </c>
      <c r="F139" s="130" t="s">
        <v>12</v>
      </c>
      <c r="G139" s="125" t="s">
        <v>13</v>
      </c>
      <c r="H139" s="125" t="s">
        <v>13</v>
      </c>
      <c r="I139" s="147" t="s">
        <v>12</v>
      </c>
      <c r="J139" s="147" t="s">
        <v>12</v>
      </c>
      <c r="K139" s="147" t="s">
        <v>12</v>
      </c>
      <c r="L139" s="147" t="s">
        <v>12</v>
      </c>
      <c r="M139" s="130" t="s">
        <v>12</v>
      </c>
      <c r="N139" s="130" t="s">
        <v>12</v>
      </c>
      <c r="O139" s="147" t="s">
        <v>12</v>
      </c>
      <c r="P139" s="147" t="s">
        <v>12</v>
      </c>
      <c r="Q139" s="129" t="s">
        <v>13</v>
      </c>
      <c r="R139" s="129" t="s">
        <v>13</v>
      </c>
      <c r="S139" s="3">
        <v>1</v>
      </c>
      <c r="T139" s="22">
        <v>2</v>
      </c>
      <c r="U139" s="24">
        <f>T139+S139</f>
        <v>3</v>
      </c>
      <c r="V139" s="240"/>
      <c r="W139" s="121">
        <v>12</v>
      </c>
      <c r="X139" s="121">
        <v>4</v>
      </c>
      <c r="Y139" s="226">
        <f>100-(X139*100/W139)</f>
        <v>66.666666666666657</v>
      </c>
      <c r="Z139" s="122" t="str">
        <f>IF(Y139&lt;=75,"sim", IF(Y139&gt;= 76, "  "))</f>
        <v>sim</v>
      </c>
      <c r="AA139" s="146" t="s">
        <v>376</v>
      </c>
    </row>
    <row r="140" spans="1:27" ht="16" x14ac:dyDescent="0.2">
      <c r="A140" s="146" t="s">
        <v>64</v>
      </c>
      <c r="B140" s="121">
        <v>40</v>
      </c>
      <c r="C140" s="123" t="s">
        <v>172</v>
      </c>
      <c r="D140" s="123"/>
      <c r="E140" s="123" t="s">
        <v>235</v>
      </c>
      <c r="F140" s="123" t="s">
        <v>13</v>
      </c>
      <c r="G140" s="125" t="s">
        <v>13</v>
      </c>
      <c r="H140" s="121" t="s">
        <v>12</v>
      </c>
      <c r="I140" s="130" t="s">
        <v>12</v>
      </c>
      <c r="J140" s="130" t="s">
        <v>12</v>
      </c>
      <c r="K140" s="134" t="s">
        <v>14</v>
      </c>
      <c r="L140" s="134" t="s">
        <v>14</v>
      </c>
      <c r="M140" s="129" t="s">
        <v>13</v>
      </c>
      <c r="N140" s="129" t="s">
        <v>13</v>
      </c>
      <c r="O140" s="130" t="s">
        <v>12</v>
      </c>
      <c r="P140" s="130" t="s">
        <v>12</v>
      </c>
      <c r="Q140" s="129" t="s">
        <v>13</v>
      </c>
      <c r="R140" s="147" t="s">
        <v>12</v>
      </c>
      <c r="S140" s="19">
        <v>2</v>
      </c>
      <c r="T140" s="22">
        <v>1</v>
      </c>
      <c r="U140" s="24">
        <f>T140+S140</f>
        <v>3</v>
      </c>
      <c r="V140" s="79"/>
      <c r="W140" s="121">
        <v>12</v>
      </c>
      <c r="X140" s="121">
        <v>4</v>
      </c>
      <c r="Y140" s="226">
        <f>100-(X140*100/W140)</f>
        <v>66.666666666666657</v>
      </c>
      <c r="Z140" s="122" t="str">
        <f>IF(Y140&lt;=75,"sim", IF(Y140&gt;= 76, "  "))</f>
        <v>sim</v>
      </c>
      <c r="AA140" s="146" t="s">
        <v>64</v>
      </c>
    </row>
    <row r="141" spans="1:27" ht="16" x14ac:dyDescent="0.2">
      <c r="A141" s="145" t="s">
        <v>134</v>
      </c>
      <c r="B141" s="121">
        <v>66</v>
      </c>
      <c r="C141" s="121" t="s">
        <v>172</v>
      </c>
      <c r="D141" s="121"/>
      <c r="E141" s="121" t="s">
        <v>323</v>
      </c>
      <c r="F141" s="165" t="s">
        <v>12</v>
      </c>
      <c r="G141" s="121" t="s">
        <v>12</v>
      </c>
      <c r="H141" s="121" t="s">
        <v>12</v>
      </c>
      <c r="I141" s="147" t="s">
        <v>12</v>
      </c>
      <c r="J141" s="147" t="s">
        <v>12</v>
      </c>
      <c r="K141" s="147" t="s">
        <v>12</v>
      </c>
      <c r="L141" s="147" t="s">
        <v>12</v>
      </c>
      <c r="M141" s="147" t="s">
        <v>12</v>
      </c>
      <c r="N141" s="147" t="s">
        <v>12</v>
      </c>
      <c r="O141" s="147" t="s">
        <v>12</v>
      </c>
      <c r="P141" s="147" t="s">
        <v>12</v>
      </c>
      <c r="Q141" s="147" t="s">
        <v>12</v>
      </c>
      <c r="R141" s="147" t="s">
        <v>12</v>
      </c>
      <c r="S141" s="36">
        <v>0</v>
      </c>
      <c r="T141" s="36">
        <v>0</v>
      </c>
      <c r="U141" s="36">
        <v>0</v>
      </c>
      <c r="V141"/>
      <c r="W141" s="121">
        <v>12</v>
      </c>
      <c r="X141" s="121">
        <v>0</v>
      </c>
      <c r="Y141" s="147">
        <f>100-(X141*100/W141)</f>
        <v>100</v>
      </c>
      <c r="Z141" s="121" t="str">
        <f>IF(Y141&lt;=75,"sim", IF(Y141&gt;= 76, "  "))</f>
        <v xml:space="preserve">  </v>
      </c>
      <c r="AA141" s="145" t="s">
        <v>134</v>
      </c>
    </row>
    <row r="142" spans="1:27" ht="16" x14ac:dyDescent="0.2">
      <c r="A142" s="146" t="s">
        <v>110</v>
      </c>
      <c r="B142" s="123">
        <v>57</v>
      </c>
      <c r="C142" s="123" t="s">
        <v>267</v>
      </c>
      <c r="D142" s="123"/>
      <c r="E142" s="123" t="s">
        <v>205</v>
      </c>
      <c r="F142" s="147" t="s">
        <v>13</v>
      </c>
      <c r="G142" s="125" t="s">
        <v>13</v>
      </c>
      <c r="H142" s="125" t="s">
        <v>13</v>
      </c>
      <c r="I142" s="147" t="s">
        <v>12</v>
      </c>
      <c r="J142" s="147" t="s">
        <v>12</v>
      </c>
      <c r="K142" s="130" t="s">
        <v>12</v>
      </c>
      <c r="L142" s="130" t="s">
        <v>12</v>
      </c>
      <c r="M142" s="130" t="s">
        <v>12</v>
      </c>
      <c r="N142" s="130" t="s">
        <v>12</v>
      </c>
      <c r="O142" s="127" t="s">
        <v>13</v>
      </c>
      <c r="P142" s="130" t="s">
        <v>12</v>
      </c>
      <c r="Q142" s="127" t="s">
        <v>13</v>
      </c>
      <c r="R142" s="127" t="s">
        <v>13</v>
      </c>
      <c r="S142" s="4">
        <v>4</v>
      </c>
      <c r="T142" s="36">
        <v>0</v>
      </c>
      <c r="U142" s="24">
        <f>T142+S142</f>
        <v>4</v>
      </c>
      <c r="V142"/>
      <c r="W142" s="121">
        <v>12</v>
      </c>
      <c r="X142" s="121">
        <v>5</v>
      </c>
      <c r="Y142" s="226">
        <f>100-(X142*100/W142)</f>
        <v>58.333333333333336</v>
      </c>
      <c r="Z142" s="122" t="str">
        <f>IF(Y142&lt;=75,"sim", IF(Y142&gt;= 76, "  "))</f>
        <v>sim</v>
      </c>
      <c r="AA142" s="146" t="s">
        <v>110</v>
      </c>
    </row>
    <row r="143" spans="1:27" ht="16" x14ac:dyDescent="0.2">
      <c r="A143" s="176" t="s">
        <v>16</v>
      </c>
      <c r="B143" s="123">
        <v>29</v>
      </c>
      <c r="C143" s="147" t="s">
        <v>204</v>
      </c>
      <c r="D143" s="147"/>
      <c r="E143" s="123" t="s">
        <v>205</v>
      </c>
      <c r="F143" s="259" t="s">
        <v>13</v>
      </c>
      <c r="G143" s="121" t="s">
        <v>12</v>
      </c>
      <c r="H143" s="121" t="s">
        <v>12</v>
      </c>
      <c r="I143" s="130" t="s">
        <v>12</v>
      </c>
      <c r="J143" s="130" t="s">
        <v>12</v>
      </c>
      <c r="K143" s="147" t="s">
        <v>12</v>
      </c>
      <c r="L143" s="147" t="s">
        <v>12</v>
      </c>
      <c r="M143" s="147" t="s">
        <v>12</v>
      </c>
      <c r="N143" s="147" t="s">
        <v>12</v>
      </c>
      <c r="O143" s="147" t="s">
        <v>12</v>
      </c>
      <c r="P143" s="147" t="s">
        <v>12</v>
      </c>
      <c r="Q143" s="147" t="s">
        <v>12</v>
      </c>
      <c r="R143" s="147" t="s">
        <v>12</v>
      </c>
      <c r="S143" s="3">
        <v>0</v>
      </c>
      <c r="T143" s="3">
        <v>0</v>
      </c>
      <c r="U143" s="24">
        <f>T143+S143</f>
        <v>0</v>
      </c>
      <c r="V143" s="79"/>
      <c r="W143" s="121">
        <v>12</v>
      </c>
      <c r="X143" s="121">
        <v>0</v>
      </c>
      <c r="Y143" s="147">
        <f>100-(X143*100/W143)</f>
        <v>100</v>
      </c>
      <c r="Z143" s="121" t="str">
        <f>IF(Y143&lt;=75,"sim", IF(Y143&gt;= 76, "  "))</f>
        <v xml:space="preserve">  </v>
      </c>
      <c r="AA143" s="176" t="s">
        <v>16</v>
      </c>
    </row>
    <row r="144" spans="1:27" ht="16" x14ac:dyDescent="0.2">
      <c r="A144" s="146" t="s">
        <v>17</v>
      </c>
      <c r="B144" s="123">
        <v>29</v>
      </c>
      <c r="C144" s="121" t="s">
        <v>204</v>
      </c>
      <c r="D144" s="121"/>
      <c r="E144" s="123" t="s">
        <v>205</v>
      </c>
      <c r="F144" s="259" t="s">
        <v>13</v>
      </c>
      <c r="G144" s="121" t="s">
        <v>12</v>
      </c>
      <c r="H144" s="121" t="s">
        <v>12</v>
      </c>
      <c r="I144" s="147" t="s">
        <v>12</v>
      </c>
      <c r="J144" s="147" t="s">
        <v>12</v>
      </c>
      <c r="K144" s="147" t="s">
        <v>12</v>
      </c>
      <c r="L144" s="147" t="s">
        <v>12</v>
      </c>
      <c r="M144" s="147" t="s">
        <v>12</v>
      </c>
      <c r="N144" s="147" t="s">
        <v>12</v>
      </c>
      <c r="O144" s="147" t="s">
        <v>12</v>
      </c>
      <c r="P144" s="147" t="s">
        <v>12</v>
      </c>
      <c r="Q144" s="147" t="s">
        <v>12</v>
      </c>
      <c r="R144" s="147" t="s">
        <v>12</v>
      </c>
      <c r="S144" s="3">
        <v>0</v>
      </c>
      <c r="T144" s="3">
        <v>0</v>
      </c>
      <c r="U144" s="24">
        <f>T144+S144</f>
        <v>0</v>
      </c>
      <c r="V144"/>
      <c r="W144" s="121">
        <v>12</v>
      </c>
      <c r="X144" s="121">
        <v>0</v>
      </c>
      <c r="Y144" s="147">
        <f>100-(X144*100/W144)</f>
        <v>100</v>
      </c>
      <c r="Z144" s="121" t="str">
        <f>IF(Y144&lt;=75,"sim", IF(Y144&gt;= 76, "  "))</f>
        <v xml:space="preserve">  </v>
      </c>
      <c r="AA144" s="146" t="s">
        <v>17</v>
      </c>
    </row>
    <row r="145" spans="1:27" ht="16" x14ac:dyDescent="0.2">
      <c r="A145" s="157" t="s">
        <v>367</v>
      </c>
      <c r="B145" s="123">
        <v>29</v>
      </c>
      <c r="C145" s="123" t="s">
        <v>267</v>
      </c>
      <c r="D145" s="123"/>
      <c r="E145" s="123" t="s">
        <v>205</v>
      </c>
      <c r="F145" s="237" t="s">
        <v>198</v>
      </c>
      <c r="G145" s="121" t="s">
        <v>12</v>
      </c>
      <c r="H145" s="121" t="s">
        <v>12</v>
      </c>
      <c r="I145" s="182"/>
      <c r="J145" s="182"/>
      <c r="K145" s="147" t="s">
        <v>12</v>
      </c>
      <c r="L145" s="147" t="s">
        <v>12</v>
      </c>
      <c r="M145" s="147" t="s">
        <v>12</v>
      </c>
      <c r="N145" s="147" t="s">
        <v>12</v>
      </c>
      <c r="O145" s="147" t="s">
        <v>12</v>
      </c>
      <c r="P145" s="147" t="s">
        <v>12</v>
      </c>
      <c r="Q145" s="147" t="s">
        <v>12</v>
      </c>
      <c r="R145" s="147" t="s">
        <v>12</v>
      </c>
      <c r="S145" s="3">
        <v>1</v>
      </c>
      <c r="T145" s="3">
        <v>0</v>
      </c>
      <c r="U145" s="24">
        <f>T145+S145</f>
        <v>1</v>
      </c>
      <c r="V145" s="240"/>
      <c r="W145" s="121">
        <v>10</v>
      </c>
      <c r="X145" s="121">
        <v>0</v>
      </c>
      <c r="Y145" s="147">
        <f>100-(X145*100/W145)</f>
        <v>100</v>
      </c>
      <c r="Z145" s="121" t="str">
        <f>IF(Y145&lt;=75,"sim", IF(Y145&gt;= 76, "  "))</f>
        <v xml:space="preserve">  </v>
      </c>
      <c r="AA145" s="157" t="s">
        <v>367</v>
      </c>
    </row>
    <row r="146" spans="1:27" ht="16" x14ac:dyDescent="0.2">
      <c r="A146" s="146" t="s">
        <v>22</v>
      </c>
      <c r="B146" s="123">
        <v>29</v>
      </c>
      <c r="C146" s="123" t="s">
        <v>204</v>
      </c>
      <c r="D146" s="123"/>
      <c r="E146" s="123" t="s">
        <v>206</v>
      </c>
      <c r="F146" s="165" t="s">
        <v>203</v>
      </c>
      <c r="G146" s="121" t="s">
        <v>12</v>
      </c>
      <c r="H146" s="121" t="s">
        <v>12</v>
      </c>
      <c r="I146" s="147" t="s">
        <v>12</v>
      </c>
      <c r="J146" s="147" t="s">
        <v>12</v>
      </c>
      <c r="K146" s="147" t="s">
        <v>12</v>
      </c>
      <c r="L146" s="147" t="s">
        <v>12</v>
      </c>
      <c r="M146" s="147" t="s">
        <v>12</v>
      </c>
      <c r="N146" s="147" t="s">
        <v>12</v>
      </c>
      <c r="O146" s="147" t="s">
        <v>12</v>
      </c>
      <c r="P146" s="147" t="s">
        <v>12</v>
      </c>
      <c r="Q146" s="147" t="s">
        <v>12</v>
      </c>
      <c r="R146" s="147" t="s">
        <v>12</v>
      </c>
      <c r="S146" s="3">
        <v>0</v>
      </c>
      <c r="T146" s="3">
        <v>0</v>
      </c>
      <c r="U146" s="24">
        <f>T146+S146</f>
        <v>0</v>
      </c>
      <c r="V146" s="240"/>
      <c r="W146" s="121">
        <v>12</v>
      </c>
      <c r="X146" s="121">
        <v>12</v>
      </c>
      <c r="Y146" s="147">
        <f>100-(X146*100/W146)</f>
        <v>0</v>
      </c>
      <c r="Z146" s="122" t="str">
        <f>IF(Y146&lt;=75,"sim", IF(Y146&gt;= 76, "  "))</f>
        <v>sim</v>
      </c>
      <c r="AA146" s="146" t="s">
        <v>22</v>
      </c>
    </row>
    <row r="147" spans="1:27" ht="16" x14ac:dyDescent="0.2">
      <c r="A147" s="146" t="s">
        <v>23</v>
      </c>
      <c r="B147" s="121">
        <v>29</v>
      </c>
      <c r="C147" s="123" t="s">
        <v>204</v>
      </c>
      <c r="D147" s="123"/>
      <c r="E147" s="199" t="s">
        <v>206</v>
      </c>
      <c r="F147" s="165" t="s">
        <v>207</v>
      </c>
      <c r="G147" s="130" t="s">
        <v>12</v>
      </c>
      <c r="H147" s="130" t="s">
        <v>12</v>
      </c>
      <c r="I147" s="130" t="s">
        <v>12</v>
      </c>
      <c r="J147" s="130" t="s">
        <v>12</v>
      </c>
      <c r="K147" s="147" t="s">
        <v>12</v>
      </c>
      <c r="L147" s="147" t="s">
        <v>12</v>
      </c>
      <c r="M147" s="147" t="s">
        <v>12</v>
      </c>
      <c r="N147" s="147" t="s">
        <v>12</v>
      </c>
      <c r="O147" s="129" t="s">
        <v>13</v>
      </c>
      <c r="P147" s="147" t="s">
        <v>12</v>
      </c>
      <c r="Q147" s="147" t="s">
        <v>12</v>
      </c>
      <c r="R147" s="147" t="s">
        <v>12</v>
      </c>
      <c r="S147" s="3">
        <v>2</v>
      </c>
      <c r="T147" s="3">
        <v>0</v>
      </c>
      <c r="U147" s="24">
        <f>T147+S147</f>
        <v>2</v>
      </c>
      <c r="V147"/>
      <c r="W147" s="121">
        <v>12</v>
      </c>
      <c r="X147" s="121">
        <v>1</v>
      </c>
      <c r="Y147" s="226">
        <f>100-(X147*100/W147)</f>
        <v>91.666666666666671</v>
      </c>
      <c r="Z147" s="121" t="str">
        <f>IF(Y147&lt;=75,"sim", IF(Y147&gt;= 76, "  "))</f>
        <v xml:space="preserve">  </v>
      </c>
      <c r="AA147" s="146" t="s">
        <v>23</v>
      </c>
    </row>
    <row r="148" spans="1:27" ht="16" x14ac:dyDescent="0.2">
      <c r="A148" s="146" t="s">
        <v>26</v>
      </c>
      <c r="B148" s="121">
        <v>29</v>
      </c>
      <c r="C148" s="123" t="s">
        <v>204</v>
      </c>
      <c r="D148" s="123"/>
      <c r="E148" s="133" t="s">
        <v>206</v>
      </c>
      <c r="F148" s="165" t="s">
        <v>207</v>
      </c>
      <c r="G148" s="130" t="s">
        <v>12</v>
      </c>
      <c r="H148" s="130" t="s">
        <v>12</v>
      </c>
      <c r="I148" s="129" t="s">
        <v>13</v>
      </c>
      <c r="J148" s="129" t="s">
        <v>13</v>
      </c>
      <c r="K148" s="129" t="s">
        <v>13</v>
      </c>
      <c r="L148" s="130" t="s">
        <v>12</v>
      </c>
      <c r="M148" s="129" t="s">
        <v>13</v>
      </c>
      <c r="N148" s="129" t="s">
        <v>13</v>
      </c>
      <c r="O148" s="147" t="s">
        <v>12</v>
      </c>
      <c r="P148" s="147" t="s">
        <v>12</v>
      </c>
      <c r="Q148" s="129" t="s">
        <v>13</v>
      </c>
      <c r="R148" s="147" t="s">
        <v>12</v>
      </c>
      <c r="S148" s="3">
        <v>5</v>
      </c>
      <c r="T148" s="3">
        <v>3</v>
      </c>
      <c r="U148" s="24">
        <f>T148+S148</f>
        <v>8</v>
      </c>
      <c r="V148"/>
      <c r="W148" s="121">
        <v>12</v>
      </c>
      <c r="X148" s="121">
        <v>6</v>
      </c>
      <c r="Y148" s="147">
        <f>100-(X148*100/W148)</f>
        <v>50</v>
      </c>
      <c r="Z148" s="122" t="str">
        <f>IF(Y148&lt;=75,"sim", IF(Y148&gt;= 76, "  "))</f>
        <v>sim</v>
      </c>
      <c r="AA148" s="146" t="s">
        <v>26</v>
      </c>
    </row>
    <row r="149" spans="1:27" ht="16" x14ac:dyDescent="0.2">
      <c r="A149" s="203" t="s">
        <v>29</v>
      </c>
      <c r="B149" s="121">
        <v>29</v>
      </c>
      <c r="C149" s="121" t="s">
        <v>204</v>
      </c>
      <c r="D149" s="121"/>
      <c r="E149" s="121" t="s">
        <v>205</v>
      </c>
      <c r="F149" s="165" t="s">
        <v>12</v>
      </c>
      <c r="G149" s="121" t="s">
        <v>12</v>
      </c>
      <c r="H149" s="121" t="s">
        <v>12</v>
      </c>
      <c r="I149" s="147" t="s">
        <v>12</v>
      </c>
      <c r="J149" s="147" t="s">
        <v>12</v>
      </c>
      <c r="K149" s="147" t="s">
        <v>12</v>
      </c>
      <c r="L149" s="147" t="s">
        <v>12</v>
      </c>
      <c r="M149" s="147" t="s">
        <v>12</v>
      </c>
      <c r="N149" s="147" t="s">
        <v>12</v>
      </c>
      <c r="O149" s="147" t="s">
        <v>12</v>
      </c>
      <c r="P149" s="147" t="s">
        <v>12</v>
      </c>
      <c r="Q149" s="147" t="s">
        <v>12</v>
      </c>
      <c r="R149" s="147" t="s">
        <v>12</v>
      </c>
      <c r="S149" s="3">
        <v>0</v>
      </c>
      <c r="T149" s="3">
        <v>0</v>
      </c>
      <c r="U149" s="24">
        <f>T149+S149</f>
        <v>0</v>
      </c>
      <c r="V149"/>
      <c r="W149" s="121">
        <v>12</v>
      </c>
      <c r="X149" s="121">
        <v>0</v>
      </c>
      <c r="Y149" s="147">
        <f>100-(X149*100/W149)</f>
        <v>100</v>
      </c>
      <c r="Z149" s="121" t="str">
        <f>IF(Y149&lt;=75,"sim", IF(Y149&gt;= 76, "  "))</f>
        <v xml:space="preserve">  </v>
      </c>
      <c r="AA149" s="203" t="s">
        <v>29</v>
      </c>
    </row>
    <row r="150" spans="1:27" ht="16" x14ac:dyDescent="0.2">
      <c r="A150" s="163" t="s">
        <v>30</v>
      </c>
      <c r="B150" s="121">
        <v>29</v>
      </c>
      <c r="C150" s="123" t="s">
        <v>204</v>
      </c>
      <c r="D150" s="123"/>
      <c r="E150" s="133" t="s">
        <v>206</v>
      </c>
      <c r="F150" s="165" t="s">
        <v>209</v>
      </c>
      <c r="G150" s="124" t="s">
        <v>12</v>
      </c>
      <c r="H150" s="124" t="s">
        <v>12</v>
      </c>
      <c r="I150" s="130" t="s">
        <v>12</v>
      </c>
      <c r="J150" s="130" t="s">
        <v>12</v>
      </c>
      <c r="K150" s="147" t="s">
        <v>12</v>
      </c>
      <c r="L150" s="147" t="s">
        <v>12</v>
      </c>
      <c r="M150" s="129" t="s">
        <v>13</v>
      </c>
      <c r="N150" s="129" t="s">
        <v>13</v>
      </c>
      <c r="O150" s="147" t="s">
        <v>12</v>
      </c>
      <c r="P150" s="147" t="s">
        <v>12</v>
      </c>
      <c r="Q150" s="147" t="s">
        <v>12</v>
      </c>
      <c r="R150" s="147" t="s">
        <v>12</v>
      </c>
      <c r="S150" s="3">
        <v>0</v>
      </c>
      <c r="T150" s="3">
        <v>0</v>
      </c>
      <c r="U150" s="24">
        <f>T150+S150</f>
        <v>0</v>
      </c>
      <c r="V150"/>
      <c r="W150" s="121">
        <v>12</v>
      </c>
      <c r="X150" s="121">
        <v>2</v>
      </c>
      <c r="Y150" s="226">
        <f>100-(X150*100/W150)</f>
        <v>83.333333333333329</v>
      </c>
      <c r="Z150" s="121" t="str">
        <f>IF(Y150&lt;=75,"sim", IF(Y150&gt;= 76, "  "))</f>
        <v xml:space="preserve">  </v>
      </c>
      <c r="AA150" s="163" t="s">
        <v>30</v>
      </c>
    </row>
    <row r="151" spans="1:27" ht="16" x14ac:dyDescent="0.2">
      <c r="A151" s="146" t="s">
        <v>31</v>
      </c>
      <c r="B151" s="121">
        <v>29</v>
      </c>
      <c r="C151" s="123" t="s">
        <v>204</v>
      </c>
      <c r="D151" s="123"/>
      <c r="E151" s="133" t="s">
        <v>206</v>
      </c>
      <c r="F151" s="237" t="s">
        <v>207</v>
      </c>
      <c r="G151" s="130" t="s">
        <v>12</v>
      </c>
      <c r="H151" s="130" t="s">
        <v>12</v>
      </c>
      <c r="I151" s="147" t="s">
        <v>12</v>
      </c>
      <c r="J151" s="147" t="s">
        <v>12</v>
      </c>
      <c r="K151" s="129" t="s">
        <v>13</v>
      </c>
      <c r="L151" s="129" t="s">
        <v>13</v>
      </c>
      <c r="M151" s="147" t="s">
        <v>12</v>
      </c>
      <c r="N151" s="147" t="s">
        <v>12</v>
      </c>
      <c r="O151" s="147" t="s">
        <v>12</v>
      </c>
      <c r="P151" s="147" t="s">
        <v>12</v>
      </c>
      <c r="Q151" s="147" t="s">
        <v>12</v>
      </c>
      <c r="R151" s="147" t="s">
        <v>12</v>
      </c>
      <c r="S151" s="3">
        <v>1</v>
      </c>
      <c r="T151" s="3">
        <v>1</v>
      </c>
      <c r="U151" s="24">
        <f>T151+S151</f>
        <v>2</v>
      </c>
      <c r="V151"/>
      <c r="W151" s="121">
        <v>12</v>
      </c>
      <c r="X151" s="121">
        <v>2</v>
      </c>
      <c r="Y151" s="226">
        <f>100-(X151*100/W151)</f>
        <v>83.333333333333329</v>
      </c>
      <c r="Z151" s="121" t="str">
        <f>IF(Y151&lt;=75,"sim", IF(Y151&gt;= 76, "  "))</f>
        <v xml:space="preserve">  </v>
      </c>
      <c r="AA151" s="146" t="s">
        <v>31</v>
      </c>
    </row>
    <row r="152" spans="1:27" ht="16" x14ac:dyDescent="0.2">
      <c r="A152" s="146" t="s">
        <v>33</v>
      </c>
      <c r="B152" s="121">
        <v>29</v>
      </c>
      <c r="C152" s="123" t="s">
        <v>204</v>
      </c>
      <c r="D152" s="123"/>
      <c r="E152" s="133" t="s">
        <v>206</v>
      </c>
      <c r="F152" s="165" t="s">
        <v>209</v>
      </c>
      <c r="G152" s="124" t="s">
        <v>12</v>
      </c>
      <c r="H152" s="124" t="s">
        <v>12</v>
      </c>
      <c r="I152" s="147" t="s">
        <v>12</v>
      </c>
      <c r="J152" s="147" t="s">
        <v>12</v>
      </c>
      <c r="K152" s="129" t="s">
        <v>13</v>
      </c>
      <c r="L152" s="130" t="s">
        <v>12</v>
      </c>
      <c r="M152" s="147" t="s">
        <v>12</v>
      </c>
      <c r="N152" s="147" t="s">
        <v>12</v>
      </c>
      <c r="O152" s="129" t="s">
        <v>13</v>
      </c>
      <c r="P152" s="129" t="s">
        <v>13</v>
      </c>
      <c r="Q152" s="129" t="s">
        <v>13</v>
      </c>
      <c r="R152" s="129" t="s">
        <v>13</v>
      </c>
      <c r="S152" s="3">
        <v>5</v>
      </c>
      <c r="T152" s="3">
        <v>4</v>
      </c>
      <c r="U152" s="24">
        <f>T152+S152</f>
        <v>9</v>
      </c>
      <c r="V152" s="79"/>
      <c r="W152" s="121">
        <v>12</v>
      </c>
      <c r="X152" s="121">
        <v>5</v>
      </c>
      <c r="Y152" s="226">
        <f>100-(X152*100/W152)</f>
        <v>58.333333333333336</v>
      </c>
      <c r="Z152" s="122" t="str">
        <f>IF(Y152&lt;=75,"sim", IF(Y152&gt;= 76, "  "))</f>
        <v>sim</v>
      </c>
      <c r="AA152" s="146" t="s">
        <v>33</v>
      </c>
    </row>
    <row r="153" spans="1:27" ht="16" x14ac:dyDescent="0.2">
      <c r="A153" s="146" t="s">
        <v>396</v>
      </c>
      <c r="B153" s="123">
        <v>29</v>
      </c>
      <c r="C153" s="123" t="s">
        <v>204</v>
      </c>
      <c r="D153" s="123"/>
      <c r="E153" s="123" t="s">
        <v>205</v>
      </c>
      <c r="F153" s="184" t="s">
        <v>12</v>
      </c>
      <c r="G153" s="121" t="s">
        <v>12</v>
      </c>
      <c r="H153" s="121" t="s">
        <v>12</v>
      </c>
      <c r="I153" s="182"/>
      <c r="J153" s="182"/>
      <c r="K153" s="147" t="s">
        <v>12</v>
      </c>
      <c r="L153" s="147" t="s">
        <v>12</v>
      </c>
      <c r="M153" s="147" t="s">
        <v>12</v>
      </c>
      <c r="N153" s="147" t="s">
        <v>12</v>
      </c>
      <c r="O153" s="147" t="s">
        <v>12</v>
      </c>
      <c r="P153" s="147" t="s">
        <v>12</v>
      </c>
      <c r="Q153" s="147" t="s">
        <v>12</v>
      </c>
      <c r="R153" s="147" t="s">
        <v>12</v>
      </c>
      <c r="S153" s="3">
        <v>1</v>
      </c>
      <c r="T153" s="3">
        <v>0</v>
      </c>
      <c r="U153" s="24">
        <f>T153+S153</f>
        <v>1</v>
      </c>
      <c r="V153"/>
      <c r="W153" s="121">
        <v>10</v>
      </c>
      <c r="X153" s="121">
        <v>0</v>
      </c>
      <c r="Y153" s="147">
        <f>100-(X153*100/W153)</f>
        <v>100</v>
      </c>
      <c r="Z153" s="121" t="str">
        <f>IF(Y153&lt;=75,"sim", IF(Y153&gt;= 76, "  "))</f>
        <v xml:space="preserve">  </v>
      </c>
      <c r="AA153" s="146" t="s">
        <v>396</v>
      </c>
    </row>
    <row r="154" spans="1:27" ht="16" x14ac:dyDescent="0.2">
      <c r="A154" s="195" t="s">
        <v>192</v>
      </c>
      <c r="B154" s="168">
        <v>17</v>
      </c>
      <c r="C154" s="124" t="s">
        <v>172</v>
      </c>
      <c r="D154" s="124"/>
      <c r="E154" s="168" t="s">
        <v>193</v>
      </c>
      <c r="F154" s="184" t="s">
        <v>13</v>
      </c>
      <c r="G154" s="125" t="s">
        <v>13</v>
      </c>
      <c r="H154" s="125" t="s">
        <v>13</v>
      </c>
      <c r="I154" s="147" t="s">
        <v>12</v>
      </c>
      <c r="J154" s="147" t="s">
        <v>12</v>
      </c>
      <c r="K154" s="147" t="s">
        <v>12</v>
      </c>
      <c r="L154" s="147" t="s">
        <v>12</v>
      </c>
      <c r="M154" s="147" t="s">
        <v>12</v>
      </c>
      <c r="N154" s="147" t="s">
        <v>12</v>
      </c>
      <c r="O154" s="129" t="s">
        <v>13</v>
      </c>
      <c r="P154" s="129" t="s">
        <v>13</v>
      </c>
      <c r="Q154" s="129" t="s">
        <v>13</v>
      </c>
      <c r="R154" s="129" t="s">
        <v>13</v>
      </c>
      <c r="S154" s="3">
        <v>3</v>
      </c>
      <c r="T154" s="3">
        <v>1</v>
      </c>
      <c r="U154" s="24">
        <f>T154+S154</f>
        <v>4</v>
      </c>
      <c r="V154" s="240"/>
      <c r="W154" s="121">
        <v>12</v>
      </c>
      <c r="X154" s="121">
        <v>6</v>
      </c>
      <c r="Y154" s="147">
        <f>100-(X154*100/W154)</f>
        <v>50</v>
      </c>
      <c r="Z154" s="122" t="str">
        <f>IF(Y154&lt;=75,"sim", IF(Y154&gt;= 76, "  "))</f>
        <v>sim</v>
      </c>
      <c r="AA154" s="195" t="s">
        <v>192</v>
      </c>
    </row>
    <row r="155" spans="1:27" ht="16" x14ac:dyDescent="0.2">
      <c r="A155" s="145" t="s">
        <v>108</v>
      </c>
      <c r="B155" s="121">
        <v>57</v>
      </c>
      <c r="C155" s="121" t="s">
        <v>204</v>
      </c>
      <c r="D155" s="121">
        <v>1</v>
      </c>
      <c r="E155" s="121" t="s">
        <v>225</v>
      </c>
      <c r="F155" s="147" t="s">
        <v>12</v>
      </c>
      <c r="G155" s="121" t="s">
        <v>12</v>
      </c>
      <c r="H155" s="121" t="s">
        <v>12</v>
      </c>
      <c r="I155" s="130" t="s">
        <v>12</v>
      </c>
      <c r="J155" s="130" t="s">
        <v>12</v>
      </c>
      <c r="K155" s="130" t="s">
        <v>12</v>
      </c>
      <c r="L155" s="130" t="s">
        <v>12</v>
      </c>
      <c r="M155" s="130" t="s">
        <v>12</v>
      </c>
      <c r="N155" s="130" t="s">
        <v>12</v>
      </c>
      <c r="O155" s="130" t="s">
        <v>12</v>
      </c>
      <c r="P155" s="130" t="s">
        <v>12</v>
      </c>
      <c r="Q155" s="130" t="s">
        <v>12</v>
      </c>
      <c r="R155" s="130" t="s">
        <v>12</v>
      </c>
      <c r="S155" s="3">
        <v>0</v>
      </c>
      <c r="T155" s="36">
        <v>0</v>
      </c>
      <c r="U155" s="24">
        <f>T155+S155</f>
        <v>0</v>
      </c>
      <c r="V155"/>
      <c r="W155" s="121">
        <v>12</v>
      </c>
      <c r="X155" s="121">
        <v>0</v>
      </c>
      <c r="Y155" s="147">
        <f>100-(X155*100/W155)</f>
        <v>100</v>
      </c>
      <c r="Z155" s="121" t="str">
        <f>IF(Y155&lt;=75,"sim", IF(Y155&gt;= 76, "  "))</f>
        <v xml:space="preserve">  </v>
      </c>
      <c r="AA155" s="145" t="s">
        <v>108</v>
      </c>
    </row>
    <row r="156" spans="1:27" ht="16" x14ac:dyDescent="0.2">
      <c r="A156" s="148" t="s">
        <v>144</v>
      </c>
      <c r="B156" s="121">
        <v>71</v>
      </c>
      <c r="C156" s="121" t="s">
        <v>204</v>
      </c>
      <c r="D156" s="121">
        <v>2</v>
      </c>
      <c r="E156" s="121" t="s">
        <v>225</v>
      </c>
      <c r="F156" s="169"/>
      <c r="G156" s="122"/>
      <c r="H156" s="122"/>
      <c r="I156" s="147" t="s">
        <v>12</v>
      </c>
      <c r="J156" s="147" t="s">
        <v>12</v>
      </c>
      <c r="K156" s="147" t="s">
        <v>12</v>
      </c>
      <c r="L156" s="147" t="s">
        <v>12</v>
      </c>
      <c r="M156" s="147" t="s">
        <v>12</v>
      </c>
      <c r="N156" s="147" t="s">
        <v>12</v>
      </c>
      <c r="O156" s="147" t="s">
        <v>12</v>
      </c>
      <c r="P156" s="147" t="s">
        <v>12</v>
      </c>
      <c r="Q156" s="129" t="s">
        <v>13</v>
      </c>
      <c r="R156" s="129" t="s">
        <v>13</v>
      </c>
      <c r="S156" s="9">
        <v>1</v>
      </c>
      <c r="T156" s="9">
        <v>2</v>
      </c>
      <c r="U156" s="24">
        <f>T156+S156</f>
        <v>3</v>
      </c>
      <c r="V156" s="240"/>
      <c r="W156" s="121">
        <v>10</v>
      </c>
      <c r="X156" s="121">
        <v>2</v>
      </c>
      <c r="Y156" s="147">
        <f>100-(X156*100/W156)</f>
        <v>80</v>
      </c>
      <c r="Z156" s="121" t="str">
        <f>IF(Y156&lt;=75,"sim", IF(Y156&gt;= 76, "  "))</f>
        <v xml:space="preserve">  </v>
      </c>
      <c r="AA156" s="148" t="s">
        <v>144</v>
      </c>
    </row>
    <row r="157" spans="1:27" ht="16" x14ac:dyDescent="0.2">
      <c r="A157" s="146" t="s">
        <v>369</v>
      </c>
      <c r="B157" s="123">
        <v>35</v>
      </c>
      <c r="C157" s="123" t="s">
        <v>267</v>
      </c>
      <c r="D157" s="121">
        <v>3</v>
      </c>
      <c r="E157" s="123" t="s">
        <v>225</v>
      </c>
      <c r="F157" s="147" t="s">
        <v>12</v>
      </c>
      <c r="G157" s="125" t="s">
        <v>13</v>
      </c>
      <c r="H157" s="125" t="s">
        <v>13</v>
      </c>
      <c r="I157" s="136"/>
      <c r="J157" s="136"/>
      <c r="K157" s="147" t="s">
        <v>12</v>
      </c>
      <c r="L157" s="147" t="s">
        <v>12</v>
      </c>
      <c r="M157" s="147" t="s">
        <v>12</v>
      </c>
      <c r="N157" s="147" t="s">
        <v>12</v>
      </c>
      <c r="O157" s="147" t="s">
        <v>12</v>
      </c>
      <c r="P157" s="147" t="s">
        <v>12</v>
      </c>
      <c r="Q157" s="194"/>
      <c r="R157" s="194"/>
      <c r="S157" s="22">
        <v>1</v>
      </c>
      <c r="T157" s="22">
        <v>0</v>
      </c>
      <c r="U157" s="24">
        <f>T157+S157</f>
        <v>1</v>
      </c>
      <c r="V157" s="240"/>
      <c r="W157" s="121">
        <v>8</v>
      </c>
      <c r="X157" s="121">
        <v>2</v>
      </c>
      <c r="Y157" s="147">
        <f>100-(X157*100/W157)</f>
        <v>75</v>
      </c>
      <c r="Z157" s="121"/>
      <c r="AA157" s="146" t="s">
        <v>369</v>
      </c>
    </row>
    <row r="158" spans="1:27" ht="16" x14ac:dyDescent="0.2">
      <c r="A158" s="163" t="s">
        <v>385</v>
      </c>
      <c r="B158" s="123">
        <v>58</v>
      </c>
      <c r="C158" s="123" t="s">
        <v>204</v>
      </c>
      <c r="D158" s="121">
        <v>4</v>
      </c>
      <c r="E158" s="123" t="s">
        <v>225</v>
      </c>
      <c r="F158" s="130" t="s">
        <v>203</v>
      </c>
      <c r="G158" s="121" t="s">
        <v>12</v>
      </c>
      <c r="H158" s="121" t="s">
        <v>12</v>
      </c>
      <c r="I158" s="126"/>
      <c r="J158" s="126"/>
      <c r="K158" s="130" t="s">
        <v>12</v>
      </c>
      <c r="L158" s="130" t="s">
        <v>12</v>
      </c>
      <c r="M158" s="130" t="s">
        <v>12</v>
      </c>
      <c r="N158" s="130" t="s">
        <v>12</v>
      </c>
      <c r="O158" s="130" t="s">
        <v>12</v>
      </c>
      <c r="P158" s="130" t="s">
        <v>12</v>
      </c>
      <c r="Q158" s="130" t="s">
        <v>12</v>
      </c>
      <c r="R158" s="130" t="s">
        <v>12</v>
      </c>
      <c r="S158" s="15">
        <v>0</v>
      </c>
      <c r="T158" s="2">
        <v>0</v>
      </c>
      <c r="U158" s="15">
        <f>T158+S158</f>
        <v>0</v>
      </c>
      <c r="V158"/>
      <c r="W158" s="121">
        <v>10</v>
      </c>
      <c r="X158" s="121">
        <v>0</v>
      </c>
      <c r="Y158" s="147">
        <f>100-(X158*100/W158)</f>
        <v>100</v>
      </c>
      <c r="Z158" s="121" t="str">
        <f>IF(Y158&lt;=75,"sim", IF(Y158&gt;= 76, "  "))</f>
        <v xml:space="preserve">  </v>
      </c>
      <c r="AA158" s="163" t="s">
        <v>385</v>
      </c>
    </row>
    <row r="159" spans="1:27" ht="16" x14ac:dyDescent="0.2">
      <c r="A159" s="159" t="s">
        <v>98</v>
      </c>
      <c r="B159" s="121">
        <v>55</v>
      </c>
      <c r="C159" s="123" t="s">
        <v>204</v>
      </c>
      <c r="D159" s="121">
        <v>5</v>
      </c>
      <c r="E159" s="123" t="s">
        <v>225</v>
      </c>
      <c r="F159" s="147" t="s">
        <v>12</v>
      </c>
      <c r="G159" s="125" t="s">
        <v>13</v>
      </c>
      <c r="H159" s="125" t="s">
        <v>13</v>
      </c>
      <c r="I159" s="147" t="s">
        <v>12</v>
      </c>
      <c r="J159" s="147" t="s">
        <v>12</v>
      </c>
      <c r="K159" s="129" t="s">
        <v>13</v>
      </c>
      <c r="L159" s="129" t="s">
        <v>13</v>
      </c>
      <c r="M159" s="147" t="s">
        <v>12</v>
      </c>
      <c r="N159" s="147" t="s">
        <v>12</v>
      </c>
      <c r="O159" s="129" t="s">
        <v>13</v>
      </c>
      <c r="P159" s="129" t="s">
        <v>13</v>
      </c>
      <c r="Q159" s="147" t="s">
        <v>12</v>
      </c>
      <c r="R159" s="147" t="s">
        <v>12</v>
      </c>
      <c r="S159" s="3">
        <v>4</v>
      </c>
      <c r="T159" s="19">
        <v>1</v>
      </c>
      <c r="U159" s="17">
        <f>T159+S159</f>
        <v>5</v>
      </c>
      <c r="V159"/>
      <c r="W159" s="121">
        <v>12</v>
      </c>
      <c r="X159" s="121">
        <v>6</v>
      </c>
      <c r="Y159" s="147">
        <f>100-(X159*100/W159)</f>
        <v>50</v>
      </c>
      <c r="Z159" s="122" t="str">
        <f>IF(Y159&lt;=75,"sim", IF(Y159&gt;= 76, "  "))</f>
        <v>sim</v>
      </c>
      <c r="AA159" s="159" t="s">
        <v>98</v>
      </c>
    </row>
    <row r="160" spans="1:27" ht="16" x14ac:dyDescent="0.2">
      <c r="A160" s="159" t="s">
        <v>82</v>
      </c>
      <c r="B160" s="123">
        <v>54</v>
      </c>
      <c r="C160" s="123" t="s">
        <v>204</v>
      </c>
      <c r="D160" s="121">
        <v>6</v>
      </c>
      <c r="E160" s="123" t="s">
        <v>225</v>
      </c>
      <c r="F160" s="130" t="s">
        <v>12</v>
      </c>
      <c r="G160" s="125" t="s">
        <v>13</v>
      </c>
      <c r="H160" s="125" t="s">
        <v>13</v>
      </c>
      <c r="I160" s="127" t="s">
        <v>13</v>
      </c>
      <c r="J160" s="130" t="s">
        <v>12</v>
      </c>
      <c r="K160" s="134" t="s">
        <v>14</v>
      </c>
      <c r="L160" s="129" t="s">
        <v>13</v>
      </c>
      <c r="M160" s="130" t="s">
        <v>12</v>
      </c>
      <c r="N160" s="130" t="s">
        <v>12</v>
      </c>
      <c r="O160" s="129" t="s">
        <v>13</v>
      </c>
      <c r="P160" s="129" t="s">
        <v>13</v>
      </c>
      <c r="Q160" s="130" t="s">
        <v>12</v>
      </c>
      <c r="R160" s="130" t="s">
        <v>12</v>
      </c>
      <c r="S160" s="5">
        <v>0</v>
      </c>
      <c r="T160" s="3">
        <v>2</v>
      </c>
      <c r="U160" s="15">
        <f>T160+S160</f>
        <v>2</v>
      </c>
      <c r="V160" s="240"/>
      <c r="W160" s="121">
        <v>12</v>
      </c>
      <c r="X160" s="121">
        <v>6</v>
      </c>
      <c r="Y160" s="147">
        <f>100-(X160*100/W160)</f>
        <v>50</v>
      </c>
      <c r="Z160" s="122" t="str">
        <f>IF(Y160&lt;=75,"sim", IF(Y160&gt;= 76, "  "))</f>
        <v>sim</v>
      </c>
      <c r="AA160" s="159" t="s">
        <v>82</v>
      </c>
    </row>
    <row r="161" spans="1:27" ht="16" x14ac:dyDescent="0.2">
      <c r="A161" s="150" t="s">
        <v>293</v>
      </c>
      <c r="B161" s="133">
        <v>61</v>
      </c>
      <c r="C161" s="123" t="s">
        <v>204</v>
      </c>
      <c r="D161" s="121">
        <v>7</v>
      </c>
      <c r="E161" s="133" t="s">
        <v>294</v>
      </c>
      <c r="F161" s="149" t="s">
        <v>201</v>
      </c>
      <c r="G161" s="125" t="s">
        <v>13</v>
      </c>
      <c r="H161" s="126"/>
      <c r="I161" s="134" t="s">
        <v>14</v>
      </c>
      <c r="J161" s="188"/>
      <c r="K161" s="134" t="s">
        <v>14</v>
      </c>
      <c r="L161" s="188"/>
      <c r="M161" s="129" t="s">
        <v>13</v>
      </c>
      <c r="N161" s="188"/>
      <c r="O161" s="129" t="s">
        <v>13</v>
      </c>
      <c r="P161" s="188"/>
      <c r="Q161" s="129" t="s">
        <v>13</v>
      </c>
      <c r="R161" s="188"/>
      <c r="S161" s="22">
        <v>3</v>
      </c>
      <c r="T161" s="22">
        <v>3</v>
      </c>
      <c r="U161" s="15">
        <f>T161+S161</f>
        <v>6</v>
      </c>
      <c r="V161" s="15">
        <f>U161/2</f>
        <v>3</v>
      </c>
      <c r="W161" s="121">
        <v>6</v>
      </c>
      <c r="X161" s="121">
        <v>4</v>
      </c>
      <c r="Y161" s="226">
        <f>100-(X161*100/W161)</f>
        <v>33.333333333333329</v>
      </c>
      <c r="Z161" s="122" t="str">
        <f>IF(Y161&lt;=75,"sim", IF(Y161&gt;= 76, "  "))</f>
        <v>sim</v>
      </c>
      <c r="AA161" s="150" t="s">
        <v>293</v>
      </c>
    </row>
    <row r="162" spans="1:27" ht="16" x14ac:dyDescent="0.2">
      <c r="A162" s="146" t="s">
        <v>83</v>
      </c>
      <c r="B162" s="123">
        <v>54</v>
      </c>
      <c r="C162" s="123" t="s">
        <v>204</v>
      </c>
      <c r="D162" s="121">
        <v>8</v>
      </c>
      <c r="E162" s="123" t="s">
        <v>225</v>
      </c>
      <c r="F162" s="130" t="s">
        <v>203</v>
      </c>
      <c r="G162" s="121" t="s">
        <v>12</v>
      </c>
      <c r="H162" s="121" t="s">
        <v>12</v>
      </c>
      <c r="I162" s="130" t="s">
        <v>12</v>
      </c>
      <c r="J162" s="130" t="s">
        <v>12</v>
      </c>
      <c r="K162" s="130" t="s">
        <v>12</v>
      </c>
      <c r="L162" s="130" t="s">
        <v>12</v>
      </c>
      <c r="M162" s="130" t="s">
        <v>12</v>
      </c>
      <c r="N162" s="130" t="s">
        <v>12</v>
      </c>
      <c r="O162" s="130" t="s">
        <v>12</v>
      </c>
      <c r="P162" s="130" t="s">
        <v>12</v>
      </c>
      <c r="Q162" s="130" t="s">
        <v>12</v>
      </c>
      <c r="R162" s="130" t="s">
        <v>12</v>
      </c>
      <c r="S162" s="5">
        <v>3</v>
      </c>
      <c r="T162" s="3">
        <v>0</v>
      </c>
      <c r="U162" s="15">
        <f>T162+S162</f>
        <v>3</v>
      </c>
      <c r="V162" s="79"/>
      <c r="W162" s="121">
        <v>12</v>
      </c>
      <c r="X162" s="121">
        <v>0</v>
      </c>
      <c r="Y162" s="147">
        <f>100-(X162*100/W162)</f>
        <v>100</v>
      </c>
      <c r="Z162" s="121" t="str">
        <f>IF(Y162&lt;=75,"sim", IF(Y162&gt;= 76, "  "))</f>
        <v xml:space="preserve">  </v>
      </c>
      <c r="AA162" s="146" t="s">
        <v>83</v>
      </c>
    </row>
    <row r="163" spans="1:27" ht="16" x14ac:dyDescent="0.2">
      <c r="A163" s="210" t="s">
        <v>295</v>
      </c>
      <c r="B163" s="133">
        <v>61</v>
      </c>
      <c r="C163" s="123" t="s">
        <v>204</v>
      </c>
      <c r="D163" s="121">
        <v>9</v>
      </c>
      <c r="E163" s="133" t="s">
        <v>294</v>
      </c>
      <c r="F163" s="149" t="s">
        <v>201</v>
      </c>
      <c r="G163" s="125" t="s">
        <v>13</v>
      </c>
      <c r="H163" s="126"/>
      <c r="I163" s="134" t="s">
        <v>14</v>
      </c>
      <c r="J163" s="188"/>
      <c r="K163" s="134" t="s">
        <v>14</v>
      </c>
      <c r="L163" s="188"/>
      <c r="M163" s="134" t="s">
        <v>14</v>
      </c>
      <c r="N163" s="188"/>
      <c r="O163" s="129" t="s">
        <v>13</v>
      </c>
      <c r="P163" s="188"/>
      <c r="Q163" s="129" t="s">
        <v>13</v>
      </c>
      <c r="R163" s="188"/>
      <c r="S163" s="22">
        <v>2</v>
      </c>
      <c r="T163" s="22">
        <v>2</v>
      </c>
      <c r="U163" s="15">
        <f>T163+S163</f>
        <v>4</v>
      </c>
      <c r="V163" s="30">
        <f>U163/2</f>
        <v>2</v>
      </c>
      <c r="W163" s="121">
        <v>6</v>
      </c>
      <c r="X163" s="121">
        <v>3</v>
      </c>
      <c r="Y163" s="147">
        <f>100-(X163*100/W163)</f>
        <v>50</v>
      </c>
      <c r="Z163" s="122" t="str">
        <f>IF(Y163&lt;=75,"sim", IF(Y163&gt;= 76, "  "))</f>
        <v>sim</v>
      </c>
      <c r="AA163" s="210" t="s">
        <v>295</v>
      </c>
    </row>
    <row r="164" spans="1:27" ht="16" x14ac:dyDescent="0.2">
      <c r="A164" s="146" t="s">
        <v>66</v>
      </c>
      <c r="B164" s="123">
        <v>54</v>
      </c>
      <c r="C164" s="123" t="s">
        <v>204</v>
      </c>
      <c r="D164" s="123"/>
      <c r="E164" s="123" t="s">
        <v>238</v>
      </c>
      <c r="F164" s="175" t="s">
        <v>237</v>
      </c>
      <c r="G164" s="123" t="s">
        <v>12</v>
      </c>
      <c r="H164" s="123" t="s">
        <v>12</v>
      </c>
      <c r="I164" s="130" t="s">
        <v>12</v>
      </c>
      <c r="J164" s="130" t="s">
        <v>12</v>
      </c>
      <c r="K164" s="130" t="s">
        <v>12</v>
      </c>
      <c r="L164" s="130" t="s">
        <v>12</v>
      </c>
      <c r="M164" s="130" t="s">
        <v>12</v>
      </c>
      <c r="N164" s="130" t="s">
        <v>12</v>
      </c>
      <c r="O164" s="130" t="s">
        <v>12</v>
      </c>
      <c r="P164" s="130" t="s">
        <v>12</v>
      </c>
      <c r="Q164" s="130" t="s">
        <v>12</v>
      </c>
      <c r="R164" s="130" t="s">
        <v>12</v>
      </c>
      <c r="S164" s="5">
        <v>0</v>
      </c>
      <c r="T164" s="3">
        <v>0</v>
      </c>
      <c r="U164" s="15">
        <f>T164+S164</f>
        <v>0</v>
      </c>
      <c r="V164"/>
      <c r="W164" s="121">
        <v>12</v>
      </c>
      <c r="X164" s="121">
        <v>0</v>
      </c>
      <c r="Y164" s="147">
        <f>100-(X164*100/W164)</f>
        <v>100</v>
      </c>
      <c r="Z164" s="121" t="str">
        <f>IF(Y164&lt;=75,"sim", IF(Y164&gt;= 76, "  "))</f>
        <v xml:space="preserve">  </v>
      </c>
      <c r="AA164" s="146" t="s">
        <v>66</v>
      </c>
    </row>
    <row r="165" spans="1:27" ht="16" x14ac:dyDescent="0.2">
      <c r="A165" s="189" t="s">
        <v>91</v>
      </c>
      <c r="B165" s="123">
        <v>55</v>
      </c>
      <c r="C165" s="123" t="s">
        <v>204</v>
      </c>
      <c r="D165" s="123"/>
      <c r="E165" s="123" t="s">
        <v>249</v>
      </c>
      <c r="F165" s="170" t="s">
        <v>260</v>
      </c>
      <c r="G165" s="125" t="s">
        <v>13</v>
      </c>
      <c r="H165" s="123" t="s">
        <v>12</v>
      </c>
      <c r="I165" s="147" t="s">
        <v>12</v>
      </c>
      <c r="J165" s="147" t="s">
        <v>12</v>
      </c>
      <c r="K165" s="129" t="s">
        <v>13</v>
      </c>
      <c r="L165" s="147" t="s">
        <v>12</v>
      </c>
      <c r="M165" s="147" t="s">
        <v>12</v>
      </c>
      <c r="N165" s="147" t="s">
        <v>12</v>
      </c>
      <c r="O165" s="129" t="s">
        <v>13</v>
      </c>
      <c r="P165" s="129" t="s">
        <v>13</v>
      </c>
      <c r="Q165" s="129" t="s">
        <v>13</v>
      </c>
      <c r="R165" s="129" t="s">
        <v>13</v>
      </c>
      <c r="S165" s="3">
        <v>2</v>
      </c>
      <c r="T165" s="19">
        <v>1</v>
      </c>
      <c r="U165" s="17">
        <f>T165+S165</f>
        <v>3</v>
      </c>
      <c r="V165" s="240"/>
      <c r="W165" s="121">
        <v>12</v>
      </c>
      <c r="X165" s="121">
        <v>6</v>
      </c>
      <c r="Y165" s="147">
        <f>100-(X165*100/W165)</f>
        <v>50</v>
      </c>
      <c r="Z165" s="122" t="str">
        <f>IF(Y165&lt;=75,"sim", IF(Y165&gt;= 76, "  "))</f>
        <v>sim</v>
      </c>
      <c r="AA165" s="189" t="s">
        <v>91</v>
      </c>
    </row>
    <row r="166" spans="1:27" ht="16" x14ac:dyDescent="0.2">
      <c r="A166" s="150" t="s">
        <v>75</v>
      </c>
      <c r="B166" s="123">
        <v>54</v>
      </c>
      <c r="C166" s="123" t="s">
        <v>204</v>
      </c>
      <c r="D166" s="123"/>
      <c r="E166" s="123" t="s">
        <v>249</v>
      </c>
      <c r="F166" s="175" t="s">
        <v>237</v>
      </c>
      <c r="G166" s="123" t="s">
        <v>12</v>
      </c>
      <c r="H166" s="123" t="s">
        <v>12</v>
      </c>
      <c r="I166" s="130" t="s">
        <v>12</v>
      </c>
      <c r="J166" s="130" t="s">
        <v>12</v>
      </c>
      <c r="K166" s="130" t="s">
        <v>12</v>
      </c>
      <c r="L166" s="130" t="s">
        <v>12</v>
      </c>
      <c r="M166" s="130" t="s">
        <v>12</v>
      </c>
      <c r="N166" s="130" t="s">
        <v>12</v>
      </c>
      <c r="O166" s="130" t="s">
        <v>12</v>
      </c>
      <c r="P166" s="130" t="s">
        <v>12</v>
      </c>
      <c r="Q166" s="130" t="s">
        <v>12</v>
      </c>
      <c r="R166" s="130" t="s">
        <v>12</v>
      </c>
      <c r="S166" s="5">
        <v>5</v>
      </c>
      <c r="T166" s="3">
        <v>0</v>
      </c>
      <c r="U166" s="15">
        <f>T166+S166</f>
        <v>5</v>
      </c>
      <c r="V166"/>
      <c r="W166" s="121">
        <v>12</v>
      </c>
      <c r="X166" s="121">
        <v>12</v>
      </c>
      <c r="Y166" s="147">
        <f>100-(X166*100/W166)</f>
        <v>0</v>
      </c>
      <c r="Z166" s="122" t="str">
        <f>IF(Y166&lt;=75,"sim", IF(Y166&gt;= 76, "  "))</f>
        <v>sim</v>
      </c>
      <c r="AA166" s="150" t="s">
        <v>75</v>
      </c>
    </row>
    <row r="167" spans="1:27" ht="16" x14ac:dyDescent="0.2">
      <c r="A167" s="189" t="s">
        <v>95</v>
      </c>
      <c r="B167" s="121">
        <v>55</v>
      </c>
      <c r="C167" s="121" t="s">
        <v>204</v>
      </c>
      <c r="D167" s="121"/>
      <c r="E167" s="123" t="s">
        <v>249</v>
      </c>
      <c r="F167" s="170" t="s">
        <v>260</v>
      </c>
      <c r="G167" s="123" t="s">
        <v>12</v>
      </c>
      <c r="H167" s="123" t="s">
        <v>12</v>
      </c>
      <c r="I167" s="129" t="s">
        <v>13</v>
      </c>
      <c r="J167" s="129" t="s">
        <v>13</v>
      </c>
      <c r="K167" s="129" t="s">
        <v>13</v>
      </c>
      <c r="L167" s="129" t="s">
        <v>13</v>
      </c>
      <c r="M167" s="129" t="s">
        <v>13</v>
      </c>
      <c r="N167" s="129" t="s">
        <v>13</v>
      </c>
      <c r="O167" s="147" t="s">
        <v>12</v>
      </c>
      <c r="P167" s="147" t="s">
        <v>12</v>
      </c>
      <c r="Q167" s="147" t="s">
        <v>12</v>
      </c>
      <c r="R167" s="147" t="s">
        <v>12</v>
      </c>
      <c r="S167" s="3">
        <v>4</v>
      </c>
      <c r="T167" s="19">
        <v>1</v>
      </c>
      <c r="U167" s="17">
        <f>T167+S167</f>
        <v>5</v>
      </c>
      <c r="V167"/>
      <c r="W167" s="121">
        <v>12</v>
      </c>
      <c r="X167" s="121">
        <v>6</v>
      </c>
      <c r="Y167" s="147">
        <f>100-(X167*100/W167)</f>
        <v>50</v>
      </c>
      <c r="Z167" s="122" t="str">
        <f>IF(Y167&lt;=75,"sim", IF(Y167&gt;= 76, "  "))</f>
        <v>sim</v>
      </c>
      <c r="AA167" s="189" t="s">
        <v>95</v>
      </c>
    </row>
    <row r="168" spans="1:27" ht="16" x14ac:dyDescent="0.2">
      <c r="A168" s="150" t="s">
        <v>84</v>
      </c>
      <c r="B168" s="123">
        <v>54</v>
      </c>
      <c r="C168" s="123" t="s">
        <v>254</v>
      </c>
      <c r="D168" s="123"/>
      <c r="E168" s="123" t="s">
        <v>249</v>
      </c>
      <c r="F168" s="175" t="s">
        <v>237</v>
      </c>
      <c r="G168" s="123" t="s">
        <v>12</v>
      </c>
      <c r="H168" s="123" t="s">
        <v>12</v>
      </c>
      <c r="I168" s="130" t="s">
        <v>12</v>
      </c>
      <c r="J168" s="130" t="s">
        <v>12</v>
      </c>
      <c r="K168" s="130" t="s">
        <v>12</v>
      </c>
      <c r="L168" s="130" t="s">
        <v>12</v>
      </c>
      <c r="M168" s="130" t="s">
        <v>12</v>
      </c>
      <c r="N168" s="130" t="s">
        <v>12</v>
      </c>
      <c r="O168" s="130" t="s">
        <v>12</v>
      </c>
      <c r="P168" s="130" t="s">
        <v>12</v>
      </c>
      <c r="Q168" s="130" t="s">
        <v>12</v>
      </c>
      <c r="R168" s="130" t="s">
        <v>12</v>
      </c>
      <c r="S168" s="5">
        <v>1</v>
      </c>
      <c r="T168" s="3">
        <v>0</v>
      </c>
      <c r="U168" s="15">
        <f>T168+S168</f>
        <v>1</v>
      </c>
      <c r="V168"/>
      <c r="W168" s="121">
        <v>12</v>
      </c>
      <c r="X168" s="121">
        <v>0</v>
      </c>
      <c r="Y168" s="147">
        <f>100-(X168*100/W168)</f>
        <v>100</v>
      </c>
      <c r="Z168" s="121" t="str">
        <f>IF(Y168&lt;=25,"sim", IF(Y168&gt;= 26, "  "))</f>
        <v xml:space="preserve">  </v>
      </c>
      <c r="AA168" s="150" t="s">
        <v>84</v>
      </c>
    </row>
    <row r="169" spans="1:27" ht="16" x14ac:dyDescent="0.2">
      <c r="A169" s="146" t="s">
        <v>112</v>
      </c>
      <c r="B169" s="123">
        <v>57</v>
      </c>
      <c r="C169" s="123" t="s">
        <v>172</v>
      </c>
      <c r="D169" s="123"/>
      <c r="E169" s="123" t="s">
        <v>268</v>
      </c>
      <c r="F169" s="149" t="s">
        <v>237</v>
      </c>
      <c r="G169" s="123" t="s">
        <v>12</v>
      </c>
      <c r="H169" s="123" t="s">
        <v>12</v>
      </c>
      <c r="I169" s="147" t="s">
        <v>12</v>
      </c>
      <c r="J169" s="147" t="s">
        <v>12</v>
      </c>
      <c r="K169" s="130" t="s">
        <v>12</v>
      </c>
      <c r="L169" s="130" t="s">
        <v>12</v>
      </c>
      <c r="M169" s="130" t="s">
        <v>12</v>
      </c>
      <c r="N169" s="130" t="s">
        <v>12</v>
      </c>
      <c r="O169" s="130" t="s">
        <v>12</v>
      </c>
      <c r="P169" s="130" t="s">
        <v>12</v>
      </c>
      <c r="Q169" s="130" t="s">
        <v>12</v>
      </c>
      <c r="R169" s="130" t="s">
        <v>12</v>
      </c>
      <c r="S169" s="15">
        <v>1</v>
      </c>
      <c r="T169" s="36">
        <v>0</v>
      </c>
      <c r="U169" s="24">
        <f>T169+S169</f>
        <v>1</v>
      </c>
      <c r="V169" s="240"/>
      <c r="W169" s="121">
        <v>12</v>
      </c>
      <c r="X169" s="121">
        <v>0</v>
      </c>
      <c r="Y169" s="147">
        <f>100-(X169*100/W169)</f>
        <v>100</v>
      </c>
      <c r="Z169" s="121" t="str">
        <f>IF(Y169&lt;=75,"sim", IF(Y169&gt;= 76, "  "))</f>
        <v xml:space="preserve">  </v>
      </c>
      <c r="AA169" s="146" t="s">
        <v>112</v>
      </c>
    </row>
    <row r="170" spans="1:27" ht="16" x14ac:dyDescent="0.2">
      <c r="A170" s="253" t="s">
        <v>99</v>
      </c>
      <c r="B170" s="121">
        <v>55</v>
      </c>
      <c r="C170" s="121" t="s">
        <v>172</v>
      </c>
      <c r="D170" s="121"/>
      <c r="E170" s="121" t="s">
        <v>265</v>
      </c>
      <c r="F170" s="147" t="s">
        <v>203</v>
      </c>
      <c r="G170" s="125" t="s">
        <v>13</v>
      </c>
      <c r="H170" s="125" t="s">
        <v>13</v>
      </c>
      <c r="I170" s="130" t="s">
        <v>12</v>
      </c>
      <c r="J170" s="130" t="s">
        <v>12</v>
      </c>
      <c r="K170" s="147" t="s">
        <v>12</v>
      </c>
      <c r="L170" s="147" t="s">
        <v>12</v>
      </c>
      <c r="M170" s="147" t="s">
        <v>12</v>
      </c>
      <c r="N170" s="147" t="s">
        <v>12</v>
      </c>
      <c r="O170" s="134" t="s">
        <v>14</v>
      </c>
      <c r="P170" s="134" t="s">
        <v>14</v>
      </c>
      <c r="Q170" s="147" t="s">
        <v>12</v>
      </c>
      <c r="R170" s="147" t="s">
        <v>12</v>
      </c>
      <c r="S170" s="3">
        <v>0</v>
      </c>
      <c r="T170" s="19">
        <v>1</v>
      </c>
      <c r="U170" s="17">
        <f>T170+S170</f>
        <v>1</v>
      </c>
      <c r="V170"/>
      <c r="W170" s="121">
        <v>12</v>
      </c>
      <c r="X170" s="121">
        <v>2</v>
      </c>
      <c r="Y170" s="226">
        <f>100-(X170*100/W170)</f>
        <v>83.333333333333329</v>
      </c>
      <c r="Z170" s="121" t="str">
        <f>IF(Y170&lt;=75,"sim", IF(Y170&gt;= 76, "  "))</f>
        <v xml:space="preserve">  </v>
      </c>
      <c r="AA170" s="253" t="s">
        <v>99</v>
      </c>
    </row>
    <row r="171" spans="1:27" ht="16" x14ac:dyDescent="0.2">
      <c r="A171" s="159" t="s">
        <v>211</v>
      </c>
      <c r="B171" s="121">
        <v>35</v>
      </c>
      <c r="C171" s="123" t="s">
        <v>212</v>
      </c>
      <c r="D171" s="123"/>
      <c r="E171" s="123" t="s">
        <v>213</v>
      </c>
      <c r="F171" s="184" t="s">
        <v>13</v>
      </c>
      <c r="G171" s="121" t="s">
        <v>12</v>
      </c>
      <c r="H171" s="121" t="s">
        <v>12</v>
      </c>
      <c r="I171" s="147" t="s">
        <v>12</v>
      </c>
      <c r="J171" s="147" t="s">
        <v>12</v>
      </c>
      <c r="K171" s="147" t="s">
        <v>12</v>
      </c>
      <c r="L171" s="147" t="s">
        <v>12</v>
      </c>
      <c r="M171" s="147" t="s">
        <v>12</v>
      </c>
      <c r="N171" s="147" t="s">
        <v>12</v>
      </c>
      <c r="O171" s="147" t="s">
        <v>12</v>
      </c>
      <c r="P171" s="147" t="s">
        <v>12</v>
      </c>
      <c r="Q171" s="194"/>
      <c r="R171" s="194"/>
      <c r="S171" s="22">
        <v>0</v>
      </c>
      <c r="T171" s="22">
        <v>0</v>
      </c>
      <c r="U171" s="24">
        <f>T171+S171</f>
        <v>0</v>
      </c>
      <c r="V171" s="240"/>
      <c r="W171" s="121">
        <v>10</v>
      </c>
      <c r="X171" s="121">
        <v>0</v>
      </c>
      <c r="Y171" s="147">
        <f>100-(X171*100/W171)</f>
        <v>100</v>
      </c>
      <c r="Z171" s="121" t="str">
        <f>IF(Y171&lt;=75,"sim", IF(Y171&gt;= 76, "  "))</f>
        <v xml:space="preserve">  </v>
      </c>
      <c r="AA171" s="159" t="s">
        <v>211</v>
      </c>
    </row>
    <row r="172" spans="1:27" ht="16" x14ac:dyDescent="0.2">
      <c r="A172" s="191" t="s">
        <v>218</v>
      </c>
      <c r="B172" s="124">
        <v>35</v>
      </c>
      <c r="C172" s="121" t="s">
        <v>212</v>
      </c>
      <c r="D172" s="121"/>
      <c r="E172" s="123" t="s">
        <v>213</v>
      </c>
      <c r="F172" s="147" t="s">
        <v>209</v>
      </c>
      <c r="G172" s="125" t="s">
        <v>13</v>
      </c>
      <c r="H172" s="125" t="s">
        <v>13</v>
      </c>
      <c r="I172" s="147" t="s">
        <v>12</v>
      </c>
      <c r="J172" s="147" t="s">
        <v>12</v>
      </c>
      <c r="K172" s="147" t="s">
        <v>12</v>
      </c>
      <c r="L172" s="147" t="s">
        <v>12</v>
      </c>
      <c r="M172" s="147" t="s">
        <v>12</v>
      </c>
      <c r="N172" s="147" t="s">
        <v>12</v>
      </c>
      <c r="O172" s="147" t="s">
        <v>12</v>
      </c>
      <c r="P172" s="147" t="s">
        <v>12</v>
      </c>
      <c r="Q172" s="194"/>
      <c r="R172" s="194"/>
      <c r="S172" s="22">
        <v>2</v>
      </c>
      <c r="T172" s="22">
        <v>2</v>
      </c>
      <c r="U172" s="24">
        <f>T172+S172</f>
        <v>4</v>
      </c>
      <c r="V172"/>
      <c r="W172" s="121">
        <v>10</v>
      </c>
      <c r="X172" s="121">
        <v>2</v>
      </c>
      <c r="Y172" s="147">
        <f>100-(X172*100/W172)</f>
        <v>80</v>
      </c>
      <c r="Z172" s="121" t="str">
        <f>IF(Y172&lt;=75,"sim", IF(Y172&gt;= 76, "  "))</f>
        <v xml:space="preserve">  </v>
      </c>
      <c r="AA172" s="191" t="s">
        <v>218</v>
      </c>
    </row>
    <row r="173" spans="1:27" ht="16" x14ac:dyDescent="0.2">
      <c r="A173" s="146" t="s">
        <v>149</v>
      </c>
      <c r="B173" s="123">
        <v>59</v>
      </c>
      <c r="C173" s="123" t="s">
        <v>212</v>
      </c>
      <c r="D173" s="123"/>
      <c r="E173" s="123" t="s">
        <v>222</v>
      </c>
      <c r="F173" s="147" t="s">
        <v>12</v>
      </c>
      <c r="G173" s="121" t="s">
        <v>12</v>
      </c>
      <c r="H173" s="121" t="s">
        <v>12</v>
      </c>
      <c r="I173" s="121" t="s">
        <v>12</v>
      </c>
      <c r="J173" s="121" t="s">
        <v>12</v>
      </c>
      <c r="K173" s="147" t="s">
        <v>12</v>
      </c>
      <c r="L173" s="147" t="s">
        <v>12</v>
      </c>
      <c r="M173" s="147" t="s">
        <v>12</v>
      </c>
      <c r="N173" s="147" t="s">
        <v>12</v>
      </c>
      <c r="O173" s="121" t="s">
        <v>12</v>
      </c>
      <c r="P173" s="121" t="s">
        <v>12</v>
      </c>
      <c r="Q173" s="172"/>
      <c r="R173" s="194"/>
      <c r="S173" s="3">
        <v>0</v>
      </c>
      <c r="T173" s="19">
        <v>0</v>
      </c>
      <c r="U173" s="24">
        <f>T173+S173</f>
        <v>0</v>
      </c>
      <c r="V173" s="240"/>
      <c r="W173" s="121">
        <v>10</v>
      </c>
      <c r="X173" s="121">
        <v>0</v>
      </c>
      <c r="Y173" s="147">
        <f>100-(X173*100/W173)</f>
        <v>100</v>
      </c>
      <c r="Z173" s="121" t="str">
        <f>IF(Y173&lt;=75,"sim", IF(Y173&gt;= 76, "  "))</f>
        <v xml:space="preserve">  </v>
      </c>
      <c r="AA173" s="146" t="s">
        <v>149</v>
      </c>
    </row>
    <row r="174" spans="1:27" ht="16" x14ac:dyDescent="0.2">
      <c r="A174" s="146" t="s">
        <v>371</v>
      </c>
      <c r="B174" s="123">
        <v>35</v>
      </c>
      <c r="C174" s="123" t="s">
        <v>212</v>
      </c>
      <c r="D174" s="123"/>
      <c r="E174" s="123" t="s">
        <v>222</v>
      </c>
      <c r="F174" s="168" t="s">
        <v>12</v>
      </c>
      <c r="G174" s="125" t="s">
        <v>13</v>
      </c>
      <c r="H174" s="125" t="s">
        <v>13</v>
      </c>
      <c r="I174" s="147" t="s">
        <v>12</v>
      </c>
      <c r="J174" s="147" t="s">
        <v>12</v>
      </c>
      <c r="K174" s="147" t="s">
        <v>12</v>
      </c>
      <c r="L174" s="147" t="s">
        <v>12</v>
      </c>
      <c r="M174" s="147" t="s">
        <v>12</v>
      </c>
      <c r="N174" s="147" t="s">
        <v>12</v>
      </c>
      <c r="O174" s="147" t="s">
        <v>12</v>
      </c>
      <c r="P174" s="147" t="s">
        <v>12</v>
      </c>
      <c r="Q174" s="194"/>
      <c r="R174" s="194"/>
      <c r="S174" s="22">
        <v>3</v>
      </c>
      <c r="T174" s="22">
        <v>0</v>
      </c>
      <c r="U174" s="24">
        <f>T174+S174</f>
        <v>3</v>
      </c>
      <c r="V174"/>
      <c r="W174" s="121">
        <v>10</v>
      </c>
      <c r="X174" s="121">
        <v>2</v>
      </c>
      <c r="Y174" s="147">
        <f>100-(X174*100/W174)</f>
        <v>80</v>
      </c>
      <c r="Z174" s="121" t="str">
        <f>IF(Y174&lt;=75,"sim", IF(Y174&gt;= 76, "  "))</f>
        <v xml:space="preserve">  </v>
      </c>
      <c r="AA174" s="146" t="s">
        <v>371</v>
      </c>
    </row>
    <row r="175" spans="1:27" ht="16" x14ac:dyDescent="0.2">
      <c r="A175" s="146" t="s">
        <v>281</v>
      </c>
      <c r="B175" s="123">
        <v>58</v>
      </c>
      <c r="C175" s="123" t="s">
        <v>172</v>
      </c>
      <c r="D175" s="123"/>
      <c r="E175" s="123" t="s">
        <v>282</v>
      </c>
      <c r="F175" s="147" t="s">
        <v>198</v>
      </c>
      <c r="G175" s="121" t="s">
        <v>12</v>
      </c>
      <c r="H175" s="121" t="s">
        <v>12</v>
      </c>
      <c r="I175" s="126"/>
      <c r="J175" s="126"/>
      <c r="K175" s="147" t="s">
        <v>12</v>
      </c>
      <c r="L175" s="147" t="s">
        <v>12</v>
      </c>
      <c r="M175" s="147" t="s">
        <v>12</v>
      </c>
      <c r="N175" s="147" t="s">
        <v>12</v>
      </c>
      <c r="O175" s="147" t="s">
        <v>12</v>
      </c>
      <c r="P175" s="147" t="s">
        <v>12</v>
      </c>
      <c r="Q175" s="123" t="s">
        <v>12</v>
      </c>
      <c r="R175" s="123" t="s">
        <v>12</v>
      </c>
      <c r="S175" s="15">
        <v>4</v>
      </c>
      <c r="T175" s="2">
        <v>4</v>
      </c>
      <c r="U175" s="15">
        <f>T175+S175</f>
        <v>8</v>
      </c>
      <c r="V175"/>
      <c r="W175" s="121">
        <v>10</v>
      </c>
      <c r="X175" s="121">
        <v>0</v>
      </c>
      <c r="Y175" s="147">
        <f>100-(X175*100/W175)</f>
        <v>100</v>
      </c>
      <c r="Z175" s="121" t="str">
        <f>IF(Y175&lt;=75,"sim", IF(Y175&gt;= 76, "  "))</f>
        <v xml:space="preserve">  </v>
      </c>
      <c r="AA175" s="146" t="s">
        <v>281</v>
      </c>
    </row>
    <row r="176" spans="1:27" ht="16" x14ac:dyDescent="0.2">
      <c r="A176" s="146" t="s">
        <v>87</v>
      </c>
      <c r="B176" s="123">
        <v>55</v>
      </c>
      <c r="C176" s="123" t="s">
        <v>172</v>
      </c>
      <c r="D176" s="123"/>
      <c r="E176" s="123" t="s">
        <v>257</v>
      </c>
      <c r="F176" s="147" t="s">
        <v>198</v>
      </c>
      <c r="G176" s="121" t="s">
        <v>12</v>
      </c>
      <c r="H176" s="121" t="s">
        <v>12</v>
      </c>
      <c r="I176" s="147" t="s">
        <v>12</v>
      </c>
      <c r="J176" s="147" t="s">
        <v>12</v>
      </c>
      <c r="K176" s="129" t="s">
        <v>13</v>
      </c>
      <c r="L176" s="147" t="s">
        <v>12</v>
      </c>
      <c r="M176" s="129" t="s">
        <v>13</v>
      </c>
      <c r="N176" s="130" t="s">
        <v>12</v>
      </c>
      <c r="O176" s="129" t="s">
        <v>13</v>
      </c>
      <c r="P176" s="129" t="s">
        <v>13</v>
      </c>
      <c r="Q176" s="129" t="s">
        <v>13</v>
      </c>
      <c r="R176" s="147" t="s">
        <v>12</v>
      </c>
      <c r="S176" s="3">
        <v>4</v>
      </c>
      <c r="T176" s="19">
        <v>1</v>
      </c>
      <c r="U176" s="17">
        <f>T176+S176</f>
        <v>5</v>
      </c>
      <c r="V176"/>
      <c r="W176" s="121">
        <v>12</v>
      </c>
      <c r="X176" s="121">
        <v>5</v>
      </c>
      <c r="Y176" s="226">
        <f>100-(X176*100/W176)</f>
        <v>58.333333333333336</v>
      </c>
      <c r="Z176" s="122" t="str">
        <f>IF(Y176&lt;=75,"sim", IF(Y176&gt;= 76, "  "))</f>
        <v>sim</v>
      </c>
      <c r="AA176" s="146" t="s">
        <v>87</v>
      </c>
    </row>
    <row r="177" spans="1:27" ht="16" x14ac:dyDescent="0.2">
      <c r="A177" s="146" t="s">
        <v>374</v>
      </c>
      <c r="B177" s="123">
        <v>40</v>
      </c>
      <c r="C177" s="121" t="s">
        <v>172</v>
      </c>
      <c r="D177" s="121"/>
      <c r="E177" s="123" t="s">
        <v>236</v>
      </c>
      <c r="F177" s="130" t="s">
        <v>12</v>
      </c>
      <c r="G177" s="121" t="s">
        <v>12</v>
      </c>
      <c r="H177" s="121" t="s">
        <v>12</v>
      </c>
      <c r="I177" s="136"/>
      <c r="J177" s="136"/>
      <c r="K177" s="182"/>
      <c r="L177" s="182"/>
      <c r="M177" s="130" t="s">
        <v>12</v>
      </c>
      <c r="N177" s="130" t="s">
        <v>12</v>
      </c>
      <c r="O177" s="130" t="s">
        <v>12</v>
      </c>
      <c r="P177" s="130" t="s">
        <v>12</v>
      </c>
      <c r="Q177" s="147" t="s">
        <v>12</v>
      </c>
      <c r="R177" s="147" t="s">
        <v>12</v>
      </c>
      <c r="S177" s="22">
        <v>0</v>
      </c>
      <c r="T177" s="22">
        <v>0</v>
      </c>
      <c r="U177" s="24">
        <f>T177+S177</f>
        <v>0</v>
      </c>
      <c r="V177" s="240"/>
      <c r="W177" s="121">
        <v>8</v>
      </c>
      <c r="X177" s="121">
        <v>0</v>
      </c>
      <c r="Y177" s="147">
        <f>100-(X177*100/W177)</f>
        <v>100</v>
      </c>
      <c r="Z177" s="121" t="str">
        <f>IF(Y177&lt;=75,"sim", IF(Y177&gt;= 76, "  "))</f>
        <v xml:space="preserve">  </v>
      </c>
      <c r="AA177" s="146" t="s">
        <v>374</v>
      </c>
    </row>
    <row r="178" spans="1:27" ht="16" x14ac:dyDescent="0.2">
      <c r="A178" s="145" t="s">
        <v>121</v>
      </c>
      <c r="B178" s="121">
        <v>57</v>
      </c>
      <c r="C178" s="121" t="s">
        <v>172</v>
      </c>
      <c r="D178" s="121"/>
      <c r="E178" s="121" t="s">
        <v>236</v>
      </c>
      <c r="F178" s="184" t="s">
        <v>13</v>
      </c>
      <c r="G178" s="125" t="s">
        <v>13</v>
      </c>
      <c r="H178" s="125" t="s">
        <v>13</v>
      </c>
      <c r="I178" s="130" t="s">
        <v>12</v>
      </c>
      <c r="J178" s="127" t="s">
        <v>13</v>
      </c>
      <c r="K178" s="127" t="s">
        <v>13</v>
      </c>
      <c r="L178" s="127" t="s">
        <v>13</v>
      </c>
      <c r="M178" s="130" t="s">
        <v>12</v>
      </c>
      <c r="N178" s="130" t="s">
        <v>12</v>
      </c>
      <c r="O178" s="130" t="s">
        <v>12</v>
      </c>
      <c r="P178" s="130" t="s">
        <v>12</v>
      </c>
      <c r="Q178" s="130" t="s">
        <v>12</v>
      </c>
      <c r="R178" s="127" t="s">
        <v>13</v>
      </c>
      <c r="S178" s="3">
        <v>4</v>
      </c>
      <c r="T178" s="24">
        <v>2</v>
      </c>
      <c r="U178" s="24">
        <f>T178+S178</f>
        <v>6</v>
      </c>
      <c r="V178"/>
      <c r="W178" s="121">
        <v>12</v>
      </c>
      <c r="X178" s="121">
        <v>6</v>
      </c>
      <c r="Y178" s="147">
        <f>100-(X178*100/W178)</f>
        <v>50</v>
      </c>
      <c r="Z178" s="122" t="str">
        <f>IF(Y178&lt;=75,"sim", IF(Y178&gt;= 76, "  "))</f>
        <v>sim</v>
      </c>
      <c r="AA178" s="145" t="s">
        <v>121</v>
      </c>
    </row>
    <row r="179" spans="1:27" ht="16" x14ac:dyDescent="0.2">
      <c r="A179" s="173" t="s">
        <v>277</v>
      </c>
      <c r="B179" s="121">
        <v>58</v>
      </c>
      <c r="C179" s="121" t="s">
        <v>172</v>
      </c>
      <c r="D179" s="121"/>
      <c r="E179" s="130" t="s">
        <v>236</v>
      </c>
      <c r="F179" s="184" t="s">
        <v>13</v>
      </c>
      <c r="G179" s="125" t="s">
        <v>13</v>
      </c>
      <c r="H179" s="125" t="s">
        <v>13</v>
      </c>
      <c r="I179" s="126"/>
      <c r="J179" s="126"/>
      <c r="K179" s="130" t="s">
        <v>12</v>
      </c>
      <c r="L179" s="130" t="s">
        <v>12</v>
      </c>
      <c r="M179" s="130" t="s">
        <v>12</v>
      </c>
      <c r="N179" s="130" t="s">
        <v>12</v>
      </c>
      <c r="O179" s="130" t="s">
        <v>12</v>
      </c>
      <c r="P179" s="130" t="s">
        <v>12</v>
      </c>
      <c r="Q179" s="123" t="s">
        <v>12</v>
      </c>
      <c r="R179" s="123" t="s">
        <v>12</v>
      </c>
      <c r="S179" s="15">
        <v>2</v>
      </c>
      <c r="T179" s="2">
        <v>0</v>
      </c>
      <c r="U179" s="15">
        <f>T179+S179</f>
        <v>2</v>
      </c>
      <c r="V179"/>
      <c r="W179" s="121">
        <v>10</v>
      </c>
      <c r="X179" s="121">
        <v>2</v>
      </c>
      <c r="Y179" s="147">
        <f>100-(X179*100/W179)</f>
        <v>80</v>
      </c>
      <c r="Z179" s="121" t="str">
        <f>IF(Y179&lt;=75,"sim", IF(Y179&gt;= 76, "  "))</f>
        <v xml:space="preserve">  </v>
      </c>
      <c r="AA179" s="173" t="s">
        <v>277</v>
      </c>
    </row>
    <row r="180" spans="1:27" ht="16" x14ac:dyDescent="0.2">
      <c r="A180" s="146" t="s">
        <v>280</v>
      </c>
      <c r="B180" s="123">
        <v>58</v>
      </c>
      <c r="C180" s="123" t="s">
        <v>172</v>
      </c>
      <c r="D180" s="123"/>
      <c r="E180" s="124" t="s">
        <v>236</v>
      </c>
      <c r="F180" s="165" t="s">
        <v>13</v>
      </c>
      <c r="G180" s="125" t="s">
        <v>13</v>
      </c>
      <c r="H180" s="125" t="s">
        <v>13</v>
      </c>
      <c r="I180" s="126"/>
      <c r="J180" s="126"/>
      <c r="K180" s="147" t="s">
        <v>12</v>
      </c>
      <c r="L180" s="147" t="s">
        <v>12</v>
      </c>
      <c r="M180" s="125" t="s">
        <v>13</v>
      </c>
      <c r="N180" s="123" t="s">
        <v>12</v>
      </c>
      <c r="O180" s="147" t="s">
        <v>12</v>
      </c>
      <c r="P180" s="147" t="s">
        <v>12</v>
      </c>
      <c r="Q180" s="130" t="s">
        <v>12</v>
      </c>
      <c r="R180" s="130" t="s">
        <v>12</v>
      </c>
      <c r="S180" s="15">
        <v>3</v>
      </c>
      <c r="T180" s="2">
        <v>1</v>
      </c>
      <c r="U180" s="15">
        <f>T180+S180</f>
        <v>4</v>
      </c>
      <c r="V180" s="79"/>
      <c r="W180" s="121">
        <v>10</v>
      </c>
      <c r="X180" s="121">
        <v>3</v>
      </c>
      <c r="Y180" s="147">
        <f>100-(X180*100/W180)</f>
        <v>70</v>
      </c>
      <c r="Z180" s="122" t="str">
        <f>IF(Y180&lt;=75,"sim", IF(Y180&gt;= 76, "  "))</f>
        <v>sim</v>
      </c>
      <c r="AA180" s="146" t="s">
        <v>280</v>
      </c>
    </row>
    <row r="181" spans="1:27" ht="16" x14ac:dyDescent="0.2">
      <c r="A181" s="145" t="s">
        <v>163</v>
      </c>
      <c r="B181" s="121">
        <v>59</v>
      </c>
      <c r="C181" s="123" t="s">
        <v>172</v>
      </c>
      <c r="D181" s="123"/>
      <c r="E181" s="121" t="s">
        <v>257</v>
      </c>
      <c r="F181" s="147" t="s">
        <v>203</v>
      </c>
      <c r="G181" s="121" t="s">
        <v>12</v>
      </c>
      <c r="H181" s="121" t="s">
        <v>12</v>
      </c>
      <c r="I181" s="121" t="s">
        <v>12</v>
      </c>
      <c r="J181" s="121" t="s">
        <v>12</v>
      </c>
      <c r="K181" s="147" t="s">
        <v>12</v>
      </c>
      <c r="L181" s="147" t="s">
        <v>12</v>
      </c>
      <c r="M181" s="121" t="s">
        <v>12</v>
      </c>
      <c r="N181" s="121" t="s">
        <v>12</v>
      </c>
      <c r="O181" s="121" t="s">
        <v>12</v>
      </c>
      <c r="P181" s="121" t="s">
        <v>12</v>
      </c>
      <c r="Q181" s="172"/>
      <c r="R181" s="194"/>
      <c r="S181" s="3">
        <v>0</v>
      </c>
      <c r="T181" s="19">
        <v>0</v>
      </c>
      <c r="U181" s="24">
        <f>T181+S181</f>
        <v>0</v>
      </c>
      <c r="V181"/>
      <c r="W181" s="121">
        <v>10</v>
      </c>
      <c r="X181" s="121">
        <v>0</v>
      </c>
      <c r="Y181" s="147">
        <f>100-(X181*100/W181)</f>
        <v>100</v>
      </c>
      <c r="Z181" s="121" t="str">
        <f>IF(Y181&lt;=75,"sim", IF(Y181&gt;= 76, "  "))</f>
        <v xml:space="preserve">  </v>
      </c>
      <c r="AA181" s="145" t="s">
        <v>163</v>
      </c>
    </row>
    <row r="182" spans="1:27" ht="16" x14ac:dyDescent="0.2">
      <c r="A182" s="146" t="s">
        <v>128</v>
      </c>
      <c r="B182" s="123">
        <v>57</v>
      </c>
      <c r="C182" s="123" t="s">
        <v>172</v>
      </c>
      <c r="D182" s="123"/>
      <c r="E182" s="123" t="s">
        <v>257</v>
      </c>
      <c r="F182" s="121" t="s">
        <v>203</v>
      </c>
      <c r="G182" s="138" t="s">
        <v>14</v>
      </c>
      <c r="H182" s="138" t="s">
        <v>14</v>
      </c>
      <c r="I182" s="147" t="s">
        <v>12</v>
      </c>
      <c r="J182" s="147" t="s">
        <v>12</v>
      </c>
      <c r="K182" s="127" t="s">
        <v>13</v>
      </c>
      <c r="L182" s="127" t="s">
        <v>13</v>
      </c>
      <c r="M182" s="127" t="s">
        <v>13</v>
      </c>
      <c r="N182" s="130" t="s">
        <v>12</v>
      </c>
      <c r="O182" s="138" t="s">
        <v>14</v>
      </c>
      <c r="P182" s="138" t="s">
        <v>14</v>
      </c>
      <c r="Q182" s="138" t="s">
        <v>14</v>
      </c>
      <c r="R182" s="138" t="s">
        <v>14</v>
      </c>
      <c r="S182" s="3">
        <v>5</v>
      </c>
      <c r="T182" s="24">
        <v>3</v>
      </c>
      <c r="U182" s="24">
        <f>T182+S182</f>
        <v>8</v>
      </c>
      <c r="V182"/>
      <c r="W182" s="121">
        <v>12</v>
      </c>
      <c r="X182" s="121">
        <v>3</v>
      </c>
      <c r="Y182" s="234">
        <f>100-(X182*100/W182)</f>
        <v>75</v>
      </c>
      <c r="Z182" s="121"/>
      <c r="AA182" s="146" t="s">
        <v>128</v>
      </c>
    </row>
    <row r="183" spans="1:27" ht="16" x14ac:dyDescent="0.2">
      <c r="A183" s="192" t="s">
        <v>65</v>
      </c>
      <c r="B183" s="235">
        <v>40</v>
      </c>
      <c r="C183" s="235" t="s">
        <v>172</v>
      </c>
      <c r="D183" s="235"/>
      <c r="E183" s="235" t="s">
        <v>236</v>
      </c>
      <c r="F183" s="258" t="s">
        <v>13</v>
      </c>
      <c r="G183" s="121" t="s">
        <v>12</v>
      </c>
      <c r="H183" s="121" t="s">
        <v>12</v>
      </c>
      <c r="I183" s="129" t="s">
        <v>13</v>
      </c>
      <c r="J183" s="129" t="s">
        <v>13</v>
      </c>
      <c r="K183" s="147" t="s">
        <v>12</v>
      </c>
      <c r="L183" s="147" t="s">
        <v>12</v>
      </c>
      <c r="M183" s="147" t="s">
        <v>12</v>
      </c>
      <c r="N183" s="147" t="s">
        <v>12</v>
      </c>
      <c r="O183" s="147" t="s">
        <v>12</v>
      </c>
      <c r="P183" s="147" t="s">
        <v>12</v>
      </c>
      <c r="Q183" s="130" t="s">
        <v>12</v>
      </c>
      <c r="R183" s="130" t="s">
        <v>12</v>
      </c>
      <c r="S183" s="19">
        <v>1</v>
      </c>
      <c r="T183" s="22">
        <v>0</v>
      </c>
      <c r="U183" s="24">
        <f>T183+S183</f>
        <v>1</v>
      </c>
      <c r="V183"/>
      <c r="W183" s="121">
        <v>12</v>
      </c>
      <c r="X183" s="121">
        <v>2</v>
      </c>
      <c r="Y183" s="226">
        <f>100-(X183*100/W183)</f>
        <v>83.333333333333329</v>
      </c>
      <c r="Z183" s="121" t="str">
        <f>IF(Y183&lt;=75,"sim", IF(Y183&gt;= 76, "  "))</f>
        <v xml:space="preserve">  </v>
      </c>
      <c r="AA183" s="192" t="s">
        <v>65</v>
      </c>
    </row>
    <row r="184" spans="1:27" ht="16" x14ac:dyDescent="0.2">
      <c r="A184" s="148" t="s">
        <v>115</v>
      </c>
      <c r="B184" s="121">
        <v>57</v>
      </c>
      <c r="C184" s="121" t="s">
        <v>172</v>
      </c>
      <c r="D184" s="121"/>
      <c r="E184" s="165" t="s">
        <v>272</v>
      </c>
      <c r="F184" s="165" t="s">
        <v>207</v>
      </c>
      <c r="G184" s="127" t="s">
        <v>13</v>
      </c>
      <c r="H184" s="127" t="s">
        <v>13</v>
      </c>
      <c r="I184" s="130" t="s">
        <v>12</v>
      </c>
      <c r="J184" s="130" t="s">
        <v>12</v>
      </c>
      <c r="K184" s="130" t="s">
        <v>12</v>
      </c>
      <c r="L184" s="130" t="s">
        <v>12</v>
      </c>
      <c r="M184" s="130" t="s">
        <v>12</v>
      </c>
      <c r="N184" s="130" t="s">
        <v>12</v>
      </c>
      <c r="O184" s="130" t="s">
        <v>12</v>
      </c>
      <c r="P184" s="130" t="s">
        <v>12</v>
      </c>
      <c r="Q184" s="130" t="s">
        <v>12</v>
      </c>
      <c r="R184" s="130" t="s">
        <v>12</v>
      </c>
      <c r="S184" s="15">
        <v>4</v>
      </c>
      <c r="T184" s="24">
        <v>0</v>
      </c>
      <c r="U184" s="24">
        <f>T184+S184</f>
        <v>4</v>
      </c>
      <c r="V184" s="240"/>
      <c r="W184" s="121">
        <v>12</v>
      </c>
      <c r="X184" s="121">
        <v>2</v>
      </c>
      <c r="Y184" s="226">
        <f>100-(X184*100/W184)</f>
        <v>83.333333333333329</v>
      </c>
      <c r="Z184" s="121" t="str">
        <f>IF(Y184&lt;=75,"sim", IF(Y184&gt;= 76, "  "))</f>
        <v xml:space="preserve">  </v>
      </c>
      <c r="AA184" s="148" t="s">
        <v>115</v>
      </c>
    </row>
    <row r="185" spans="1:27" ht="16" x14ac:dyDescent="0.2">
      <c r="A185" s="150" t="s">
        <v>120</v>
      </c>
      <c r="B185" s="165">
        <v>57</v>
      </c>
      <c r="C185" s="123" t="s">
        <v>172</v>
      </c>
      <c r="D185" s="123"/>
      <c r="E185" s="165" t="s">
        <v>272</v>
      </c>
      <c r="F185" s="147" t="s">
        <v>209</v>
      </c>
      <c r="G185" s="124" t="s">
        <v>12</v>
      </c>
      <c r="H185" s="124" t="s">
        <v>12</v>
      </c>
      <c r="I185" s="127" t="s">
        <v>13</v>
      </c>
      <c r="J185" s="127" t="s">
        <v>13</v>
      </c>
      <c r="K185" s="130" t="s">
        <v>12</v>
      </c>
      <c r="L185" s="130" t="s">
        <v>12</v>
      </c>
      <c r="M185" s="127" t="s">
        <v>13</v>
      </c>
      <c r="N185" s="127" t="s">
        <v>13</v>
      </c>
      <c r="O185" s="130" t="s">
        <v>12</v>
      </c>
      <c r="P185" s="130" t="s">
        <v>12</v>
      </c>
      <c r="Q185" s="130" t="s">
        <v>12</v>
      </c>
      <c r="R185" s="130" t="s">
        <v>12</v>
      </c>
      <c r="S185" s="3">
        <v>5</v>
      </c>
      <c r="T185" s="24">
        <v>3</v>
      </c>
      <c r="U185" s="24">
        <f>T185+S185</f>
        <v>8</v>
      </c>
      <c r="V185"/>
      <c r="W185" s="121">
        <v>12</v>
      </c>
      <c r="X185" s="121">
        <v>4</v>
      </c>
      <c r="Y185" s="226">
        <f>100-(X185*100/W185)</f>
        <v>66.666666666666657</v>
      </c>
      <c r="Z185" s="122" t="str">
        <f>IF(Y185&lt;=75,"sim", IF(Y185&gt;= 76, "  "))</f>
        <v>sim</v>
      </c>
      <c r="AA185" s="150" t="s">
        <v>120</v>
      </c>
    </row>
    <row r="186" spans="1:27" ht="16" x14ac:dyDescent="0.2">
      <c r="A186" s="146" t="s">
        <v>15</v>
      </c>
      <c r="B186" s="123">
        <v>29</v>
      </c>
      <c r="C186" s="123" t="s">
        <v>172</v>
      </c>
      <c r="D186" s="123"/>
      <c r="E186" s="123" t="s">
        <v>202</v>
      </c>
      <c r="F186" s="168" t="s">
        <v>203</v>
      </c>
      <c r="G186" s="121" t="s">
        <v>12</v>
      </c>
      <c r="H186" s="121" t="s">
        <v>12</v>
      </c>
      <c r="I186" s="147" t="s">
        <v>12</v>
      </c>
      <c r="J186" s="147" t="s">
        <v>12</v>
      </c>
      <c r="K186" s="147" t="s">
        <v>12</v>
      </c>
      <c r="L186" s="147" t="s">
        <v>12</v>
      </c>
      <c r="M186" s="147" t="s">
        <v>12</v>
      </c>
      <c r="N186" s="147" t="s">
        <v>12</v>
      </c>
      <c r="O186" s="147" t="s">
        <v>12</v>
      </c>
      <c r="P186" s="147" t="s">
        <v>12</v>
      </c>
      <c r="Q186" s="147" t="s">
        <v>12</v>
      </c>
      <c r="R186" s="129" t="s">
        <v>13</v>
      </c>
      <c r="S186" s="3">
        <v>3</v>
      </c>
      <c r="T186" s="113">
        <v>3</v>
      </c>
      <c r="U186" s="24">
        <f>T186+S186</f>
        <v>6</v>
      </c>
      <c r="V186"/>
      <c r="W186" s="121">
        <v>12</v>
      </c>
      <c r="X186" s="121">
        <v>1</v>
      </c>
      <c r="Y186" s="226">
        <f>100-(X186*100/W186)</f>
        <v>91.666666666666671</v>
      </c>
      <c r="Z186" s="121" t="str">
        <f>IF(Y186&lt;=75,"sim", IF(Y186&gt;= 76, "  "))</f>
        <v xml:space="preserve">  </v>
      </c>
      <c r="AA186" s="146" t="s">
        <v>15</v>
      </c>
    </row>
    <row r="187" spans="1:27" ht="16" x14ac:dyDescent="0.2">
      <c r="A187" s="146" t="s">
        <v>18</v>
      </c>
      <c r="B187" s="123">
        <v>29</v>
      </c>
      <c r="C187" s="123" t="s">
        <v>172</v>
      </c>
      <c r="D187" s="123"/>
      <c r="E187" s="123" t="s">
        <v>202</v>
      </c>
      <c r="F187" s="165" t="s">
        <v>203</v>
      </c>
      <c r="G187" s="125" t="s">
        <v>13</v>
      </c>
      <c r="H187" s="125" t="s">
        <v>13</v>
      </c>
      <c r="I187" s="130" t="s">
        <v>12</v>
      </c>
      <c r="J187" s="130" t="s">
        <v>12</v>
      </c>
      <c r="K187" s="147" t="s">
        <v>12</v>
      </c>
      <c r="L187" s="147" t="s">
        <v>12</v>
      </c>
      <c r="M187" s="147" t="s">
        <v>12</v>
      </c>
      <c r="N187" s="147" t="s">
        <v>12</v>
      </c>
      <c r="O187" s="147" t="s">
        <v>12</v>
      </c>
      <c r="P187" s="147" t="s">
        <v>12</v>
      </c>
      <c r="Q187" s="147" t="s">
        <v>12</v>
      </c>
      <c r="R187" s="127" t="s">
        <v>13</v>
      </c>
      <c r="S187" s="3">
        <v>1</v>
      </c>
      <c r="T187" s="113">
        <v>1</v>
      </c>
      <c r="U187" s="24">
        <f>T187+S187</f>
        <v>2</v>
      </c>
      <c r="V187"/>
      <c r="W187" s="121">
        <v>12</v>
      </c>
      <c r="X187" s="121">
        <v>3</v>
      </c>
      <c r="Y187" s="147">
        <f>100-(X187*100/W187)</f>
        <v>75</v>
      </c>
      <c r="Z187" s="121"/>
      <c r="AA187" s="146" t="s">
        <v>18</v>
      </c>
    </row>
    <row r="188" spans="1:27" ht="16" x14ac:dyDescent="0.2">
      <c r="A188" s="146" t="s">
        <v>19</v>
      </c>
      <c r="B188" s="123">
        <v>29</v>
      </c>
      <c r="C188" s="123" t="s">
        <v>172</v>
      </c>
      <c r="D188" s="123"/>
      <c r="E188" s="123" t="s">
        <v>202</v>
      </c>
      <c r="F188" s="165" t="s">
        <v>203</v>
      </c>
      <c r="G188" s="121" t="s">
        <v>12</v>
      </c>
      <c r="H188" s="121" t="s">
        <v>12</v>
      </c>
      <c r="I188" s="147" t="s">
        <v>12</v>
      </c>
      <c r="J188" s="147" t="s">
        <v>12</v>
      </c>
      <c r="K188" s="129" t="s">
        <v>13</v>
      </c>
      <c r="L188" s="130" t="s">
        <v>12</v>
      </c>
      <c r="M188" s="147" t="s">
        <v>12</v>
      </c>
      <c r="N188" s="147" t="s">
        <v>12</v>
      </c>
      <c r="O188" s="129" t="s">
        <v>13</v>
      </c>
      <c r="P188" s="147" t="s">
        <v>12</v>
      </c>
      <c r="Q188" s="129" t="s">
        <v>13</v>
      </c>
      <c r="R188" s="129" t="s">
        <v>13</v>
      </c>
      <c r="S188" s="113">
        <v>4</v>
      </c>
      <c r="T188" s="113">
        <v>3</v>
      </c>
      <c r="U188" s="24">
        <f>T188+S188</f>
        <v>7</v>
      </c>
      <c r="V188"/>
      <c r="W188" s="121">
        <v>12</v>
      </c>
      <c r="X188" s="121">
        <v>4</v>
      </c>
      <c r="Y188" s="226">
        <f>100-(X188*100/W188)</f>
        <v>66.666666666666657</v>
      </c>
      <c r="Z188" s="122" t="str">
        <f>IF(Y188&lt;=75,"sim", IF(Y188&gt;= 76, "  "))</f>
        <v>sim</v>
      </c>
      <c r="AA188" s="146" t="s">
        <v>19</v>
      </c>
    </row>
    <row r="189" spans="1:27" ht="16" x14ac:dyDescent="0.2">
      <c r="A189" s="146" t="s">
        <v>20</v>
      </c>
      <c r="B189" s="123">
        <v>29</v>
      </c>
      <c r="C189" s="123" t="s">
        <v>172</v>
      </c>
      <c r="D189" s="123"/>
      <c r="E189" s="123" t="s">
        <v>202</v>
      </c>
      <c r="F189" s="168" t="s">
        <v>203</v>
      </c>
      <c r="G189" s="121" t="s">
        <v>12</v>
      </c>
      <c r="H189" s="121" t="s">
        <v>12</v>
      </c>
      <c r="I189" s="130" t="s">
        <v>12</v>
      </c>
      <c r="J189" s="130" t="s">
        <v>12</v>
      </c>
      <c r="K189" s="147" t="s">
        <v>12</v>
      </c>
      <c r="L189" s="147" t="s">
        <v>12</v>
      </c>
      <c r="M189" s="147" t="s">
        <v>12</v>
      </c>
      <c r="N189" s="147" t="s">
        <v>12</v>
      </c>
      <c r="O189" s="147" t="s">
        <v>12</v>
      </c>
      <c r="P189" s="147" t="s">
        <v>12</v>
      </c>
      <c r="Q189" s="147" t="s">
        <v>12</v>
      </c>
      <c r="R189" s="147" t="s">
        <v>12</v>
      </c>
      <c r="S189" s="113">
        <v>0</v>
      </c>
      <c r="T189" s="113">
        <v>0</v>
      </c>
      <c r="U189" s="24">
        <f>T189+S189</f>
        <v>0</v>
      </c>
      <c r="V189"/>
      <c r="W189" s="121">
        <v>12</v>
      </c>
      <c r="X189" s="121">
        <v>0</v>
      </c>
      <c r="Y189" s="147">
        <f>100-(X189*100/W189)</f>
        <v>100</v>
      </c>
      <c r="Z189" s="121" t="str">
        <f>IF(Y189&lt;=75,"sim", IF(Y189&gt;= 76, "  "))</f>
        <v xml:space="preserve">  </v>
      </c>
      <c r="AA189" s="146" t="s">
        <v>20</v>
      </c>
    </row>
    <row r="190" spans="1:27" ht="16" x14ac:dyDescent="0.2">
      <c r="A190" s="150" t="s">
        <v>21</v>
      </c>
      <c r="B190" s="123">
        <v>29</v>
      </c>
      <c r="C190" s="123" t="s">
        <v>172</v>
      </c>
      <c r="D190" s="123"/>
      <c r="E190" s="123" t="s">
        <v>202</v>
      </c>
      <c r="F190" s="184" t="s">
        <v>13</v>
      </c>
      <c r="G190" s="121" t="s">
        <v>12</v>
      </c>
      <c r="H190" s="121" t="s">
        <v>12</v>
      </c>
      <c r="I190" s="147" t="s">
        <v>12</v>
      </c>
      <c r="J190" s="147" t="s">
        <v>12</v>
      </c>
      <c r="K190" s="147" t="s">
        <v>12</v>
      </c>
      <c r="L190" s="147" t="s">
        <v>12</v>
      </c>
      <c r="M190" s="147" t="s">
        <v>12</v>
      </c>
      <c r="N190" s="147" t="s">
        <v>12</v>
      </c>
      <c r="O190" s="147" t="s">
        <v>12</v>
      </c>
      <c r="P190" s="147" t="s">
        <v>12</v>
      </c>
      <c r="Q190" s="147" t="s">
        <v>12</v>
      </c>
      <c r="R190" s="147" t="s">
        <v>12</v>
      </c>
      <c r="S190" s="3">
        <v>4</v>
      </c>
      <c r="T190" s="113">
        <v>4</v>
      </c>
      <c r="U190" s="24">
        <f>T190+S190</f>
        <v>8</v>
      </c>
      <c r="V190"/>
      <c r="W190" s="121">
        <v>12</v>
      </c>
      <c r="X190" s="121">
        <v>0</v>
      </c>
      <c r="Y190" s="147">
        <f>100-(X190*100/W190)</f>
        <v>100</v>
      </c>
      <c r="Z190" s="121" t="str">
        <f>IF(Y190&lt;=75,"sim", IF(Y190&gt;= 76, "  "))</f>
        <v xml:space="preserve">  </v>
      </c>
      <c r="AA190" s="150" t="s">
        <v>21</v>
      </c>
    </row>
    <row r="191" spans="1:27" ht="16" x14ac:dyDescent="0.2">
      <c r="A191" s="152" t="s">
        <v>117</v>
      </c>
      <c r="B191" s="121">
        <v>57</v>
      </c>
      <c r="C191" s="123" t="s">
        <v>172</v>
      </c>
      <c r="D191" s="123"/>
      <c r="E191" s="133" t="s">
        <v>202</v>
      </c>
      <c r="F191" s="147" t="s">
        <v>207</v>
      </c>
      <c r="G191" s="130" t="s">
        <v>12</v>
      </c>
      <c r="H191" s="130" t="s">
        <v>12</v>
      </c>
      <c r="I191" s="147" t="s">
        <v>12</v>
      </c>
      <c r="J191" s="147" t="s">
        <v>12</v>
      </c>
      <c r="K191" s="130" t="s">
        <v>12</v>
      </c>
      <c r="L191" s="130" t="s">
        <v>12</v>
      </c>
      <c r="M191" s="130" t="s">
        <v>12</v>
      </c>
      <c r="N191" s="130" t="s">
        <v>12</v>
      </c>
      <c r="O191" s="130" t="s">
        <v>12</v>
      </c>
      <c r="P191" s="130" t="s">
        <v>12</v>
      </c>
      <c r="Q191" s="130" t="s">
        <v>12</v>
      </c>
      <c r="R191" s="130" t="s">
        <v>12</v>
      </c>
      <c r="S191" s="3">
        <v>0</v>
      </c>
      <c r="T191" s="24">
        <v>0</v>
      </c>
      <c r="U191" s="24">
        <f>T191+S191</f>
        <v>0</v>
      </c>
      <c r="V191"/>
      <c r="W191" s="121">
        <v>12</v>
      </c>
      <c r="X191" s="121">
        <v>0</v>
      </c>
      <c r="Y191" s="147">
        <f>100-(X191*100/W191)</f>
        <v>100</v>
      </c>
      <c r="Z191" s="121" t="str">
        <f>IF(Y191&lt;=75,"sim", IF(Y191&gt;= 76, "  "))</f>
        <v xml:space="preserve">  </v>
      </c>
      <c r="AA191" s="152" t="s">
        <v>117</v>
      </c>
    </row>
    <row r="192" spans="1:27" ht="16" x14ac:dyDescent="0.2">
      <c r="A192" s="146" t="s">
        <v>24</v>
      </c>
      <c r="B192" s="121">
        <v>29</v>
      </c>
      <c r="C192" s="123" t="s">
        <v>172</v>
      </c>
      <c r="D192" s="123"/>
      <c r="E192" s="123" t="s">
        <v>202</v>
      </c>
      <c r="F192" s="147" t="s">
        <v>13</v>
      </c>
      <c r="G192" s="125" t="s">
        <v>13</v>
      </c>
      <c r="H192" s="125" t="s">
        <v>13</v>
      </c>
      <c r="I192" s="130" t="s">
        <v>12</v>
      </c>
      <c r="J192" s="130" t="s">
        <v>12</v>
      </c>
      <c r="K192" s="147" t="s">
        <v>12</v>
      </c>
      <c r="L192" s="147" t="s">
        <v>12</v>
      </c>
      <c r="M192" s="147" t="s">
        <v>12</v>
      </c>
      <c r="N192" s="147" t="s">
        <v>12</v>
      </c>
      <c r="O192" s="147" t="s">
        <v>12</v>
      </c>
      <c r="P192" s="147" t="s">
        <v>12</v>
      </c>
      <c r="Q192" s="147" t="s">
        <v>12</v>
      </c>
      <c r="R192" s="147" t="s">
        <v>12</v>
      </c>
      <c r="S192" s="3">
        <v>0</v>
      </c>
      <c r="T192" s="3">
        <v>0</v>
      </c>
      <c r="U192" s="24">
        <f>T192+S192</f>
        <v>0</v>
      </c>
      <c r="V192"/>
      <c r="W192" s="121">
        <v>12</v>
      </c>
      <c r="X192" s="121">
        <v>2</v>
      </c>
      <c r="Y192" s="226">
        <f>100-(X192*100/W192)</f>
        <v>83.333333333333329</v>
      </c>
      <c r="Z192" s="121" t="str">
        <f>IF(Y192&lt;=75,"sim", IF(Y192&gt;= 76, "  "))</f>
        <v xml:space="preserve">  </v>
      </c>
      <c r="AA192" s="146" t="s">
        <v>24</v>
      </c>
    </row>
    <row r="193" spans="1:27" ht="16" x14ac:dyDescent="0.2">
      <c r="A193" s="146" t="s">
        <v>28</v>
      </c>
      <c r="B193" s="123">
        <v>29</v>
      </c>
      <c r="C193" s="123" t="s">
        <v>172</v>
      </c>
      <c r="D193" s="123"/>
      <c r="E193" s="123" t="s">
        <v>202</v>
      </c>
      <c r="F193" s="165" t="s">
        <v>203</v>
      </c>
      <c r="G193" s="121" t="s">
        <v>12</v>
      </c>
      <c r="H193" s="121" t="s">
        <v>12</v>
      </c>
      <c r="I193" s="130" t="s">
        <v>12</v>
      </c>
      <c r="J193" s="130" t="s">
        <v>12</v>
      </c>
      <c r="K193" s="129" t="s">
        <v>13</v>
      </c>
      <c r="L193" s="129" t="s">
        <v>13</v>
      </c>
      <c r="M193" s="147" t="s">
        <v>12</v>
      </c>
      <c r="N193" s="147" t="s">
        <v>12</v>
      </c>
      <c r="O193" s="147" t="s">
        <v>12</v>
      </c>
      <c r="P193" s="147" t="s">
        <v>12</v>
      </c>
      <c r="Q193" s="147" t="s">
        <v>12</v>
      </c>
      <c r="R193" s="147" t="s">
        <v>12</v>
      </c>
      <c r="S193" s="3">
        <v>1</v>
      </c>
      <c r="T193" s="3">
        <v>1</v>
      </c>
      <c r="U193" s="24">
        <f>T193+S193</f>
        <v>2</v>
      </c>
      <c r="V193"/>
      <c r="W193" s="121">
        <v>12</v>
      </c>
      <c r="X193" s="121">
        <v>2</v>
      </c>
      <c r="Y193" s="226">
        <f>100-(X193*100/W193)</f>
        <v>83.333333333333329</v>
      </c>
      <c r="Z193" s="121" t="str">
        <f>IF(Y193&lt;=75,"sim", IF(Y193&gt;= 76, "  "))</f>
        <v xml:space="preserve">  </v>
      </c>
      <c r="AA193" s="146" t="s">
        <v>28</v>
      </c>
    </row>
    <row r="194" spans="1:27" ht="16" x14ac:dyDescent="0.2">
      <c r="A194" s="145" t="s">
        <v>131</v>
      </c>
      <c r="B194" s="121">
        <v>65</v>
      </c>
      <c r="C194" s="121" t="s">
        <v>172</v>
      </c>
      <c r="D194" s="121"/>
      <c r="E194" s="121" t="s">
        <v>322</v>
      </c>
      <c r="F194" s="122"/>
      <c r="G194" s="122"/>
      <c r="H194" s="122"/>
      <c r="I194" s="168" t="s">
        <v>12</v>
      </c>
      <c r="J194" s="168" t="s">
        <v>12</v>
      </c>
      <c r="K194" s="168" t="s">
        <v>12</v>
      </c>
      <c r="L194" s="168" t="s">
        <v>12</v>
      </c>
      <c r="M194" s="129" t="s">
        <v>13</v>
      </c>
      <c r="N194" s="168" t="s">
        <v>12</v>
      </c>
      <c r="O194" s="168" t="s">
        <v>12</v>
      </c>
      <c r="P194" s="168" t="s">
        <v>12</v>
      </c>
      <c r="Q194" s="168" t="s">
        <v>12</v>
      </c>
      <c r="R194" s="168" t="s">
        <v>12</v>
      </c>
      <c r="S194" s="28">
        <v>0</v>
      </c>
      <c r="T194" s="28">
        <v>0</v>
      </c>
      <c r="U194" s="28">
        <v>0</v>
      </c>
      <c r="V194"/>
      <c r="W194" s="121">
        <v>10</v>
      </c>
      <c r="X194" s="121">
        <v>1</v>
      </c>
      <c r="Y194" s="147">
        <f>100-(X194*100/W194)</f>
        <v>90</v>
      </c>
      <c r="Z194" s="121" t="str">
        <f>IF(Y194&lt;=75,"sim", IF(Y194&gt;= 76, "  "))</f>
        <v xml:space="preserve">  </v>
      </c>
      <c r="AA194" s="145" t="s">
        <v>131</v>
      </c>
    </row>
    <row r="195" spans="1:27" ht="16" x14ac:dyDescent="0.2">
      <c r="A195" s="145" t="s">
        <v>145</v>
      </c>
      <c r="B195" s="121">
        <v>71</v>
      </c>
      <c r="C195" s="121" t="s">
        <v>172</v>
      </c>
      <c r="D195" s="121"/>
      <c r="E195" s="121" t="s">
        <v>322</v>
      </c>
      <c r="F195" s="122"/>
      <c r="G195" s="122"/>
      <c r="H195" s="122"/>
      <c r="I195" s="147" t="s">
        <v>12</v>
      </c>
      <c r="J195" s="147" t="s">
        <v>12</v>
      </c>
      <c r="K195" s="134" t="s">
        <v>14</v>
      </c>
      <c r="L195" s="129" t="s">
        <v>13</v>
      </c>
      <c r="M195" s="147" t="s">
        <v>12</v>
      </c>
      <c r="N195" s="147" t="s">
        <v>12</v>
      </c>
      <c r="O195" s="147" t="s">
        <v>12</v>
      </c>
      <c r="P195" s="147" t="s">
        <v>12</v>
      </c>
      <c r="Q195" s="147" t="s">
        <v>12</v>
      </c>
      <c r="R195" s="147" t="s">
        <v>12</v>
      </c>
      <c r="S195" s="9">
        <v>1</v>
      </c>
      <c r="T195" s="9">
        <v>1</v>
      </c>
      <c r="U195" s="24">
        <f>T195+S195</f>
        <v>2</v>
      </c>
      <c r="V195"/>
      <c r="W195" s="121">
        <v>10</v>
      </c>
      <c r="X195" s="121">
        <v>1</v>
      </c>
      <c r="Y195" s="147">
        <f>100-(X195*100/W195)</f>
        <v>90</v>
      </c>
      <c r="Z195" s="121" t="str">
        <f>IF(Y195&lt;=75,"sim", IF(Y195&gt;= 76, "  "))</f>
        <v xml:space="preserve">  </v>
      </c>
      <c r="AA195" s="145" t="s">
        <v>145</v>
      </c>
    </row>
    <row r="196" spans="1:27" ht="16" x14ac:dyDescent="0.2">
      <c r="A196" s="146" t="s">
        <v>136</v>
      </c>
      <c r="B196" s="130">
        <v>70</v>
      </c>
      <c r="C196" s="133" t="s">
        <v>172</v>
      </c>
      <c r="D196" s="133"/>
      <c r="E196" s="168" t="s">
        <v>233</v>
      </c>
      <c r="F196" s="169"/>
      <c r="G196" s="122"/>
      <c r="H196" s="122"/>
      <c r="I196" s="147" t="s">
        <v>12</v>
      </c>
      <c r="J196" s="147" t="s">
        <v>12</v>
      </c>
      <c r="K196" s="147" t="s">
        <v>12</v>
      </c>
      <c r="L196" s="147" t="s">
        <v>12</v>
      </c>
      <c r="M196" s="147" t="s">
        <v>12</v>
      </c>
      <c r="N196" s="147" t="s">
        <v>12</v>
      </c>
      <c r="O196" s="147" t="s">
        <v>12</v>
      </c>
      <c r="P196" s="147" t="s">
        <v>12</v>
      </c>
      <c r="Q196" s="129" t="s">
        <v>13</v>
      </c>
      <c r="R196" s="129" t="s">
        <v>13</v>
      </c>
      <c r="S196" s="18">
        <v>1</v>
      </c>
      <c r="T196" s="19">
        <v>1</v>
      </c>
      <c r="U196" s="2">
        <f>T196+S196</f>
        <v>2</v>
      </c>
      <c r="V196"/>
      <c r="W196" s="121">
        <v>10</v>
      </c>
      <c r="X196" s="121">
        <v>2</v>
      </c>
      <c r="Y196" s="147">
        <f>100-(X196*100/W196)</f>
        <v>80</v>
      </c>
      <c r="Z196" s="121" t="str">
        <f>IF(Y196&lt;=75,"sim", IF(Y196&gt;= 76, "  "))</f>
        <v xml:space="preserve">  </v>
      </c>
      <c r="AA196" s="146" t="s">
        <v>136</v>
      </c>
    </row>
    <row r="197" spans="1:27" ht="16" x14ac:dyDescent="0.2">
      <c r="A197" s="171" t="s">
        <v>47</v>
      </c>
      <c r="B197" s="130">
        <v>36</v>
      </c>
      <c r="C197" s="121" t="s">
        <v>172</v>
      </c>
      <c r="D197" s="121"/>
      <c r="E197" s="168" t="s">
        <v>233</v>
      </c>
      <c r="F197" s="168" t="s">
        <v>209</v>
      </c>
      <c r="G197" s="124" t="s">
        <v>12</v>
      </c>
      <c r="H197" s="124" t="s">
        <v>12</v>
      </c>
      <c r="I197" s="130" t="s">
        <v>12</v>
      </c>
      <c r="J197" s="130" t="s">
        <v>12</v>
      </c>
      <c r="K197" s="130" t="s">
        <v>12</v>
      </c>
      <c r="L197" s="130" t="s">
        <v>12</v>
      </c>
      <c r="M197" s="130" t="s">
        <v>12</v>
      </c>
      <c r="N197" s="130" t="s">
        <v>12</v>
      </c>
      <c r="O197" s="130" t="s">
        <v>12</v>
      </c>
      <c r="P197" s="130" t="s">
        <v>12</v>
      </c>
      <c r="Q197" s="130" t="s">
        <v>12</v>
      </c>
      <c r="R197" s="130" t="s">
        <v>12</v>
      </c>
      <c r="S197" s="68">
        <v>0</v>
      </c>
      <c r="T197" s="19">
        <v>1</v>
      </c>
      <c r="U197" s="2">
        <f>T197+S197</f>
        <v>1</v>
      </c>
      <c r="V197"/>
      <c r="W197" s="121">
        <v>12</v>
      </c>
      <c r="X197" s="121">
        <v>0</v>
      </c>
      <c r="Y197" s="147">
        <f>100-(X197*100/W197)</f>
        <v>100</v>
      </c>
      <c r="Z197" s="121" t="str">
        <f>IF(Y197&lt;=75,"sim", IF(Y197&gt;= 76, "  "))</f>
        <v xml:space="preserve">  </v>
      </c>
      <c r="AA197" s="171" t="s">
        <v>47</v>
      </c>
    </row>
    <row r="198" spans="1:27" ht="16" x14ac:dyDescent="0.2">
      <c r="A198" s="145" t="s">
        <v>137</v>
      </c>
      <c r="B198" s="130">
        <v>70</v>
      </c>
      <c r="C198" s="133" t="s">
        <v>172</v>
      </c>
      <c r="D198" s="133"/>
      <c r="E198" s="168" t="s">
        <v>233</v>
      </c>
      <c r="F198" s="169"/>
      <c r="G198" s="122"/>
      <c r="H198" s="122"/>
      <c r="I198" s="147" t="s">
        <v>12</v>
      </c>
      <c r="J198" s="147" t="s">
        <v>12</v>
      </c>
      <c r="K198" s="147" t="s">
        <v>12</v>
      </c>
      <c r="L198" s="147" t="s">
        <v>12</v>
      </c>
      <c r="M198" s="147" t="s">
        <v>12</v>
      </c>
      <c r="N198" s="147" t="s">
        <v>12</v>
      </c>
      <c r="O198" s="147" t="s">
        <v>12</v>
      </c>
      <c r="P198" s="147" t="s">
        <v>12</v>
      </c>
      <c r="Q198" s="129" t="s">
        <v>13</v>
      </c>
      <c r="R198" s="129" t="s">
        <v>13</v>
      </c>
      <c r="S198" s="18">
        <v>1</v>
      </c>
      <c r="T198" s="19">
        <v>1</v>
      </c>
      <c r="U198" s="2">
        <f>T198+S198</f>
        <v>2</v>
      </c>
      <c r="V198"/>
      <c r="W198" s="121">
        <v>10</v>
      </c>
      <c r="X198" s="121">
        <v>2</v>
      </c>
      <c r="Y198" s="147">
        <f>100-(X198*100/W198)</f>
        <v>80</v>
      </c>
      <c r="Z198" s="121" t="str">
        <f>IF(Y198&lt;=75,"sim", IF(Y198&gt;= 76, "  "))</f>
        <v xml:space="preserve">  </v>
      </c>
      <c r="AA198" s="145" t="s">
        <v>137</v>
      </c>
    </row>
    <row r="199" spans="1:27" ht="16" x14ac:dyDescent="0.2">
      <c r="A199" s="145" t="s">
        <v>138</v>
      </c>
      <c r="B199" s="130">
        <v>70</v>
      </c>
      <c r="C199" s="133" t="s">
        <v>172</v>
      </c>
      <c r="D199" s="133"/>
      <c r="E199" s="168" t="s">
        <v>233</v>
      </c>
      <c r="F199" s="169"/>
      <c r="G199" s="131"/>
      <c r="H199" s="131"/>
      <c r="I199" s="147" t="s">
        <v>12</v>
      </c>
      <c r="J199" s="147" t="s">
        <v>12</v>
      </c>
      <c r="K199" s="147" t="s">
        <v>12</v>
      </c>
      <c r="L199" s="147" t="s">
        <v>12</v>
      </c>
      <c r="M199" s="147" t="s">
        <v>12</v>
      </c>
      <c r="N199" s="147" t="s">
        <v>12</v>
      </c>
      <c r="O199" s="147" t="s">
        <v>12</v>
      </c>
      <c r="P199" s="147" t="s">
        <v>12</v>
      </c>
      <c r="Q199" s="147" t="s">
        <v>12</v>
      </c>
      <c r="R199" s="147" t="s">
        <v>12</v>
      </c>
      <c r="S199" s="18">
        <v>0</v>
      </c>
      <c r="T199" s="19">
        <v>1</v>
      </c>
      <c r="U199" s="2">
        <f>T199+S199</f>
        <v>1</v>
      </c>
      <c r="V199" s="240"/>
      <c r="W199" s="121">
        <v>10</v>
      </c>
      <c r="X199" s="121">
        <v>0</v>
      </c>
      <c r="Y199" s="147">
        <f>100-(X199*100/W199)</f>
        <v>100</v>
      </c>
      <c r="Z199" s="121" t="str">
        <f>IF(Y199&lt;=75,"sim", IF(Y199&gt;= 76, "  "))</f>
        <v xml:space="preserve">  </v>
      </c>
      <c r="AA199" s="145" t="s">
        <v>138</v>
      </c>
    </row>
    <row r="200" spans="1:27" ht="16" x14ac:dyDescent="0.2">
      <c r="A200" s="154" t="s">
        <v>139</v>
      </c>
      <c r="B200" s="130">
        <v>70</v>
      </c>
      <c r="C200" s="133" t="s">
        <v>172</v>
      </c>
      <c r="D200" s="133"/>
      <c r="E200" s="168" t="s">
        <v>233</v>
      </c>
      <c r="F200" s="169"/>
      <c r="G200" s="172"/>
      <c r="H200" s="172"/>
      <c r="I200" s="147" t="s">
        <v>12</v>
      </c>
      <c r="J200" s="147" t="s">
        <v>12</v>
      </c>
      <c r="K200" s="147" t="s">
        <v>12</v>
      </c>
      <c r="L200" s="147" t="s">
        <v>12</v>
      </c>
      <c r="M200" s="147" t="s">
        <v>12</v>
      </c>
      <c r="N200" s="147" t="s">
        <v>12</v>
      </c>
      <c r="O200" s="147" t="s">
        <v>12</v>
      </c>
      <c r="P200" s="147" t="s">
        <v>12</v>
      </c>
      <c r="Q200" s="147" t="s">
        <v>12</v>
      </c>
      <c r="R200" s="147" t="s">
        <v>12</v>
      </c>
      <c r="S200" s="69">
        <v>0</v>
      </c>
      <c r="T200" s="19">
        <v>0</v>
      </c>
      <c r="U200" s="2">
        <f>T200+S200</f>
        <v>0</v>
      </c>
      <c r="V200"/>
      <c r="W200" s="121">
        <v>10</v>
      </c>
      <c r="X200" s="121">
        <v>0</v>
      </c>
      <c r="Y200" s="147">
        <f>100-(X200*100/W200)</f>
        <v>100</v>
      </c>
      <c r="Z200" s="121" t="str">
        <f>IF(Y200&lt;=75,"sim", IF(Y200&gt;= 76, "  "))</f>
        <v xml:space="preserve">  </v>
      </c>
      <c r="AA200" s="154" t="s">
        <v>139</v>
      </c>
    </row>
    <row r="201" spans="1:27" ht="16" x14ac:dyDescent="0.2">
      <c r="A201" s="146" t="s">
        <v>140</v>
      </c>
      <c r="B201" s="123">
        <v>70</v>
      </c>
      <c r="C201" s="123" t="s">
        <v>172</v>
      </c>
      <c r="D201" s="123"/>
      <c r="E201" s="168" t="s">
        <v>233</v>
      </c>
      <c r="F201" s="169"/>
      <c r="G201" s="132"/>
      <c r="H201" s="122"/>
      <c r="I201" s="147" t="s">
        <v>12</v>
      </c>
      <c r="J201" s="147" t="s">
        <v>12</v>
      </c>
      <c r="K201" s="134" t="s">
        <v>14</v>
      </c>
      <c r="L201" s="129" t="s">
        <v>13</v>
      </c>
      <c r="M201" s="147" t="s">
        <v>12</v>
      </c>
      <c r="N201" s="147" t="s">
        <v>12</v>
      </c>
      <c r="O201" s="147" t="s">
        <v>12</v>
      </c>
      <c r="P201" s="147" t="s">
        <v>12</v>
      </c>
      <c r="Q201" s="147" t="s">
        <v>12</v>
      </c>
      <c r="R201" s="147" t="s">
        <v>12</v>
      </c>
      <c r="S201" s="69">
        <v>0</v>
      </c>
      <c r="T201" s="19">
        <v>2</v>
      </c>
      <c r="U201" s="2">
        <f>T201+S201</f>
        <v>2</v>
      </c>
      <c r="V201" s="240"/>
      <c r="W201" s="121">
        <v>10</v>
      </c>
      <c r="X201" s="121">
        <v>1</v>
      </c>
      <c r="Y201" s="147">
        <f>100-(X201*100/W201)</f>
        <v>90</v>
      </c>
      <c r="Z201" s="121" t="str">
        <f>IF(Y201&lt;=75,"sim", IF(Y201&gt;= 76, "  "))</f>
        <v xml:space="preserve">  </v>
      </c>
      <c r="AA201" s="146" t="s">
        <v>140</v>
      </c>
    </row>
    <row r="202" spans="1:27" ht="16" x14ac:dyDescent="0.2">
      <c r="A202" s="146" t="s">
        <v>48</v>
      </c>
      <c r="B202" s="130">
        <v>36</v>
      </c>
      <c r="C202" s="121" t="s">
        <v>172</v>
      </c>
      <c r="D202" s="121"/>
      <c r="E202" s="130" t="s">
        <v>233</v>
      </c>
      <c r="F202" s="168" t="s">
        <v>198</v>
      </c>
      <c r="G202" s="129" t="s">
        <v>13</v>
      </c>
      <c r="H202" s="129" t="s">
        <v>13</v>
      </c>
      <c r="I202" s="130" t="s">
        <v>12</v>
      </c>
      <c r="J202" s="130" t="s">
        <v>12</v>
      </c>
      <c r="K202" s="130" t="s">
        <v>12</v>
      </c>
      <c r="L202" s="130" t="s">
        <v>12</v>
      </c>
      <c r="M202" s="130" t="s">
        <v>12</v>
      </c>
      <c r="N202" s="130" t="s">
        <v>12</v>
      </c>
      <c r="O202" s="130" t="s">
        <v>12</v>
      </c>
      <c r="P202" s="130" t="s">
        <v>12</v>
      </c>
      <c r="Q202" s="130" t="s">
        <v>12</v>
      </c>
      <c r="R202" s="130" t="s">
        <v>12</v>
      </c>
      <c r="S202" s="68">
        <v>0</v>
      </c>
      <c r="T202" s="19">
        <v>2</v>
      </c>
      <c r="U202" s="2">
        <f>T202+S202</f>
        <v>2</v>
      </c>
      <c r="V202" s="240"/>
      <c r="W202" s="121">
        <v>12</v>
      </c>
      <c r="X202" s="121">
        <v>2</v>
      </c>
      <c r="Y202" s="226">
        <f>100-(X202*100/W202)</f>
        <v>83.333333333333329</v>
      </c>
      <c r="Z202" s="121" t="str">
        <f>IF(Y202&lt;=75,"sim", IF(Y202&gt;= 76, "  "))</f>
        <v xml:space="preserve">  </v>
      </c>
      <c r="AA202" s="146" t="s">
        <v>48</v>
      </c>
    </row>
    <row r="203" spans="1:27" ht="16" x14ac:dyDescent="0.2">
      <c r="A203" s="181" t="s">
        <v>49</v>
      </c>
      <c r="B203" s="130">
        <v>36</v>
      </c>
      <c r="C203" s="121" t="s">
        <v>172</v>
      </c>
      <c r="D203" s="121"/>
      <c r="E203" s="130" t="s">
        <v>233</v>
      </c>
      <c r="F203" s="168" t="s">
        <v>209</v>
      </c>
      <c r="G203" s="124" t="s">
        <v>12</v>
      </c>
      <c r="H203" s="124" t="s">
        <v>12</v>
      </c>
      <c r="I203" s="130" t="s">
        <v>12</v>
      </c>
      <c r="J203" s="130" t="s">
        <v>12</v>
      </c>
      <c r="K203" s="127" t="s">
        <v>13</v>
      </c>
      <c r="L203" s="127" t="s">
        <v>13</v>
      </c>
      <c r="M203" s="130" t="s">
        <v>12</v>
      </c>
      <c r="N203" s="130" t="s">
        <v>12</v>
      </c>
      <c r="O203" s="130" t="s">
        <v>12</v>
      </c>
      <c r="P203" s="130" t="s">
        <v>12</v>
      </c>
      <c r="Q203" s="130" t="s">
        <v>12</v>
      </c>
      <c r="R203" s="130" t="s">
        <v>12</v>
      </c>
      <c r="S203" s="68">
        <v>1</v>
      </c>
      <c r="T203" s="19">
        <v>1</v>
      </c>
      <c r="U203" s="2">
        <f>T203+S203</f>
        <v>2</v>
      </c>
      <c r="V203"/>
      <c r="W203" s="121">
        <v>12</v>
      </c>
      <c r="X203" s="121">
        <v>2</v>
      </c>
      <c r="Y203" s="226">
        <f>100-(X203*100/W203)</f>
        <v>83.333333333333329</v>
      </c>
      <c r="Z203" s="121" t="str">
        <f>IF(Y203&lt;=75,"sim", IF(Y203&gt;= 76, "  "))</f>
        <v xml:space="preserve">  </v>
      </c>
      <c r="AA203" s="181" t="s">
        <v>49</v>
      </c>
    </row>
    <row r="204" spans="1:27" ht="16" x14ac:dyDescent="0.2">
      <c r="A204" s="181" t="s">
        <v>50</v>
      </c>
      <c r="B204" s="130">
        <v>36</v>
      </c>
      <c r="C204" s="121" t="s">
        <v>172</v>
      </c>
      <c r="D204" s="121"/>
      <c r="E204" s="130" t="s">
        <v>233</v>
      </c>
      <c r="F204" s="168" t="s">
        <v>209</v>
      </c>
      <c r="G204" s="124" t="s">
        <v>12</v>
      </c>
      <c r="H204" s="124" t="s">
        <v>12</v>
      </c>
      <c r="I204" s="130" t="s">
        <v>12</v>
      </c>
      <c r="J204" s="130" t="s">
        <v>12</v>
      </c>
      <c r="K204" s="130" t="s">
        <v>12</v>
      </c>
      <c r="L204" s="130" t="s">
        <v>12</v>
      </c>
      <c r="M204" s="138" t="s">
        <v>14</v>
      </c>
      <c r="N204" s="130" t="s">
        <v>12</v>
      </c>
      <c r="O204" s="130" t="s">
        <v>12</v>
      </c>
      <c r="P204" s="130" t="s">
        <v>12</v>
      </c>
      <c r="Q204" s="127" t="s">
        <v>13</v>
      </c>
      <c r="R204" s="127" t="s">
        <v>13</v>
      </c>
      <c r="S204" s="15">
        <v>1</v>
      </c>
      <c r="T204" s="19">
        <v>2</v>
      </c>
      <c r="U204" s="2">
        <f>T204+S204</f>
        <v>3</v>
      </c>
      <c r="V204"/>
      <c r="W204" s="121">
        <v>12</v>
      </c>
      <c r="X204" s="121">
        <v>2</v>
      </c>
      <c r="Y204" s="226">
        <f>100-(X204*100/W204)</f>
        <v>83.333333333333329</v>
      </c>
      <c r="Z204" s="121" t="str">
        <f>IF(Y204&lt;=75,"sim", IF(Y204&gt;= 76, "  "))</f>
        <v xml:space="preserve">  </v>
      </c>
      <c r="AA204" s="181" t="s">
        <v>50</v>
      </c>
    </row>
    <row r="205" spans="1:27" ht="16" x14ac:dyDescent="0.2">
      <c r="A205" s="146" t="s">
        <v>51</v>
      </c>
      <c r="B205" s="130">
        <v>36</v>
      </c>
      <c r="C205" s="121" t="s">
        <v>172</v>
      </c>
      <c r="D205" s="121"/>
      <c r="E205" s="130" t="s">
        <v>233</v>
      </c>
      <c r="F205" s="168" t="s">
        <v>198</v>
      </c>
      <c r="G205" s="121" t="s">
        <v>12</v>
      </c>
      <c r="H205" s="121" t="s">
        <v>12</v>
      </c>
      <c r="I205" s="147" t="s">
        <v>12</v>
      </c>
      <c r="J205" s="147" t="s">
        <v>12</v>
      </c>
      <c r="K205" s="130" t="s">
        <v>12</v>
      </c>
      <c r="L205" s="130" t="s">
        <v>12</v>
      </c>
      <c r="M205" s="130" t="s">
        <v>12</v>
      </c>
      <c r="N205" s="130" t="s">
        <v>12</v>
      </c>
      <c r="O205" s="147" t="s">
        <v>12</v>
      </c>
      <c r="P205" s="147" t="s">
        <v>12</v>
      </c>
      <c r="Q205" s="130" t="s">
        <v>12</v>
      </c>
      <c r="R205" s="130" t="s">
        <v>12</v>
      </c>
      <c r="S205" s="15">
        <v>0</v>
      </c>
      <c r="T205" s="19">
        <v>1</v>
      </c>
      <c r="U205" s="2">
        <f>T205+S205</f>
        <v>1</v>
      </c>
      <c r="V205"/>
      <c r="W205" s="121">
        <v>12</v>
      </c>
      <c r="X205" s="121">
        <v>0</v>
      </c>
      <c r="Y205" s="147">
        <f>100-(X205*100/W205)</f>
        <v>100</v>
      </c>
      <c r="Z205" s="121" t="str">
        <f>IF(Y205&lt;=75,"sim", IF(Y205&gt;= 76, "  "))</f>
        <v xml:space="preserve">  </v>
      </c>
      <c r="AA205" s="146" t="s">
        <v>51</v>
      </c>
    </row>
    <row r="206" spans="1:27" ht="16" x14ac:dyDescent="0.2">
      <c r="A206" s="146" t="s">
        <v>141</v>
      </c>
      <c r="B206" s="130">
        <v>70</v>
      </c>
      <c r="C206" s="133" t="s">
        <v>172</v>
      </c>
      <c r="D206" s="133"/>
      <c r="E206" s="130" t="s">
        <v>233</v>
      </c>
      <c r="F206" s="169"/>
      <c r="G206" s="122"/>
      <c r="H206" s="122"/>
      <c r="I206" s="147" t="s">
        <v>12</v>
      </c>
      <c r="J206" s="147" t="s">
        <v>12</v>
      </c>
      <c r="K206" s="147" t="s">
        <v>12</v>
      </c>
      <c r="L206" s="147" t="s">
        <v>12</v>
      </c>
      <c r="M206" s="147" t="s">
        <v>12</v>
      </c>
      <c r="N206" s="147" t="s">
        <v>12</v>
      </c>
      <c r="O206" s="147" t="s">
        <v>12</v>
      </c>
      <c r="P206" s="147" t="s">
        <v>12</v>
      </c>
      <c r="Q206" s="147" t="s">
        <v>12</v>
      </c>
      <c r="R206" s="147" t="s">
        <v>12</v>
      </c>
      <c r="S206" s="18">
        <v>0</v>
      </c>
      <c r="T206" s="19">
        <v>1</v>
      </c>
      <c r="U206" s="2">
        <f>T206+S206</f>
        <v>1</v>
      </c>
      <c r="V206"/>
      <c r="W206" s="121">
        <v>10</v>
      </c>
      <c r="X206" s="121">
        <v>0</v>
      </c>
      <c r="Y206" s="147">
        <f>100-(X206*100/W206)</f>
        <v>100</v>
      </c>
      <c r="Z206" s="121" t="str">
        <f>IF(Y206&lt;=75,"sim", IF(Y206&gt;= 76, "  "))</f>
        <v xml:space="preserve">  </v>
      </c>
      <c r="AA206" s="146" t="s">
        <v>141</v>
      </c>
    </row>
    <row r="207" spans="1:27" ht="16" x14ac:dyDescent="0.2">
      <c r="A207" s="146" t="s">
        <v>390</v>
      </c>
      <c r="B207" s="130">
        <v>70</v>
      </c>
      <c r="C207" s="133" t="s">
        <v>172</v>
      </c>
      <c r="D207" s="133"/>
      <c r="E207" s="130" t="s">
        <v>233</v>
      </c>
      <c r="F207" s="169"/>
      <c r="G207" s="122"/>
      <c r="H207" s="122"/>
      <c r="I207" s="129" t="s">
        <v>13</v>
      </c>
      <c r="J207" s="129" t="s">
        <v>13</v>
      </c>
      <c r="K207" s="147" t="s">
        <v>12</v>
      </c>
      <c r="L207" s="147" t="s">
        <v>12</v>
      </c>
      <c r="M207" s="147" t="s">
        <v>12</v>
      </c>
      <c r="N207" s="147" t="s">
        <v>12</v>
      </c>
      <c r="O207" s="129" t="s">
        <v>13</v>
      </c>
      <c r="P207" s="129" t="s">
        <v>13</v>
      </c>
      <c r="Q207" s="147" t="s">
        <v>12</v>
      </c>
      <c r="R207" s="147" t="s">
        <v>12</v>
      </c>
      <c r="S207" s="18">
        <v>2</v>
      </c>
      <c r="T207" s="19">
        <v>3</v>
      </c>
      <c r="U207" s="2">
        <f>T207+S207</f>
        <v>5</v>
      </c>
      <c r="V207" s="79"/>
      <c r="W207" s="121">
        <v>10</v>
      </c>
      <c r="X207" s="121">
        <v>4</v>
      </c>
      <c r="Y207" s="147">
        <f>100-(X207*100/W207)</f>
        <v>60</v>
      </c>
      <c r="Z207" s="122" t="str">
        <f>IF(Y207&lt;=75,"sim", IF(Y207&gt;= 76, "  "))</f>
        <v>sim</v>
      </c>
      <c r="AA207" s="146" t="s">
        <v>390</v>
      </c>
    </row>
    <row r="208" spans="1:27" ht="16" x14ac:dyDescent="0.2">
      <c r="A208" s="146" t="s">
        <v>142</v>
      </c>
      <c r="B208" s="130">
        <v>70</v>
      </c>
      <c r="C208" s="133" t="s">
        <v>172</v>
      </c>
      <c r="D208" s="133"/>
      <c r="E208" s="130" t="s">
        <v>233</v>
      </c>
      <c r="F208" s="147" t="s">
        <v>12</v>
      </c>
      <c r="G208" s="121" t="s">
        <v>12</v>
      </c>
      <c r="H208" s="121" t="s">
        <v>12</v>
      </c>
      <c r="I208" s="147" t="s">
        <v>12</v>
      </c>
      <c r="J208" s="147" t="s">
        <v>12</v>
      </c>
      <c r="K208" s="147" t="s">
        <v>12</v>
      </c>
      <c r="L208" s="147" t="s">
        <v>12</v>
      </c>
      <c r="M208" s="147" t="s">
        <v>12</v>
      </c>
      <c r="N208" s="147" t="s">
        <v>12</v>
      </c>
      <c r="O208" s="147" t="s">
        <v>12</v>
      </c>
      <c r="P208" s="147" t="s">
        <v>12</v>
      </c>
      <c r="Q208" s="147" t="s">
        <v>12</v>
      </c>
      <c r="R208" s="147" t="s">
        <v>12</v>
      </c>
      <c r="S208" s="18">
        <v>0</v>
      </c>
      <c r="T208" s="19">
        <v>0</v>
      </c>
      <c r="U208" s="2">
        <f>T208+S208</f>
        <v>0</v>
      </c>
      <c r="V208"/>
      <c r="W208" s="121">
        <v>12</v>
      </c>
      <c r="X208" s="121">
        <v>0</v>
      </c>
      <c r="Y208" s="147">
        <f>100-(X208*100/W208)</f>
        <v>100</v>
      </c>
      <c r="Z208" s="121" t="str">
        <f>IF(Y208&lt;=75,"sim", IF(Y208&gt;= 76, "  "))</f>
        <v xml:space="preserve">  </v>
      </c>
      <c r="AA208" s="146" t="s">
        <v>142</v>
      </c>
    </row>
    <row r="209" spans="1:27" ht="16" x14ac:dyDescent="0.2">
      <c r="A209" s="146" t="s">
        <v>52</v>
      </c>
      <c r="B209" s="130">
        <v>36</v>
      </c>
      <c r="C209" s="121" t="s">
        <v>172</v>
      </c>
      <c r="D209" s="121"/>
      <c r="E209" s="130" t="s">
        <v>233</v>
      </c>
      <c r="F209" s="168" t="s">
        <v>198</v>
      </c>
      <c r="G209" s="121" t="s">
        <v>12</v>
      </c>
      <c r="H209" s="121" t="s">
        <v>12</v>
      </c>
      <c r="I209" s="130" t="s">
        <v>12</v>
      </c>
      <c r="J209" s="130" t="s">
        <v>12</v>
      </c>
      <c r="K209" s="130" t="s">
        <v>12</v>
      </c>
      <c r="L209" s="130" t="s">
        <v>12</v>
      </c>
      <c r="M209" s="130" t="s">
        <v>12</v>
      </c>
      <c r="N209" s="130" t="s">
        <v>12</v>
      </c>
      <c r="O209" s="130" t="s">
        <v>12</v>
      </c>
      <c r="P209" s="130" t="s">
        <v>12</v>
      </c>
      <c r="Q209" s="130" t="s">
        <v>12</v>
      </c>
      <c r="R209" s="130" t="s">
        <v>12</v>
      </c>
      <c r="S209" s="15">
        <v>0</v>
      </c>
      <c r="T209" s="19">
        <v>1</v>
      </c>
      <c r="U209" s="2">
        <f>T209+S209</f>
        <v>1</v>
      </c>
      <c r="V209"/>
      <c r="W209" s="121">
        <v>12</v>
      </c>
      <c r="X209" s="121">
        <v>0</v>
      </c>
      <c r="Y209" s="147">
        <f>100-(X209*100/W209)</f>
        <v>100</v>
      </c>
      <c r="Z209" s="121" t="str">
        <f>IF(Y209&lt;=75,"sim", IF(Y209&gt;= 76, "  "))</f>
        <v xml:space="preserve">  </v>
      </c>
      <c r="AA209" s="146" t="s">
        <v>52</v>
      </c>
    </row>
    <row r="210" spans="1:27" ht="16" x14ac:dyDescent="0.2">
      <c r="A210" s="181" t="s">
        <v>54</v>
      </c>
      <c r="B210" s="130">
        <v>36</v>
      </c>
      <c r="C210" s="121" t="s">
        <v>172</v>
      </c>
      <c r="D210" s="121"/>
      <c r="E210" s="130" t="s">
        <v>233</v>
      </c>
      <c r="F210" s="168" t="s">
        <v>209</v>
      </c>
      <c r="G210" s="124" t="s">
        <v>12</v>
      </c>
      <c r="H210" s="124" t="s">
        <v>12</v>
      </c>
      <c r="I210" s="130" t="s">
        <v>12</v>
      </c>
      <c r="J210" s="130" t="s">
        <v>12</v>
      </c>
      <c r="K210" s="147" t="s">
        <v>12</v>
      </c>
      <c r="L210" s="147" t="s">
        <v>12</v>
      </c>
      <c r="M210" s="147" t="s">
        <v>12</v>
      </c>
      <c r="N210" s="147" t="s">
        <v>12</v>
      </c>
      <c r="O210" s="130" t="s">
        <v>12</v>
      </c>
      <c r="P210" s="130" t="s">
        <v>12</v>
      </c>
      <c r="Q210" s="147" t="s">
        <v>12</v>
      </c>
      <c r="R210" s="147" t="s">
        <v>12</v>
      </c>
      <c r="S210" s="15">
        <v>0</v>
      </c>
      <c r="T210" s="19">
        <v>1</v>
      </c>
      <c r="U210" s="2">
        <f>T210+S210</f>
        <v>1</v>
      </c>
      <c r="V210"/>
      <c r="W210" s="121">
        <v>12</v>
      </c>
      <c r="X210" s="121">
        <v>0</v>
      </c>
      <c r="Y210" s="147">
        <f>100-(X210*100/W210)</f>
        <v>100</v>
      </c>
      <c r="Z210" s="121" t="str">
        <f>IF(Y210&lt;=75,"sim", IF(Y210&gt;= 76, "  "))</f>
        <v xml:space="preserve">  </v>
      </c>
      <c r="AA210" s="181" t="s">
        <v>54</v>
      </c>
    </row>
    <row r="211" spans="1:27" ht="16" x14ac:dyDescent="0.2">
      <c r="A211" s="146" t="s">
        <v>143</v>
      </c>
      <c r="B211" s="130">
        <v>70</v>
      </c>
      <c r="C211" s="123" t="s">
        <v>172</v>
      </c>
      <c r="D211" s="123"/>
      <c r="E211" s="130" t="s">
        <v>233</v>
      </c>
      <c r="F211" s="169"/>
      <c r="G211" s="131"/>
      <c r="H211" s="132"/>
      <c r="I211" s="147" t="s">
        <v>12</v>
      </c>
      <c r="J211" s="147" t="s">
        <v>12</v>
      </c>
      <c r="K211" s="147" t="s">
        <v>12</v>
      </c>
      <c r="L211" s="147" t="s">
        <v>12</v>
      </c>
      <c r="M211" s="147" t="s">
        <v>12</v>
      </c>
      <c r="N211" s="147" t="s">
        <v>12</v>
      </c>
      <c r="O211" s="147" t="s">
        <v>12</v>
      </c>
      <c r="P211" s="147" t="s">
        <v>12</v>
      </c>
      <c r="Q211" s="147" t="s">
        <v>12</v>
      </c>
      <c r="R211" s="147" t="s">
        <v>12</v>
      </c>
      <c r="S211" s="18">
        <v>0</v>
      </c>
      <c r="T211" s="19">
        <v>1</v>
      </c>
      <c r="U211" s="2">
        <f>T211+S211</f>
        <v>1</v>
      </c>
      <c r="V211"/>
      <c r="W211" s="121">
        <v>10</v>
      </c>
      <c r="X211" s="121">
        <v>0</v>
      </c>
      <c r="Y211" s="147">
        <f>100-(X211*100/W211)</f>
        <v>100</v>
      </c>
      <c r="Z211" s="121" t="str">
        <f>IF(Y211&lt;=75,"sim", IF(Y211&gt;= 76, "  "))</f>
        <v xml:space="preserve">  </v>
      </c>
      <c r="AA211" s="146" t="s">
        <v>143</v>
      </c>
    </row>
    <row r="212" spans="1:27" ht="16" x14ac:dyDescent="0.2">
      <c r="A212" s="159" t="s">
        <v>223</v>
      </c>
      <c r="B212" s="123">
        <v>35</v>
      </c>
      <c r="C212" s="123" t="s">
        <v>204</v>
      </c>
      <c r="D212" s="123"/>
      <c r="E212" s="123" t="s">
        <v>224</v>
      </c>
      <c r="F212" s="168" t="s">
        <v>203</v>
      </c>
      <c r="G212" s="125" t="s">
        <v>13</v>
      </c>
      <c r="H212" s="125" t="s">
        <v>13</v>
      </c>
      <c r="I212" s="147" t="s">
        <v>12</v>
      </c>
      <c r="J212" s="147" t="s">
        <v>12</v>
      </c>
      <c r="K212" s="147" t="s">
        <v>12</v>
      </c>
      <c r="L212" s="147" t="s">
        <v>12</v>
      </c>
      <c r="M212" s="147" t="s">
        <v>12</v>
      </c>
      <c r="N212" s="147" t="s">
        <v>12</v>
      </c>
      <c r="O212" s="129" t="s">
        <v>13</v>
      </c>
      <c r="P212" s="147" t="s">
        <v>12</v>
      </c>
      <c r="Q212" s="194"/>
      <c r="R212" s="194"/>
      <c r="S212" s="22">
        <v>2</v>
      </c>
      <c r="T212" s="22">
        <v>3</v>
      </c>
      <c r="U212" s="24">
        <f>T212+S212</f>
        <v>5</v>
      </c>
      <c r="V212"/>
      <c r="W212" s="121">
        <v>10</v>
      </c>
      <c r="X212" s="121">
        <v>3</v>
      </c>
      <c r="Y212" s="147">
        <f>100-(X212*100/W212)</f>
        <v>70</v>
      </c>
      <c r="Z212" s="122" t="str">
        <f>IF(Y212&lt;=75,"sim", IF(Y212&gt;= 76, "  "))</f>
        <v>sim</v>
      </c>
      <c r="AA212" s="159" t="s">
        <v>223</v>
      </c>
    </row>
    <row r="213" spans="1:27" ht="16" x14ac:dyDescent="0.2">
      <c r="A213" s="159" t="s">
        <v>318</v>
      </c>
      <c r="B213" s="121">
        <v>64</v>
      </c>
      <c r="C213" s="121" t="s">
        <v>172</v>
      </c>
      <c r="D213" s="121"/>
      <c r="E213" s="121" t="s">
        <v>319</v>
      </c>
      <c r="F213" s="130" t="s">
        <v>12</v>
      </c>
      <c r="G213" s="121" t="s">
        <v>12</v>
      </c>
      <c r="H213" s="121" t="s">
        <v>12</v>
      </c>
      <c r="I213" s="126"/>
      <c r="J213" s="126"/>
      <c r="K213" s="129" t="s">
        <v>13</v>
      </c>
      <c r="L213" s="129" t="s">
        <v>13</v>
      </c>
      <c r="M213" s="147" t="s">
        <v>12</v>
      </c>
      <c r="N213" s="147" t="s">
        <v>12</v>
      </c>
      <c r="O213" s="147" t="s">
        <v>12</v>
      </c>
      <c r="P213" s="147" t="s">
        <v>12</v>
      </c>
      <c r="Q213" s="130" t="s">
        <v>12</v>
      </c>
      <c r="R213" s="130" t="s">
        <v>12</v>
      </c>
      <c r="S213" s="15">
        <v>1</v>
      </c>
      <c r="T213" s="2">
        <v>1</v>
      </c>
      <c r="U213" s="15">
        <f>T213+S213</f>
        <v>2</v>
      </c>
      <c r="V213" s="240"/>
      <c r="W213" s="121">
        <v>10</v>
      </c>
      <c r="X213" s="121">
        <v>2</v>
      </c>
      <c r="Y213" s="147">
        <f>100-(X213*100/W213)</f>
        <v>80</v>
      </c>
      <c r="Z213" s="121" t="str">
        <f>IF(Y213&lt;=75,"sim", IF(Y213&gt;= 76, "  "))</f>
        <v xml:space="preserve">  </v>
      </c>
      <c r="AA213" s="159" t="s">
        <v>318</v>
      </c>
    </row>
    <row r="214" spans="1:27" ht="16" x14ac:dyDescent="0.2">
      <c r="A214" s="146" t="s">
        <v>320</v>
      </c>
      <c r="B214" s="168">
        <v>64</v>
      </c>
      <c r="C214" s="121" t="s">
        <v>172</v>
      </c>
      <c r="D214" s="121"/>
      <c r="E214" s="121" t="s">
        <v>319</v>
      </c>
      <c r="F214" s="130" t="s">
        <v>12</v>
      </c>
      <c r="G214" s="121" t="s">
        <v>12</v>
      </c>
      <c r="H214" s="125" t="s">
        <v>13</v>
      </c>
      <c r="I214" s="126"/>
      <c r="J214" s="126"/>
      <c r="K214" s="127" t="s">
        <v>13</v>
      </c>
      <c r="L214" s="127" t="s">
        <v>13</v>
      </c>
      <c r="M214" s="130" t="s">
        <v>12</v>
      </c>
      <c r="N214" s="130" t="s">
        <v>12</v>
      </c>
      <c r="O214" s="127" t="s">
        <v>13</v>
      </c>
      <c r="P214" s="130" t="s">
        <v>12</v>
      </c>
      <c r="Q214" s="130" t="s">
        <v>12</v>
      </c>
      <c r="R214" s="130" t="s">
        <v>12</v>
      </c>
      <c r="S214" s="15">
        <v>3</v>
      </c>
      <c r="T214" s="2">
        <v>2</v>
      </c>
      <c r="U214" s="231">
        <f>T214+S214</f>
        <v>5</v>
      </c>
      <c r="V214" s="233"/>
      <c r="W214" s="232">
        <v>10</v>
      </c>
      <c r="X214" s="121">
        <v>4</v>
      </c>
      <c r="Y214" s="147">
        <f>100-(X214*100/W214)</f>
        <v>60</v>
      </c>
      <c r="Z214" s="122" t="str">
        <f>IF(Y214&lt;=75,"sim", IF(Y214&gt;= 76, "  "))</f>
        <v>sim</v>
      </c>
      <c r="AA214" s="146" t="s">
        <v>320</v>
      </c>
    </row>
    <row r="215" spans="1:27" ht="16" x14ac:dyDescent="0.2">
      <c r="A215" s="146" t="s">
        <v>321</v>
      </c>
      <c r="B215" s="124">
        <v>64</v>
      </c>
      <c r="C215" s="121" t="s">
        <v>172</v>
      </c>
      <c r="D215" s="121"/>
      <c r="E215" s="121" t="s">
        <v>319</v>
      </c>
      <c r="F215" s="130" t="s">
        <v>12</v>
      </c>
      <c r="G215" s="121" t="s">
        <v>12</v>
      </c>
      <c r="H215" s="121" t="s">
        <v>12</v>
      </c>
      <c r="I215" s="126"/>
      <c r="J215" s="126"/>
      <c r="K215" s="130" t="s">
        <v>12</v>
      </c>
      <c r="L215" s="130" t="s">
        <v>12</v>
      </c>
      <c r="M215" s="130" t="s">
        <v>12</v>
      </c>
      <c r="N215" s="130" t="s">
        <v>12</v>
      </c>
      <c r="O215" s="130" t="s">
        <v>12</v>
      </c>
      <c r="P215" s="130" t="s">
        <v>12</v>
      </c>
      <c r="Q215" s="130" t="s">
        <v>12</v>
      </c>
      <c r="R215" s="130" t="s">
        <v>12</v>
      </c>
      <c r="S215" s="15">
        <v>0</v>
      </c>
      <c r="T215" s="15">
        <v>0</v>
      </c>
      <c r="U215" s="231">
        <f>T215+S215</f>
        <v>0</v>
      </c>
      <c r="V215" s="233"/>
      <c r="W215" s="232">
        <v>10</v>
      </c>
      <c r="X215" s="121">
        <v>0</v>
      </c>
      <c r="Y215" s="147">
        <f>100-(X215*100/W215)</f>
        <v>100</v>
      </c>
      <c r="Z215" s="121" t="str">
        <f>IF(Y215&lt;=75,"sim", IF(Y215&gt;= 76, "  "))</f>
        <v xml:space="preserve">  </v>
      </c>
      <c r="AA215" s="146" t="s">
        <v>321</v>
      </c>
    </row>
    <row r="216" spans="1:27" ht="16" x14ac:dyDescent="0.2">
      <c r="A216" s="171" t="s">
        <v>283</v>
      </c>
      <c r="B216" s="123">
        <v>58</v>
      </c>
      <c r="C216" s="123" t="s">
        <v>212</v>
      </c>
      <c r="D216" s="123"/>
      <c r="E216" s="130" t="s">
        <v>284</v>
      </c>
      <c r="F216" s="147" t="s">
        <v>209</v>
      </c>
      <c r="G216" s="124" t="s">
        <v>12</v>
      </c>
      <c r="H216" s="125" t="s">
        <v>13</v>
      </c>
      <c r="I216" s="126"/>
      <c r="J216" s="126"/>
      <c r="K216" s="130" t="s">
        <v>12</v>
      </c>
      <c r="L216" s="130" t="s">
        <v>12</v>
      </c>
      <c r="M216" s="147" t="s">
        <v>12</v>
      </c>
      <c r="N216" s="147" t="s">
        <v>12</v>
      </c>
      <c r="O216" s="125" t="s">
        <v>13</v>
      </c>
      <c r="P216" s="125" t="s">
        <v>13</v>
      </c>
      <c r="Q216" s="147" t="s">
        <v>12</v>
      </c>
      <c r="R216" s="147" t="s">
        <v>12</v>
      </c>
      <c r="S216" s="15">
        <v>2</v>
      </c>
      <c r="T216" s="2">
        <v>1</v>
      </c>
      <c r="U216" s="231">
        <f>T216+S216</f>
        <v>3</v>
      </c>
      <c r="V216" s="233"/>
      <c r="W216" s="232">
        <v>10</v>
      </c>
      <c r="X216" s="121">
        <v>3</v>
      </c>
      <c r="Y216" s="147">
        <f>100-(X216*100/W216)</f>
        <v>70</v>
      </c>
      <c r="Z216" s="122" t="str">
        <f>IF(Y216&lt;=75,"sim", IF(Y216&gt;= 76, "  "))</f>
        <v>sim</v>
      </c>
      <c r="AA216" s="171" t="s">
        <v>283</v>
      </c>
    </row>
    <row r="217" spans="1:27" ht="16" x14ac:dyDescent="0.2">
      <c r="A217" s="162" t="s">
        <v>167</v>
      </c>
      <c r="B217" s="123">
        <v>59</v>
      </c>
      <c r="C217" s="123" t="s">
        <v>212</v>
      </c>
      <c r="D217" s="123"/>
      <c r="E217" s="121" t="s">
        <v>284</v>
      </c>
      <c r="F217" s="147" t="s">
        <v>207</v>
      </c>
      <c r="G217" s="130" t="s">
        <v>12</v>
      </c>
      <c r="H217" s="127" t="s">
        <v>13</v>
      </c>
      <c r="I217" s="147" t="s">
        <v>12</v>
      </c>
      <c r="J217" s="147" t="s">
        <v>12</v>
      </c>
      <c r="K217" s="147" t="s">
        <v>12</v>
      </c>
      <c r="L217" s="147" t="s">
        <v>12</v>
      </c>
      <c r="M217" s="147" t="s">
        <v>12</v>
      </c>
      <c r="N217" s="147" t="s">
        <v>12</v>
      </c>
      <c r="O217" s="134" t="s">
        <v>14</v>
      </c>
      <c r="P217" s="134" t="s">
        <v>14</v>
      </c>
      <c r="Q217" s="172"/>
      <c r="R217" s="194"/>
      <c r="S217" s="3">
        <v>0</v>
      </c>
      <c r="T217" s="19">
        <v>1</v>
      </c>
      <c r="U217" s="112">
        <f>T217+S217</f>
        <v>1</v>
      </c>
      <c r="V217" s="233"/>
      <c r="W217" s="232">
        <v>10</v>
      </c>
      <c r="X217" s="121">
        <v>1</v>
      </c>
      <c r="Y217" s="147">
        <f>100-(X217*100/W217)</f>
        <v>90</v>
      </c>
      <c r="Z217" s="121" t="str">
        <f>IF(Y217&lt;=75,"sim", IF(Y217&gt;= 76, "  "))</f>
        <v xml:space="preserve">  </v>
      </c>
      <c r="AA217" s="162" t="s">
        <v>167</v>
      </c>
    </row>
    <row r="218" spans="1:27" ht="16" x14ac:dyDescent="0.2">
      <c r="A218" s="181" t="s">
        <v>298</v>
      </c>
      <c r="B218" s="123">
        <v>63</v>
      </c>
      <c r="C218" s="123" t="s">
        <v>172</v>
      </c>
      <c r="D218" s="123"/>
      <c r="E218" s="123" t="s">
        <v>299</v>
      </c>
      <c r="F218" s="149" t="s">
        <v>243</v>
      </c>
      <c r="G218" s="123" t="s">
        <v>12</v>
      </c>
      <c r="H218" s="123" t="s">
        <v>12</v>
      </c>
      <c r="I218" s="147" t="s">
        <v>12</v>
      </c>
      <c r="J218" s="147" t="s">
        <v>12</v>
      </c>
      <c r="K218" s="147" t="s">
        <v>12</v>
      </c>
      <c r="L218" s="147" t="s">
        <v>12</v>
      </c>
      <c r="M218" s="147" t="s">
        <v>12</v>
      </c>
      <c r="N218" s="147" t="s">
        <v>12</v>
      </c>
      <c r="O218" s="147" t="s">
        <v>12</v>
      </c>
      <c r="P218" s="147" t="s">
        <v>12</v>
      </c>
      <c r="Q218" s="194"/>
      <c r="R218" s="194"/>
      <c r="S218" s="66">
        <v>0</v>
      </c>
      <c r="T218" s="66">
        <v>0</v>
      </c>
      <c r="U218" s="24">
        <f>T218+S218</f>
        <v>0</v>
      </c>
      <c r="V218" s="240"/>
      <c r="W218" s="121">
        <v>10</v>
      </c>
      <c r="X218" s="121">
        <v>0</v>
      </c>
      <c r="Y218" s="147">
        <f>100-(X218*100/W218)</f>
        <v>100</v>
      </c>
      <c r="Z218" s="121" t="str">
        <f>IF(Y218&lt;=75,"sim", IF(Y218&gt;= 76, "  "))</f>
        <v xml:space="preserve">  </v>
      </c>
      <c r="AA218" s="181" t="s">
        <v>298</v>
      </c>
    </row>
    <row r="219" spans="1:27" ht="16" x14ac:dyDescent="0.2">
      <c r="A219" s="181" t="s">
        <v>92</v>
      </c>
      <c r="B219" s="123">
        <v>55</v>
      </c>
      <c r="C219" s="123" t="s">
        <v>212</v>
      </c>
      <c r="D219" s="123"/>
      <c r="E219" s="123" t="s">
        <v>261</v>
      </c>
      <c r="F219" s="165" t="s">
        <v>198</v>
      </c>
      <c r="G219" s="129" t="s">
        <v>13</v>
      </c>
      <c r="H219" s="134" t="s">
        <v>14</v>
      </c>
      <c r="I219" s="147" t="s">
        <v>12</v>
      </c>
      <c r="J219" s="147" t="s">
        <v>12</v>
      </c>
      <c r="K219" s="147" t="s">
        <v>12</v>
      </c>
      <c r="L219" s="147" t="s">
        <v>12</v>
      </c>
      <c r="M219" s="129" t="s">
        <v>13</v>
      </c>
      <c r="N219" s="129" t="s">
        <v>13</v>
      </c>
      <c r="O219" s="147" t="s">
        <v>12</v>
      </c>
      <c r="P219" s="147" t="s">
        <v>12</v>
      </c>
      <c r="Q219" s="147" t="s">
        <v>12</v>
      </c>
      <c r="R219" s="147" t="s">
        <v>12</v>
      </c>
      <c r="S219" s="113">
        <v>1</v>
      </c>
      <c r="T219" s="114">
        <v>0</v>
      </c>
      <c r="U219" s="17">
        <f>T219+S219</f>
        <v>1</v>
      </c>
      <c r="V219"/>
      <c r="W219" s="121">
        <v>12</v>
      </c>
      <c r="X219" s="121">
        <v>3</v>
      </c>
      <c r="Y219" s="147">
        <f>100-(X219*100/W219)</f>
        <v>75</v>
      </c>
      <c r="Z219" s="121"/>
      <c r="AA219" s="181" t="s">
        <v>92</v>
      </c>
    </row>
    <row r="220" spans="1:27" ht="16" x14ac:dyDescent="0.2">
      <c r="A220" s="146" t="s">
        <v>162</v>
      </c>
      <c r="B220" s="123">
        <v>59</v>
      </c>
      <c r="C220" s="123" t="s">
        <v>172</v>
      </c>
      <c r="D220" s="123"/>
      <c r="E220" s="123" t="s">
        <v>289</v>
      </c>
      <c r="F220" s="147" t="s">
        <v>198</v>
      </c>
      <c r="G220" s="129" t="s">
        <v>13</v>
      </c>
      <c r="H220" s="129" t="s">
        <v>13</v>
      </c>
      <c r="I220" s="147" t="s">
        <v>12</v>
      </c>
      <c r="J220" s="147" t="s">
        <v>12</v>
      </c>
      <c r="K220" s="121" t="s">
        <v>12</v>
      </c>
      <c r="L220" s="121" t="s">
        <v>12</v>
      </c>
      <c r="M220" s="121" t="s">
        <v>12</v>
      </c>
      <c r="N220" s="121" t="s">
        <v>12</v>
      </c>
      <c r="O220" s="147" t="s">
        <v>12</v>
      </c>
      <c r="P220" s="129" t="s">
        <v>13</v>
      </c>
      <c r="Q220" s="172"/>
      <c r="R220" s="194"/>
      <c r="S220" s="113">
        <v>0</v>
      </c>
      <c r="T220" s="114">
        <v>0</v>
      </c>
      <c r="U220" s="24">
        <f>T220+S220</f>
        <v>0</v>
      </c>
      <c r="V220" s="79"/>
      <c r="W220" s="121">
        <v>10</v>
      </c>
      <c r="X220" s="121">
        <v>3</v>
      </c>
      <c r="Y220" s="147">
        <f>100-(X220*100/W220)</f>
        <v>70</v>
      </c>
      <c r="Z220" s="122" t="str">
        <f>IF(Y220&lt;=75,"sim", IF(Y220&gt;= 76, "  "))</f>
        <v>sim</v>
      </c>
      <c r="AA220" s="146" t="s">
        <v>162</v>
      </c>
    </row>
    <row r="221" spans="1:27" ht="16" x14ac:dyDescent="0.2">
      <c r="A221" s="189" t="s">
        <v>74</v>
      </c>
      <c r="B221" s="123">
        <v>54</v>
      </c>
      <c r="C221" s="123" t="s">
        <v>172</v>
      </c>
      <c r="D221" s="123"/>
      <c r="E221" s="123" t="s">
        <v>248</v>
      </c>
      <c r="F221" s="121" t="s">
        <v>209</v>
      </c>
      <c r="G221" s="127" t="s">
        <v>13</v>
      </c>
      <c r="H221" s="127" t="s">
        <v>13</v>
      </c>
      <c r="I221" s="130" t="s">
        <v>12</v>
      </c>
      <c r="J221" s="130" t="s">
        <v>12</v>
      </c>
      <c r="K221" s="130" t="s">
        <v>12</v>
      </c>
      <c r="L221" s="130" t="s">
        <v>12</v>
      </c>
      <c r="M221" s="130" t="s">
        <v>12</v>
      </c>
      <c r="N221" s="130" t="s">
        <v>12</v>
      </c>
      <c r="O221" s="129" t="s">
        <v>13</v>
      </c>
      <c r="P221" s="129" t="s">
        <v>13</v>
      </c>
      <c r="Q221" s="130" t="s">
        <v>12</v>
      </c>
      <c r="R221" s="130" t="s">
        <v>12</v>
      </c>
      <c r="S221" s="155">
        <v>0</v>
      </c>
      <c r="T221" s="113">
        <v>1</v>
      </c>
      <c r="U221" s="15">
        <f>T221+S221</f>
        <v>1</v>
      </c>
      <c r="V221"/>
      <c r="W221" s="121">
        <v>12</v>
      </c>
      <c r="X221" s="121">
        <v>4</v>
      </c>
      <c r="Y221" s="226">
        <f>100-(X221*100/W221)</f>
        <v>66.666666666666657</v>
      </c>
      <c r="Z221" s="122" t="str">
        <f>IF(Y221&lt;=75,"sim", IF(Y221&gt;= 76, "  "))</f>
        <v>sim</v>
      </c>
      <c r="AA221" s="189" t="s">
        <v>74</v>
      </c>
    </row>
    <row r="222" spans="1:27" ht="16" x14ac:dyDescent="0.2">
      <c r="A222" s="145" t="s">
        <v>81</v>
      </c>
      <c r="B222" s="121">
        <v>54</v>
      </c>
      <c r="C222" s="123" t="s">
        <v>172</v>
      </c>
      <c r="D222" s="123"/>
      <c r="E222" s="123" t="s">
        <v>253</v>
      </c>
      <c r="F222" s="130" t="s">
        <v>12</v>
      </c>
      <c r="G222" s="125" t="s">
        <v>13</v>
      </c>
      <c r="H222" s="121" t="s">
        <v>12</v>
      </c>
      <c r="I222" s="130" t="s">
        <v>12</v>
      </c>
      <c r="J222" s="130" t="s">
        <v>12</v>
      </c>
      <c r="K222" s="130" t="s">
        <v>12</v>
      </c>
      <c r="L222" s="130" t="s">
        <v>12</v>
      </c>
      <c r="M222" s="130" t="s">
        <v>12</v>
      </c>
      <c r="N222" s="130" t="s">
        <v>12</v>
      </c>
      <c r="O222" s="130" t="s">
        <v>12</v>
      </c>
      <c r="P222" s="130" t="s">
        <v>12</v>
      </c>
      <c r="Q222" s="130" t="s">
        <v>12</v>
      </c>
      <c r="R222" s="130" t="s">
        <v>12</v>
      </c>
      <c r="S222" s="155">
        <v>0</v>
      </c>
      <c r="T222" s="113">
        <v>0</v>
      </c>
      <c r="U222" s="15">
        <f>T222+S222</f>
        <v>0</v>
      </c>
      <c r="V222" s="79"/>
      <c r="W222" s="121">
        <v>12</v>
      </c>
      <c r="X222" s="121">
        <v>1</v>
      </c>
      <c r="Y222" s="226">
        <f>100-(X222*100/W222)</f>
        <v>91.666666666666671</v>
      </c>
      <c r="Z222" s="121" t="str">
        <f>IF(Y222&lt;=75,"sim", IF(Y222&gt;= 76, "  "))</f>
        <v xml:space="preserve">  </v>
      </c>
      <c r="AA222" s="145" t="s">
        <v>81</v>
      </c>
    </row>
    <row r="223" spans="1:27" ht="16" x14ac:dyDescent="0.2">
      <c r="A223" s="146" t="s">
        <v>104</v>
      </c>
      <c r="B223" s="123">
        <v>55</v>
      </c>
      <c r="C223" s="123" t="s">
        <v>172</v>
      </c>
      <c r="D223" s="123"/>
      <c r="E223" s="123" t="s">
        <v>253</v>
      </c>
      <c r="F223" s="147" t="s">
        <v>12</v>
      </c>
      <c r="G223" s="121" t="s">
        <v>12</v>
      </c>
      <c r="H223" s="121" t="s">
        <v>12</v>
      </c>
      <c r="I223" s="147" t="s">
        <v>12</v>
      </c>
      <c r="J223" s="147" t="s">
        <v>12</v>
      </c>
      <c r="K223" s="129" t="s">
        <v>13</v>
      </c>
      <c r="L223" s="129" t="s">
        <v>13</v>
      </c>
      <c r="M223" s="147" t="s">
        <v>12</v>
      </c>
      <c r="N223" s="147" t="s">
        <v>12</v>
      </c>
      <c r="O223" s="147" t="s">
        <v>12</v>
      </c>
      <c r="P223" s="147" t="s">
        <v>12</v>
      </c>
      <c r="Q223" s="147" t="s">
        <v>12</v>
      </c>
      <c r="R223" s="147" t="s">
        <v>12</v>
      </c>
      <c r="S223" s="113">
        <v>0</v>
      </c>
      <c r="T223" s="114">
        <v>1</v>
      </c>
      <c r="U223" s="17">
        <f>T223+S223</f>
        <v>1</v>
      </c>
      <c r="V223"/>
      <c r="W223" s="121">
        <v>12</v>
      </c>
      <c r="X223" s="121">
        <v>2</v>
      </c>
      <c r="Y223" s="226">
        <f>100-(X223*100/W223)</f>
        <v>83.333333333333329</v>
      </c>
      <c r="Z223" s="121" t="str">
        <f>IF(Y223&lt;=75,"sim", IF(Y223&gt;= 76, "  "))</f>
        <v xml:space="preserve">  </v>
      </c>
      <c r="AA223" s="146" t="s">
        <v>104</v>
      </c>
    </row>
    <row r="224" spans="1:27" ht="16" x14ac:dyDescent="0.2">
      <c r="A224" s="145" t="s">
        <v>71</v>
      </c>
      <c r="B224" s="121">
        <v>54</v>
      </c>
      <c r="C224" s="121" t="s">
        <v>204</v>
      </c>
      <c r="D224" s="121"/>
      <c r="E224" s="121" t="s">
        <v>244</v>
      </c>
      <c r="F224" s="165" t="s">
        <v>12</v>
      </c>
      <c r="G224" s="121" t="s">
        <v>12</v>
      </c>
      <c r="H224" s="121" t="s">
        <v>12</v>
      </c>
      <c r="I224" s="130" t="s">
        <v>12</v>
      </c>
      <c r="J224" s="130" t="s">
        <v>12</v>
      </c>
      <c r="K224" s="130" t="s">
        <v>12</v>
      </c>
      <c r="L224" s="130" t="s">
        <v>12</v>
      </c>
      <c r="M224" s="130" t="s">
        <v>12</v>
      </c>
      <c r="N224" s="129" t="s">
        <v>13</v>
      </c>
      <c r="O224" s="130" t="s">
        <v>12</v>
      </c>
      <c r="P224" s="130" t="s">
        <v>12</v>
      </c>
      <c r="Q224" s="130" t="s">
        <v>12</v>
      </c>
      <c r="R224" s="130" t="s">
        <v>12</v>
      </c>
      <c r="S224" s="155">
        <v>1</v>
      </c>
      <c r="T224" s="113">
        <v>1</v>
      </c>
      <c r="U224" s="15">
        <f>T224+S224</f>
        <v>2</v>
      </c>
      <c r="V224"/>
      <c r="W224" s="121">
        <v>12</v>
      </c>
      <c r="X224" s="121">
        <v>1</v>
      </c>
      <c r="Y224" s="226">
        <f>100-(X224*100/W224)</f>
        <v>91.666666666666671</v>
      </c>
      <c r="Z224" s="121" t="str">
        <f>IF(Y224&lt;=75,"sim", IF(Y224&gt;= 76, "  "))</f>
        <v xml:space="preserve">  </v>
      </c>
      <c r="AA224" s="145" t="s">
        <v>71</v>
      </c>
    </row>
    <row r="225" spans="1:27" ht="16" x14ac:dyDescent="0.2">
      <c r="A225" s="145" t="s">
        <v>116</v>
      </c>
      <c r="B225" s="121">
        <v>57</v>
      </c>
      <c r="C225" s="121" t="s">
        <v>204</v>
      </c>
      <c r="D225" s="121"/>
      <c r="E225" s="123" t="s">
        <v>244</v>
      </c>
      <c r="F225" s="168" t="s">
        <v>198</v>
      </c>
      <c r="G225" s="129" t="s">
        <v>13</v>
      </c>
      <c r="H225" s="129" t="s">
        <v>13</v>
      </c>
      <c r="I225" s="127" t="s">
        <v>13</v>
      </c>
      <c r="J225" s="127" t="s">
        <v>13</v>
      </c>
      <c r="K225" s="127" t="s">
        <v>13</v>
      </c>
      <c r="L225" s="127" t="s">
        <v>13</v>
      </c>
      <c r="M225" s="130" t="s">
        <v>12</v>
      </c>
      <c r="N225" s="130" t="s">
        <v>12</v>
      </c>
      <c r="O225" s="127" t="s">
        <v>13</v>
      </c>
      <c r="P225" s="127" t="s">
        <v>13</v>
      </c>
      <c r="Q225" s="130" t="s">
        <v>12</v>
      </c>
      <c r="R225" s="130" t="s">
        <v>12</v>
      </c>
      <c r="S225" s="113">
        <v>5</v>
      </c>
      <c r="T225" s="115">
        <v>3</v>
      </c>
      <c r="U225" s="24">
        <f>T225+S225</f>
        <v>8</v>
      </c>
      <c r="V225" s="79"/>
      <c r="W225" s="121">
        <v>12</v>
      </c>
      <c r="X225" s="121">
        <v>8</v>
      </c>
      <c r="Y225" s="226">
        <f>100-(X225*100/W225)</f>
        <v>33.333333333333329</v>
      </c>
      <c r="Z225" s="122" t="str">
        <f>IF(Y225&lt;=75,"sim", IF(Y225&gt;= 76, "  "))</f>
        <v>sim</v>
      </c>
      <c r="AA225" s="145" t="s">
        <v>116</v>
      </c>
    </row>
    <row r="226" spans="1:27" ht="16" x14ac:dyDescent="0.2">
      <c r="A226" s="146" t="s">
        <v>105</v>
      </c>
      <c r="B226" s="123">
        <v>55</v>
      </c>
      <c r="C226" s="123" t="s">
        <v>204</v>
      </c>
      <c r="D226" s="123"/>
      <c r="E226" s="123" t="s">
        <v>244</v>
      </c>
      <c r="F226" s="121" t="s">
        <v>198</v>
      </c>
      <c r="G226" s="121" t="s">
        <v>12</v>
      </c>
      <c r="H226" s="121" t="s">
        <v>12</v>
      </c>
      <c r="I226" s="147" t="s">
        <v>12</v>
      </c>
      <c r="J226" s="147" t="s">
        <v>12</v>
      </c>
      <c r="K226" s="147" t="s">
        <v>12</v>
      </c>
      <c r="L226" s="147" t="s">
        <v>12</v>
      </c>
      <c r="M226" s="147" t="s">
        <v>12</v>
      </c>
      <c r="N226" s="147" t="s">
        <v>12</v>
      </c>
      <c r="O226" s="147" t="s">
        <v>12</v>
      </c>
      <c r="P226" s="147" t="s">
        <v>12</v>
      </c>
      <c r="Q226" s="147" t="s">
        <v>12</v>
      </c>
      <c r="R226" s="147" t="s">
        <v>12</v>
      </c>
      <c r="S226" s="113">
        <v>0</v>
      </c>
      <c r="T226" s="114">
        <v>0</v>
      </c>
      <c r="U226" s="17">
        <f>T226+S226</f>
        <v>0</v>
      </c>
      <c r="V226"/>
      <c r="W226" s="121">
        <v>12</v>
      </c>
      <c r="X226" s="121">
        <v>0</v>
      </c>
      <c r="Y226" s="147">
        <f>100-(X226*100/W226)</f>
        <v>100</v>
      </c>
      <c r="Z226" s="121" t="str">
        <f>IF(Y226&lt;=75,"sim", IF(Y226&gt;= 76, "  "))</f>
        <v xml:space="preserve">  </v>
      </c>
      <c r="AA226" s="146" t="s">
        <v>105</v>
      </c>
    </row>
    <row r="227" spans="1:27" ht="16" x14ac:dyDescent="0.2">
      <c r="A227" s="146" t="s">
        <v>157</v>
      </c>
      <c r="B227" s="123">
        <v>59</v>
      </c>
      <c r="C227" s="123" t="s">
        <v>204</v>
      </c>
      <c r="D227" s="123"/>
      <c r="E227" s="123" t="s">
        <v>288</v>
      </c>
      <c r="F227" s="121" t="s">
        <v>198</v>
      </c>
      <c r="G227" s="129" t="s">
        <v>13</v>
      </c>
      <c r="H227" s="129" t="s">
        <v>13</v>
      </c>
      <c r="I227" s="121" t="s">
        <v>12</v>
      </c>
      <c r="J227" s="121" t="s">
        <v>12</v>
      </c>
      <c r="K227" s="147" t="s">
        <v>12</v>
      </c>
      <c r="L227" s="147" t="s">
        <v>12</v>
      </c>
      <c r="M227" s="121" t="s">
        <v>12</v>
      </c>
      <c r="N227" s="121" t="s">
        <v>12</v>
      </c>
      <c r="O227" s="147" t="s">
        <v>12</v>
      </c>
      <c r="P227" s="147" t="s">
        <v>12</v>
      </c>
      <c r="Q227" s="172"/>
      <c r="R227" s="194"/>
      <c r="S227" s="113">
        <v>0</v>
      </c>
      <c r="T227" s="114">
        <v>0</v>
      </c>
      <c r="U227" s="24">
        <f>T227+S227</f>
        <v>0</v>
      </c>
      <c r="V227"/>
      <c r="W227" s="121">
        <v>10</v>
      </c>
      <c r="X227" s="121">
        <v>2</v>
      </c>
      <c r="Y227" s="147">
        <f>100-(X227*100/W227)</f>
        <v>80</v>
      </c>
      <c r="Z227" s="121" t="str">
        <f>IF(Y227&lt;=75,"sim", IF(Y227&gt;= 76, "  "))</f>
        <v xml:space="preserve">  </v>
      </c>
      <c r="AA227" s="146" t="s">
        <v>157</v>
      </c>
    </row>
    <row r="228" spans="1:27" ht="16" x14ac:dyDescent="0.2">
      <c r="A228" s="146" t="s">
        <v>219</v>
      </c>
      <c r="B228" s="123">
        <v>35</v>
      </c>
      <c r="C228" s="123" t="s">
        <v>172</v>
      </c>
      <c r="D228" s="123"/>
      <c r="E228" s="123" t="s">
        <v>220</v>
      </c>
      <c r="F228" s="147" t="s">
        <v>203</v>
      </c>
      <c r="G228" s="125" t="s">
        <v>13</v>
      </c>
      <c r="H228" s="125" t="s">
        <v>13</v>
      </c>
      <c r="I228" s="147" t="s">
        <v>12</v>
      </c>
      <c r="J228" s="129" t="s">
        <v>13</v>
      </c>
      <c r="K228" s="134" t="s">
        <v>14</v>
      </c>
      <c r="L228" s="134" t="s">
        <v>14</v>
      </c>
      <c r="M228" s="147" t="s">
        <v>12</v>
      </c>
      <c r="N228" s="147" t="s">
        <v>12</v>
      </c>
      <c r="O228" s="129" t="s">
        <v>13</v>
      </c>
      <c r="P228" s="129" t="s">
        <v>13</v>
      </c>
      <c r="Q228" s="194"/>
      <c r="R228" s="194"/>
      <c r="S228" s="215">
        <v>2</v>
      </c>
      <c r="T228" s="215">
        <v>1</v>
      </c>
      <c r="U228" s="24">
        <f>T228+S228</f>
        <v>3</v>
      </c>
      <c r="V228" s="240"/>
      <c r="W228" s="121">
        <v>10</v>
      </c>
      <c r="X228" s="121">
        <v>5</v>
      </c>
      <c r="Y228" s="147">
        <f>100-(X228*100/W228)</f>
        <v>50</v>
      </c>
      <c r="Z228" s="122" t="str">
        <f>IF(Y228&lt;=75,"sim", IF(Y228&gt;= 76, "  "))</f>
        <v>sim</v>
      </c>
      <c r="AA228" s="146" t="s">
        <v>219</v>
      </c>
    </row>
    <row r="229" spans="1:27" ht="16" x14ac:dyDescent="0.2">
      <c r="A229" s="146" t="s">
        <v>275</v>
      </c>
      <c r="B229" s="121">
        <v>58</v>
      </c>
      <c r="C229" s="121" t="s">
        <v>172</v>
      </c>
      <c r="D229" s="121"/>
      <c r="E229" s="121" t="s">
        <v>220</v>
      </c>
      <c r="F229" s="130" t="s">
        <v>12</v>
      </c>
      <c r="G229" s="121" t="s">
        <v>12</v>
      </c>
      <c r="H229" s="121" t="s">
        <v>12</v>
      </c>
      <c r="I229" s="126"/>
      <c r="J229" s="126"/>
      <c r="K229" s="125" t="s">
        <v>13</v>
      </c>
      <c r="L229" s="123" t="s">
        <v>12</v>
      </c>
      <c r="M229" s="128" t="s">
        <v>14</v>
      </c>
      <c r="N229" s="125" t="s">
        <v>13</v>
      </c>
      <c r="O229" s="123" t="s">
        <v>12</v>
      </c>
      <c r="P229" s="123" t="s">
        <v>12</v>
      </c>
      <c r="Q229" s="127" t="s">
        <v>13</v>
      </c>
      <c r="R229" s="130" t="s">
        <v>12</v>
      </c>
      <c r="S229" s="15">
        <v>3</v>
      </c>
      <c r="T229" s="2">
        <v>4</v>
      </c>
      <c r="U229" s="15">
        <f>T229+S229</f>
        <v>7</v>
      </c>
      <c r="V229" s="240"/>
      <c r="W229" s="121">
        <v>10</v>
      </c>
      <c r="X229" s="121">
        <v>3</v>
      </c>
      <c r="Y229" s="147">
        <f>100-(X229*100/W229)</f>
        <v>70</v>
      </c>
      <c r="Z229" s="122" t="str">
        <f>IF(Y229&lt;=75,"sim", IF(Y229&gt;= 76, "  "))</f>
        <v>sim</v>
      </c>
      <c r="AA229" s="146" t="s">
        <v>275</v>
      </c>
    </row>
    <row r="230" spans="1:27" ht="16" x14ac:dyDescent="0.2">
      <c r="A230" s="146" t="s">
        <v>156</v>
      </c>
      <c r="B230" s="123">
        <v>59</v>
      </c>
      <c r="C230" s="123" t="s">
        <v>172</v>
      </c>
      <c r="D230" s="123"/>
      <c r="E230" s="123" t="s">
        <v>220</v>
      </c>
      <c r="F230" s="147" t="s">
        <v>198</v>
      </c>
      <c r="G230" s="129" t="s">
        <v>13</v>
      </c>
      <c r="H230" s="129" t="s">
        <v>13</v>
      </c>
      <c r="I230" s="121" t="s">
        <v>12</v>
      </c>
      <c r="J230" s="129" t="s">
        <v>13</v>
      </c>
      <c r="K230" s="147" t="s">
        <v>12</v>
      </c>
      <c r="L230" s="129" t="s">
        <v>13</v>
      </c>
      <c r="M230" s="134" t="s">
        <v>14</v>
      </c>
      <c r="N230" s="134" t="s">
        <v>14</v>
      </c>
      <c r="O230" s="147" t="s">
        <v>12</v>
      </c>
      <c r="P230" s="147" t="s">
        <v>12</v>
      </c>
      <c r="Q230" s="172"/>
      <c r="R230" s="194"/>
      <c r="S230" s="3">
        <v>0</v>
      </c>
      <c r="T230" s="19">
        <v>1</v>
      </c>
      <c r="U230" s="24">
        <f>T230+S230</f>
        <v>1</v>
      </c>
      <c r="V230" s="240"/>
      <c r="W230" s="121">
        <v>10</v>
      </c>
      <c r="X230" s="121">
        <v>4</v>
      </c>
      <c r="Y230" s="147">
        <f>100-(X230*100/W230)</f>
        <v>60</v>
      </c>
      <c r="Z230" s="122" t="str">
        <f>IF(Y230&lt;=75,"sim", IF(Y230&gt;= 76, "  "))</f>
        <v>sim</v>
      </c>
      <c r="AA230" s="146" t="s">
        <v>156</v>
      </c>
    </row>
    <row r="231" spans="1:27" ht="16" x14ac:dyDescent="0.2">
      <c r="A231" s="145" t="s">
        <v>124</v>
      </c>
      <c r="B231" s="121">
        <v>57</v>
      </c>
      <c r="C231" s="232" t="s">
        <v>172</v>
      </c>
      <c r="D231" s="232"/>
      <c r="E231" s="121" t="s">
        <v>220</v>
      </c>
      <c r="F231" s="147" t="s">
        <v>12</v>
      </c>
      <c r="G231" s="128" t="s">
        <v>14</v>
      </c>
      <c r="H231" s="128" t="s">
        <v>14</v>
      </c>
      <c r="I231" s="147" t="s">
        <v>12</v>
      </c>
      <c r="J231" s="147" t="s">
        <v>12</v>
      </c>
      <c r="K231" s="130" t="s">
        <v>12</v>
      </c>
      <c r="L231" s="130" t="s">
        <v>12</v>
      </c>
      <c r="M231" s="130" t="s">
        <v>12</v>
      </c>
      <c r="N231" s="130" t="s">
        <v>12</v>
      </c>
      <c r="O231" s="130" t="s">
        <v>12</v>
      </c>
      <c r="P231" s="130" t="s">
        <v>12</v>
      </c>
      <c r="Q231" s="130" t="s">
        <v>12</v>
      </c>
      <c r="R231" s="130" t="s">
        <v>12</v>
      </c>
      <c r="S231" s="3">
        <v>0</v>
      </c>
      <c r="T231" s="24">
        <v>0</v>
      </c>
      <c r="U231" s="24">
        <f>T231+S231</f>
        <v>0</v>
      </c>
      <c r="V231" s="240"/>
      <c r="W231" s="121">
        <v>12</v>
      </c>
      <c r="X231" s="121">
        <v>0</v>
      </c>
      <c r="Y231" s="147">
        <f>100-(X231*100/W231)</f>
        <v>100</v>
      </c>
      <c r="Z231" s="121" t="str">
        <f>IF(Y231&lt;=75,"sim", IF(Y231&gt;= 76, "  "))</f>
        <v xml:space="preserve">  </v>
      </c>
      <c r="AA231" s="145" t="s">
        <v>124</v>
      </c>
    </row>
    <row r="232" spans="1:27" ht="16" x14ac:dyDescent="0.2">
      <c r="A232" s="146" t="s">
        <v>100</v>
      </c>
      <c r="B232" s="123">
        <v>55</v>
      </c>
      <c r="C232" s="123" t="s">
        <v>172</v>
      </c>
      <c r="D232" s="123"/>
      <c r="E232" s="123" t="s">
        <v>220</v>
      </c>
      <c r="F232" s="165" t="s">
        <v>198</v>
      </c>
      <c r="G232" s="129" t="s">
        <v>13</v>
      </c>
      <c r="H232" s="129" t="s">
        <v>13</v>
      </c>
      <c r="I232" s="129" t="s">
        <v>13</v>
      </c>
      <c r="J232" s="129" t="s">
        <v>13</v>
      </c>
      <c r="K232" s="127" t="s">
        <v>13</v>
      </c>
      <c r="L232" s="130" t="s">
        <v>12</v>
      </c>
      <c r="M232" s="129" t="s">
        <v>13</v>
      </c>
      <c r="N232" s="129" t="s">
        <v>13</v>
      </c>
      <c r="O232" s="129" t="s">
        <v>13</v>
      </c>
      <c r="P232" s="147" t="s">
        <v>12</v>
      </c>
      <c r="Q232" s="129" t="s">
        <v>13</v>
      </c>
      <c r="R232" s="147" t="s">
        <v>12</v>
      </c>
      <c r="S232" s="3">
        <v>3</v>
      </c>
      <c r="T232" s="19">
        <v>0</v>
      </c>
      <c r="U232" s="17">
        <f>T232+S232</f>
        <v>3</v>
      </c>
      <c r="V232"/>
      <c r="W232" s="121">
        <v>12</v>
      </c>
      <c r="X232" s="121">
        <v>9</v>
      </c>
      <c r="Y232" s="147">
        <f>100-(X232*100/W232)</f>
        <v>25</v>
      </c>
      <c r="Z232" s="122" t="str">
        <f>IF(Y232&lt;=75,"sim", IF(Y232&gt;= 76, "  "))</f>
        <v>sim</v>
      </c>
      <c r="AA232" s="146" t="s">
        <v>100</v>
      </c>
    </row>
    <row r="233" spans="1:27" ht="16" x14ac:dyDescent="0.2">
      <c r="A233" s="146" t="s">
        <v>372</v>
      </c>
      <c r="B233" s="121">
        <v>35</v>
      </c>
      <c r="C233" s="123" t="s">
        <v>172</v>
      </c>
      <c r="D233" s="123"/>
      <c r="E233" s="123" t="s">
        <v>373</v>
      </c>
      <c r="F233" s="168" t="s">
        <v>12</v>
      </c>
      <c r="G233" s="121" t="s">
        <v>12</v>
      </c>
      <c r="H233" s="121" t="s">
        <v>12</v>
      </c>
      <c r="I233" s="147" t="s">
        <v>12</v>
      </c>
      <c r="J233" s="147" t="s">
        <v>12</v>
      </c>
      <c r="K233" s="147" t="s">
        <v>12</v>
      </c>
      <c r="L233" s="147" t="s">
        <v>12</v>
      </c>
      <c r="M233" s="147" t="s">
        <v>12</v>
      </c>
      <c r="N233" s="147" t="s">
        <v>12</v>
      </c>
      <c r="O233" s="147" t="s">
        <v>12</v>
      </c>
      <c r="P233" s="147" t="s">
        <v>12</v>
      </c>
      <c r="Q233" s="194"/>
      <c r="R233" s="194"/>
      <c r="S233" s="22">
        <v>2</v>
      </c>
      <c r="T233" s="22">
        <v>1</v>
      </c>
      <c r="U233" s="24">
        <f>T233+S233</f>
        <v>3</v>
      </c>
      <c r="V233"/>
      <c r="W233" s="121">
        <v>10</v>
      </c>
      <c r="X233" s="121">
        <v>0</v>
      </c>
      <c r="Y233" s="147">
        <f>100-(X233*100/W233)</f>
        <v>100</v>
      </c>
      <c r="Z233" s="121" t="str">
        <f>IF(Y233&lt;=75,"sim", IF(Y233&gt;= 76, "  "))</f>
        <v xml:space="preserve">  </v>
      </c>
      <c r="AA233" s="146" t="s">
        <v>372</v>
      </c>
    </row>
    <row r="234" spans="1:27" ht="16" x14ac:dyDescent="0.2">
      <c r="A234" s="189" t="s">
        <v>221</v>
      </c>
      <c r="B234" s="123">
        <v>35</v>
      </c>
      <c r="C234" s="123" t="s">
        <v>204</v>
      </c>
      <c r="D234" s="123"/>
      <c r="E234" s="123" t="s">
        <v>370</v>
      </c>
      <c r="F234" s="184" t="s">
        <v>13</v>
      </c>
      <c r="G234" s="125" t="s">
        <v>13</v>
      </c>
      <c r="H234" s="125" t="s">
        <v>13</v>
      </c>
      <c r="I234" s="147" t="s">
        <v>12</v>
      </c>
      <c r="J234" s="147" t="s">
        <v>12</v>
      </c>
      <c r="K234" s="147" t="s">
        <v>12</v>
      </c>
      <c r="L234" s="147" t="s">
        <v>12</v>
      </c>
      <c r="M234" s="147" t="s">
        <v>12</v>
      </c>
      <c r="N234" s="147" t="s">
        <v>12</v>
      </c>
      <c r="O234" s="129" t="s">
        <v>13</v>
      </c>
      <c r="P234" s="147" t="s">
        <v>12</v>
      </c>
      <c r="Q234" s="194"/>
      <c r="R234" s="194"/>
      <c r="S234" s="22">
        <v>0</v>
      </c>
      <c r="T234" s="22">
        <v>1</v>
      </c>
      <c r="U234" s="24">
        <f>T234+S234</f>
        <v>1</v>
      </c>
      <c r="V234" s="240"/>
      <c r="W234" s="121">
        <v>10</v>
      </c>
      <c r="X234" s="121">
        <v>3</v>
      </c>
      <c r="Y234" s="147">
        <f>100-(X234*100/W234)</f>
        <v>70</v>
      </c>
      <c r="Z234" s="122" t="str">
        <f>IF(Y234&lt;=75,"sim", IF(Y234&gt;= 76, "  "))</f>
        <v>sim</v>
      </c>
      <c r="AA234" s="189" t="s">
        <v>221</v>
      </c>
    </row>
    <row r="235" spans="1:27" ht="16" x14ac:dyDescent="0.2">
      <c r="A235" s="145" t="s">
        <v>230</v>
      </c>
      <c r="B235" s="121">
        <v>35</v>
      </c>
      <c r="C235" s="121" t="s">
        <v>204</v>
      </c>
      <c r="D235" s="121"/>
      <c r="E235" s="121" t="s">
        <v>370</v>
      </c>
      <c r="F235" s="257" t="s">
        <v>13</v>
      </c>
      <c r="G235" s="121" t="s">
        <v>12</v>
      </c>
      <c r="H235" s="121" t="s">
        <v>12</v>
      </c>
      <c r="I235" s="147" t="s">
        <v>12</v>
      </c>
      <c r="J235" s="147" t="s">
        <v>12</v>
      </c>
      <c r="K235" s="147" t="s">
        <v>12</v>
      </c>
      <c r="L235" s="147" t="s">
        <v>12</v>
      </c>
      <c r="M235" s="147" t="s">
        <v>12</v>
      </c>
      <c r="N235" s="147" t="s">
        <v>12</v>
      </c>
      <c r="O235" s="147" t="s">
        <v>12</v>
      </c>
      <c r="P235" s="147" t="s">
        <v>12</v>
      </c>
      <c r="Q235" s="194"/>
      <c r="R235" s="194"/>
      <c r="S235" s="22">
        <v>0</v>
      </c>
      <c r="T235" s="22">
        <v>0</v>
      </c>
      <c r="U235" s="24">
        <f>T235+S235</f>
        <v>0</v>
      </c>
      <c r="V235" s="79"/>
      <c r="W235" s="121">
        <v>10</v>
      </c>
      <c r="X235" s="121">
        <v>0</v>
      </c>
      <c r="Y235" s="147">
        <f>100-(X235*100/W235)</f>
        <v>100</v>
      </c>
      <c r="Z235" s="121" t="str">
        <f>IF(Y235&lt;=75,"sim", IF(Y235&gt;= 76, "  "))</f>
        <v xml:space="preserve">  </v>
      </c>
      <c r="AA235" s="145" t="s">
        <v>230</v>
      </c>
    </row>
    <row r="236" spans="1:27" ht="16" x14ac:dyDescent="0.2">
      <c r="A236" s="145" t="s">
        <v>70</v>
      </c>
      <c r="B236" s="121">
        <v>54</v>
      </c>
      <c r="C236" s="121" t="s">
        <v>172</v>
      </c>
      <c r="D236" s="121"/>
      <c r="E236" s="121" t="s">
        <v>242</v>
      </c>
      <c r="F236" s="183" t="s">
        <v>243</v>
      </c>
      <c r="G236" s="123" t="s">
        <v>12</v>
      </c>
      <c r="H236" s="125" t="s">
        <v>13</v>
      </c>
      <c r="I236" s="130" t="s">
        <v>12</v>
      </c>
      <c r="J236" s="130" t="s">
        <v>12</v>
      </c>
      <c r="K236" s="129" t="s">
        <v>13</v>
      </c>
      <c r="L236" s="129" t="s">
        <v>13</v>
      </c>
      <c r="M236" s="129" t="s">
        <v>13</v>
      </c>
      <c r="N236" s="129" t="s">
        <v>13</v>
      </c>
      <c r="O236" s="130" t="s">
        <v>12</v>
      </c>
      <c r="P236" s="130" t="s">
        <v>12</v>
      </c>
      <c r="Q236" s="130" t="s">
        <v>12</v>
      </c>
      <c r="R236" s="130" t="s">
        <v>12</v>
      </c>
      <c r="S236" s="5">
        <v>4</v>
      </c>
      <c r="T236" s="3">
        <v>2</v>
      </c>
      <c r="U236" s="15">
        <f>T236+S236</f>
        <v>6</v>
      </c>
      <c r="V236" s="240"/>
      <c r="W236" s="121">
        <v>12</v>
      </c>
      <c r="X236" s="121">
        <v>5</v>
      </c>
      <c r="Y236" s="226">
        <f>100-(X236*100/W236)</f>
        <v>58.333333333333336</v>
      </c>
      <c r="Z236" s="122" t="str">
        <f>IF(Y236&lt;=75,"sim", IF(Y236&gt;= 76, "  "))</f>
        <v>sim</v>
      </c>
      <c r="AA236" s="145" t="s">
        <v>70</v>
      </c>
    </row>
    <row r="237" spans="1:27" ht="16" x14ac:dyDescent="0.2">
      <c r="A237" s="145" t="s">
        <v>106</v>
      </c>
      <c r="B237" s="121">
        <v>55</v>
      </c>
      <c r="C237" s="121" t="s">
        <v>172</v>
      </c>
      <c r="D237" s="121"/>
      <c r="E237" s="121" t="s">
        <v>242</v>
      </c>
      <c r="F237" s="183" t="s">
        <v>243</v>
      </c>
      <c r="G237" s="121" t="s">
        <v>12</v>
      </c>
      <c r="H237" s="121" t="s">
        <v>12</v>
      </c>
      <c r="I237" s="130" t="s">
        <v>12</v>
      </c>
      <c r="J237" s="130" t="s">
        <v>12</v>
      </c>
      <c r="K237" s="129" t="s">
        <v>13</v>
      </c>
      <c r="L237" s="147" t="s">
        <v>12</v>
      </c>
      <c r="M237" s="147" t="s">
        <v>12</v>
      </c>
      <c r="N237" s="147" t="s">
        <v>12</v>
      </c>
      <c r="O237" s="147" t="s">
        <v>12</v>
      </c>
      <c r="P237" s="147" t="s">
        <v>12</v>
      </c>
      <c r="Q237" s="147" t="s">
        <v>12</v>
      </c>
      <c r="R237" s="147" t="s">
        <v>12</v>
      </c>
      <c r="S237" s="3">
        <v>3</v>
      </c>
      <c r="T237" s="19">
        <v>2</v>
      </c>
      <c r="U237" s="17">
        <f>T237+S237</f>
        <v>5</v>
      </c>
      <c r="V237"/>
      <c r="W237" s="121">
        <v>12</v>
      </c>
      <c r="X237" s="121">
        <v>1</v>
      </c>
      <c r="Y237" s="226">
        <f>100-(X237*100/W237)</f>
        <v>91.666666666666671</v>
      </c>
      <c r="Z237" s="121" t="str">
        <f>IF(Y237&lt;=75,"sim", IF(Y237&gt;= 76, "  "))</f>
        <v xml:space="preserve">  </v>
      </c>
      <c r="AA237" s="145" t="s">
        <v>106</v>
      </c>
    </row>
    <row r="238" spans="1:27" ht="16" x14ac:dyDescent="0.2">
      <c r="A238" s="148" t="s">
        <v>151</v>
      </c>
      <c r="B238" s="147">
        <v>59</v>
      </c>
      <c r="C238" s="123" t="s">
        <v>172</v>
      </c>
      <c r="D238" s="123">
        <v>1</v>
      </c>
      <c r="E238" s="123" t="s">
        <v>258</v>
      </c>
      <c r="F238" s="123" t="s">
        <v>207</v>
      </c>
      <c r="G238" s="127" t="s">
        <v>13</v>
      </c>
      <c r="H238" s="127" t="s">
        <v>13</v>
      </c>
      <c r="I238" s="147" t="s">
        <v>12</v>
      </c>
      <c r="J238" s="147" t="s">
        <v>12</v>
      </c>
      <c r="K238" s="147" t="s">
        <v>12</v>
      </c>
      <c r="L238" s="147" t="s">
        <v>12</v>
      </c>
      <c r="M238" s="121" t="s">
        <v>12</v>
      </c>
      <c r="N238" s="121" t="s">
        <v>12</v>
      </c>
      <c r="O238" s="129" t="s">
        <v>13</v>
      </c>
      <c r="P238" s="129" t="s">
        <v>13</v>
      </c>
      <c r="Q238" s="172"/>
      <c r="R238" s="194"/>
      <c r="S238" s="3">
        <v>3</v>
      </c>
      <c r="T238" s="19">
        <v>2</v>
      </c>
      <c r="U238" s="24">
        <f>T238+S238</f>
        <v>5</v>
      </c>
      <c r="V238" s="240"/>
      <c r="W238" s="121">
        <v>10</v>
      </c>
      <c r="X238" s="121">
        <v>4</v>
      </c>
      <c r="Y238" s="147">
        <f>100-(X238*100/W238)</f>
        <v>60</v>
      </c>
      <c r="Z238" s="122" t="str">
        <f>IF(Y238&lt;=75,"sim", IF(Y238&gt;= 76, "  "))</f>
        <v>sim</v>
      </c>
      <c r="AA238" s="148" t="s">
        <v>151</v>
      </c>
    </row>
    <row r="239" spans="1:27" ht="16" x14ac:dyDescent="0.2">
      <c r="A239" s="163" t="s">
        <v>88</v>
      </c>
      <c r="B239" s="121">
        <v>55</v>
      </c>
      <c r="C239" s="121" t="s">
        <v>172</v>
      </c>
      <c r="D239" s="121">
        <v>2</v>
      </c>
      <c r="E239" s="123" t="s">
        <v>258</v>
      </c>
      <c r="F239" s="147" t="s">
        <v>203</v>
      </c>
      <c r="G239" s="121" t="s">
        <v>12</v>
      </c>
      <c r="H239" s="121" t="s">
        <v>12</v>
      </c>
      <c r="I239" s="130" t="s">
        <v>12</v>
      </c>
      <c r="J239" s="130" t="s">
        <v>12</v>
      </c>
      <c r="K239" s="130" t="s">
        <v>12</v>
      </c>
      <c r="L239" s="130" t="s">
        <v>12</v>
      </c>
      <c r="M239" s="134" t="s">
        <v>14</v>
      </c>
      <c r="N239" s="134" t="s">
        <v>14</v>
      </c>
      <c r="O239" s="134" t="s">
        <v>14</v>
      </c>
      <c r="P239" s="134" t="s">
        <v>14</v>
      </c>
      <c r="Q239" s="147" t="s">
        <v>12</v>
      </c>
      <c r="R239" s="147" t="s">
        <v>12</v>
      </c>
      <c r="S239" s="3">
        <v>2</v>
      </c>
      <c r="T239" s="19">
        <v>1</v>
      </c>
      <c r="U239" s="17">
        <f>T239+S239</f>
        <v>3</v>
      </c>
      <c r="V239" s="79"/>
      <c r="W239" s="121">
        <v>12</v>
      </c>
      <c r="X239" s="121">
        <v>0</v>
      </c>
      <c r="Y239" s="147">
        <f>100-(X239*100/W239)</f>
        <v>100</v>
      </c>
      <c r="Z239" s="121" t="str">
        <f>IF(Y239&lt;=75,"sim", IF(Y239&gt;= 76, "  "))</f>
        <v xml:space="preserve">  </v>
      </c>
      <c r="AA239" s="163" t="s">
        <v>88</v>
      </c>
    </row>
    <row r="240" spans="1:27" ht="16" x14ac:dyDescent="0.2">
      <c r="A240" s="154" t="s">
        <v>276</v>
      </c>
      <c r="B240" s="124">
        <v>58</v>
      </c>
      <c r="C240" s="124" t="s">
        <v>172</v>
      </c>
      <c r="D240" s="123">
        <v>3</v>
      </c>
      <c r="E240" s="124" t="s">
        <v>263</v>
      </c>
      <c r="F240" s="165" t="s">
        <v>198</v>
      </c>
      <c r="G240" s="121" t="s">
        <v>12</v>
      </c>
      <c r="H240" s="121" t="s">
        <v>12</v>
      </c>
      <c r="I240" s="126"/>
      <c r="J240" s="126"/>
      <c r="K240" s="130" t="s">
        <v>12</v>
      </c>
      <c r="L240" s="130" t="s">
        <v>12</v>
      </c>
      <c r="M240" s="147" t="s">
        <v>12</v>
      </c>
      <c r="N240" s="147" t="s">
        <v>12</v>
      </c>
      <c r="O240" s="130" t="s">
        <v>12</v>
      </c>
      <c r="P240" s="130" t="s">
        <v>12</v>
      </c>
      <c r="Q240" s="130" t="s">
        <v>12</v>
      </c>
      <c r="R240" s="130" t="s">
        <v>12</v>
      </c>
      <c r="S240" s="30">
        <v>2</v>
      </c>
      <c r="T240" s="2">
        <v>0</v>
      </c>
      <c r="U240" s="15">
        <f>T240+S240</f>
        <v>2</v>
      </c>
      <c r="V240"/>
      <c r="W240" s="121">
        <v>10</v>
      </c>
      <c r="X240" s="121">
        <v>0</v>
      </c>
      <c r="Y240" s="147">
        <f>100-(X240*100/W240)</f>
        <v>100</v>
      </c>
      <c r="Z240" s="121" t="str">
        <f>IF(Y240&lt;=75,"sim", IF(Y240&gt;= 76, "  "))</f>
        <v xml:space="preserve">  </v>
      </c>
      <c r="AA240" s="154" t="s">
        <v>276</v>
      </c>
    </row>
    <row r="241" spans="1:27" ht="16" x14ac:dyDescent="0.2">
      <c r="A241" s="146" t="s">
        <v>97</v>
      </c>
      <c r="B241" s="123">
        <v>55</v>
      </c>
      <c r="C241" s="123" t="s">
        <v>172</v>
      </c>
      <c r="D241" s="121">
        <v>4</v>
      </c>
      <c r="E241" s="123" t="s">
        <v>263</v>
      </c>
      <c r="F241" s="147" t="s">
        <v>203</v>
      </c>
      <c r="G241" s="121" t="s">
        <v>12</v>
      </c>
      <c r="H241" s="121" t="s">
        <v>12</v>
      </c>
      <c r="I241" s="147" t="s">
        <v>12</v>
      </c>
      <c r="J241" s="147" t="s">
        <v>12</v>
      </c>
      <c r="K241" s="128" t="s">
        <v>14</v>
      </c>
      <c r="L241" s="128" t="s">
        <v>14</v>
      </c>
      <c r="M241" s="134" t="s">
        <v>14</v>
      </c>
      <c r="N241" s="134" t="s">
        <v>14</v>
      </c>
      <c r="O241" s="147" t="s">
        <v>12</v>
      </c>
      <c r="P241" s="147" t="s">
        <v>12</v>
      </c>
      <c r="Q241" s="147" t="s">
        <v>12</v>
      </c>
      <c r="R241" s="147" t="s">
        <v>12</v>
      </c>
      <c r="S241" s="3">
        <v>2</v>
      </c>
      <c r="T241" s="19">
        <v>1</v>
      </c>
      <c r="U241" s="17">
        <f>T241+S241</f>
        <v>3</v>
      </c>
      <c r="V241"/>
      <c r="W241" s="121">
        <v>12</v>
      </c>
      <c r="X241" s="121">
        <v>0</v>
      </c>
      <c r="Y241" s="147">
        <f>100-(X241*100/W241)</f>
        <v>100</v>
      </c>
      <c r="Z241" s="121" t="str">
        <f>IF(Y241&lt;=75,"sim", IF(Y241&gt;= 76, "  "))</f>
        <v xml:space="preserve">  </v>
      </c>
      <c r="AA241" s="146" t="s">
        <v>97</v>
      </c>
    </row>
    <row r="242" spans="1:27" ht="16" x14ac:dyDescent="0.2">
      <c r="A242" s="146" t="s">
        <v>125</v>
      </c>
      <c r="B242" s="123">
        <v>57</v>
      </c>
      <c r="C242" s="123" t="s">
        <v>172</v>
      </c>
      <c r="D242" s="123">
        <v>5</v>
      </c>
      <c r="E242" s="123" t="s">
        <v>263</v>
      </c>
      <c r="F242" s="147" t="s">
        <v>12</v>
      </c>
      <c r="G242" s="121" t="s">
        <v>12</v>
      </c>
      <c r="H242" s="121" t="s">
        <v>12</v>
      </c>
      <c r="I242" s="130" t="s">
        <v>12</v>
      </c>
      <c r="J242" s="130" t="s">
        <v>12</v>
      </c>
      <c r="K242" s="130" t="s">
        <v>12</v>
      </c>
      <c r="L242" s="130" t="s">
        <v>12</v>
      </c>
      <c r="M242" s="130" t="s">
        <v>12</v>
      </c>
      <c r="N242" s="130" t="s">
        <v>12</v>
      </c>
      <c r="O242" s="130" t="s">
        <v>12</v>
      </c>
      <c r="P242" s="130" t="s">
        <v>12</v>
      </c>
      <c r="Q242" s="130" t="s">
        <v>12</v>
      </c>
      <c r="R242" s="130" t="s">
        <v>12</v>
      </c>
      <c r="S242" s="3">
        <v>0</v>
      </c>
      <c r="T242" s="24">
        <v>0</v>
      </c>
      <c r="U242" s="24">
        <f>T242+S242</f>
        <v>0</v>
      </c>
      <c r="V242" s="240"/>
      <c r="W242" s="121">
        <v>12</v>
      </c>
      <c r="X242" s="121">
        <v>0</v>
      </c>
      <c r="Y242" s="147">
        <f>100-(X242*100/W242)</f>
        <v>100</v>
      </c>
      <c r="Z242" s="121" t="str">
        <f>IF(Y242&lt;=75,"sim", IF(Y242&gt;= 76, "  "))</f>
        <v xml:space="preserve">  </v>
      </c>
      <c r="AA242" s="146" t="s">
        <v>125</v>
      </c>
    </row>
    <row r="243" spans="1:27" ht="16" x14ac:dyDescent="0.2">
      <c r="A243" s="145" t="s">
        <v>387</v>
      </c>
      <c r="B243" s="121">
        <v>59</v>
      </c>
      <c r="C243" s="121" t="s">
        <v>172</v>
      </c>
      <c r="D243" s="121">
        <v>6</v>
      </c>
      <c r="E243" s="121" t="s">
        <v>263</v>
      </c>
      <c r="F243" s="149" t="s">
        <v>392</v>
      </c>
      <c r="G243" s="123" t="s">
        <v>12</v>
      </c>
      <c r="H243" s="123" t="s">
        <v>12</v>
      </c>
      <c r="I243" s="136"/>
      <c r="J243" s="136"/>
      <c r="K243" s="136"/>
      <c r="L243" s="136"/>
      <c r="M243" s="147" t="s">
        <v>12</v>
      </c>
      <c r="N243" s="147" t="s">
        <v>12</v>
      </c>
      <c r="O243" s="121" t="s">
        <v>12</v>
      </c>
      <c r="P243" s="121" t="s">
        <v>12</v>
      </c>
      <c r="Q243" s="172"/>
      <c r="R243" s="194"/>
      <c r="S243" s="3">
        <v>0</v>
      </c>
      <c r="T243" s="19">
        <v>0</v>
      </c>
      <c r="U243" s="24">
        <f>T243+S243</f>
        <v>0</v>
      </c>
      <c r="V243"/>
      <c r="W243" s="121">
        <v>6</v>
      </c>
      <c r="X243" s="121">
        <v>0</v>
      </c>
      <c r="Y243" s="147">
        <f>100-(X243*100/W243)</f>
        <v>100</v>
      </c>
      <c r="Z243" s="121" t="str">
        <f>IF(Y243&lt;=75,"sim", IF(Y243&gt;= 76, "  "))</f>
        <v xml:space="preserve">  </v>
      </c>
      <c r="AA243" s="145" t="s">
        <v>387</v>
      </c>
    </row>
    <row r="244" spans="1:27" ht="16" x14ac:dyDescent="0.2">
      <c r="A244" s="146" t="s">
        <v>165</v>
      </c>
      <c r="B244" s="123">
        <v>59</v>
      </c>
      <c r="C244" s="123" t="s">
        <v>172</v>
      </c>
      <c r="D244" s="123">
        <v>7</v>
      </c>
      <c r="E244" s="123" t="s">
        <v>263</v>
      </c>
      <c r="F244" s="147" t="s">
        <v>12</v>
      </c>
      <c r="G244" s="121" t="s">
        <v>12</v>
      </c>
      <c r="H244" s="121" t="s">
        <v>12</v>
      </c>
      <c r="I244" s="121" t="s">
        <v>12</v>
      </c>
      <c r="J244" s="121" t="s">
        <v>12</v>
      </c>
      <c r="K244" s="121" t="s">
        <v>12</v>
      </c>
      <c r="L244" s="121" t="s">
        <v>12</v>
      </c>
      <c r="M244" s="147" t="s">
        <v>12</v>
      </c>
      <c r="N244" s="147" t="s">
        <v>12</v>
      </c>
      <c r="O244" s="129" t="s">
        <v>13</v>
      </c>
      <c r="P244" s="129" t="s">
        <v>13</v>
      </c>
      <c r="Q244" s="172"/>
      <c r="R244" s="194"/>
      <c r="S244" s="3">
        <v>1</v>
      </c>
      <c r="T244" s="19">
        <v>1</v>
      </c>
      <c r="U244" s="24">
        <f>T244+S244</f>
        <v>2</v>
      </c>
      <c r="V244" s="240"/>
      <c r="W244" s="121">
        <v>10</v>
      </c>
      <c r="X244" s="121">
        <v>2</v>
      </c>
      <c r="Y244" s="147">
        <f>100-(X244*100/W244)</f>
        <v>80</v>
      </c>
      <c r="Z244" s="121" t="str">
        <f>IF(Y244&lt;=75,"sim", IF(Y244&gt;= 76, "  "))</f>
        <v xml:space="preserve">  </v>
      </c>
      <c r="AA244" s="146" t="s">
        <v>165</v>
      </c>
    </row>
    <row r="245" spans="1:27" ht="16" x14ac:dyDescent="0.2">
      <c r="A245" s="145" t="s">
        <v>129</v>
      </c>
      <c r="B245" s="123">
        <v>57</v>
      </c>
      <c r="C245" s="123" t="s">
        <v>172</v>
      </c>
      <c r="D245" s="121">
        <v>8</v>
      </c>
      <c r="E245" s="123" t="s">
        <v>263</v>
      </c>
      <c r="F245" s="147" t="s">
        <v>203</v>
      </c>
      <c r="G245" s="121" t="s">
        <v>12</v>
      </c>
      <c r="H245" s="121" t="s">
        <v>12</v>
      </c>
      <c r="I245" s="147" t="s">
        <v>12</v>
      </c>
      <c r="J245" s="147" t="s">
        <v>12</v>
      </c>
      <c r="K245" s="130" t="s">
        <v>12</v>
      </c>
      <c r="L245" s="130" t="s">
        <v>12</v>
      </c>
      <c r="M245" s="130" t="s">
        <v>12</v>
      </c>
      <c r="N245" s="130" t="s">
        <v>12</v>
      </c>
      <c r="O245" s="130" t="s">
        <v>12</v>
      </c>
      <c r="P245" s="130" t="s">
        <v>12</v>
      </c>
      <c r="Q245" s="134" t="s">
        <v>14</v>
      </c>
      <c r="R245" s="134" t="s">
        <v>14</v>
      </c>
      <c r="S245" s="3">
        <v>0</v>
      </c>
      <c r="T245" s="24">
        <v>1</v>
      </c>
      <c r="U245" s="24">
        <f>T245+S245</f>
        <v>1</v>
      </c>
      <c r="V245"/>
      <c r="W245" s="121">
        <v>12</v>
      </c>
      <c r="X245" s="121">
        <v>0</v>
      </c>
      <c r="Y245" s="234">
        <f>100-(X245*100/W245)</f>
        <v>100</v>
      </c>
      <c r="Z245" s="121" t="str">
        <f>IF(Y245&lt;=75,"sim", IF(Y245&gt;= 76, "  "))</f>
        <v xml:space="preserve">  </v>
      </c>
      <c r="AA245" s="145" t="s">
        <v>129</v>
      </c>
    </row>
    <row r="246" spans="1:27" ht="16" x14ac:dyDescent="0.2">
      <c r="A246" s="146" t="s">
        <v>362</v>
      </c>
      <c r="B246" s="123">
        <v>17</v>
      </c>
      <c r="C246" s="123" t="s">
        <v>172</v>
      </c>
      <c r="D246" s="123"/>
      <c r="E246" s="123" t="s">
        <v>200</v>
      </c>
      <c r="F246" s="123" t="s">
        <v>363</v>
      </c>
      <c r="G246" s="121" t="s">
        <v>12</v>
      </c>
      <c r="H246" s="121" t="s">
        <v>12</v>
      </c>
      <c r="I246" s="129" t="s">
        <v>13</v>
      </c>
      <c r="J246" s="129" t="s">
        <v>13</v>
      </c>
      <c r="K246" s="129" t="s">
        <v>13</v>
      </c>
      <c r="L246" s="129" t="s">
        <v>13</v>
      </c>
      <c r="M246" s="129" t="s">
        <v>13</v>
      </c>
      <c r="N246" s="129" t="s">
        <v>13</v>
      </c>
      <c r="O246" s="129" t="s">
        <v>13</v>
      </c>
      <c r="P246" s="129" t="s">
        <v>13</v>
      </c>
      <c r="Q246" s="129" t="s">
        <v>13</v>
      </c>
      <c r="R246" s="129" t="s">
        <v>13</v>
      </c>
      <c r="S246" s="3">
        <v>5</v>
      </c>
      <c r="T246" s="3">
        <v>5</v>
      </c>
      <c r="U246" s="24">
        <f>T246+S246</f>
        <v>10</v>
      </c>
      <c r="V246"/>
      <c r="W246" s="121">
        <v>12</v>
      </c>
      <c r="X246" s="121">
        <v>10</v>
      </c>
      <c r="Y246" s="226">
        <f>100-(X246*100/W246)</f>
        <v>16.666666666666671</v>
      </c>
      <c r="Z246" s="122" t="str">
        <f>IF(Y246&lt;=75,"sim", IF(Y246&gt;= 76, "  "))</f>
        <v>sim</v>
      </c>
      <c r="AA246" s="146" t="s">
        <v>362</v>
      </c>
    </row>
    <row r="247" spans="1:27" ht="16" x14ac:dyDescent="0.2">
      <c r="A247" s="148" t="s">
        <v>382</v>
      </c>
      <c r="B247" s="123">
        <v>57</v>
      </c>
      <c r="C247" s="121" t="s">
        <v>172</v>
      </c>
      <c r="D247" s="121"/>
      <c r="E247" s="123" t="s">
        <v>383</v>
      </c>
      <c r="F247" s="165" t="s">
        <v>203</v>
      </c>
      <c r="G247" s="121" t="s">
        <v>12</v>
      </c>
      <c r="H247" s="121" t="s">
        <v>12</v>
      </c>
      <c r="I247" s="182"/>
      <c r="J247" s="182"/>
      <c r="K247" s="182"/>
      <c r="L247" s="182"/>
      <c r="M247" s="130" t="s">
        <v>12</v>
      </c>
      <c r="N247" s="130" t="s">
        <v>12</v>
      </c>
      <c r="O247" s="130" t="s">
        <v>12</v>
      </c>
      <c r="P247" s="130" t="s">
        <v>12</v>
      </c>
      <c r="Q247" s="130" t="s">
        <v>12</v>
      </c>
      <c r="R247" s="130" t="s">
        <v>12</v>
      </c>
      <c r="S247" s="15">
        <v>0</v>
      </c>
      <c r="T247" s="24">
        <v>0</v>
      </c>
      <c r="U247" s="24">
        <f>T247+S247</f>
        <v>0</v>
      </c>
      <c r="V247" s="79"/>
      <c r="W247" s="121">
        <v>8</v>
      </c>
      <c r="X247" s="121">
        <v>0</v>
      </c>
      <c r="Y247" s="147">
        <f>100-(X247*100/W247)</f>
        <v>100</v>
      </c>
      <c r="Z247" s="121" t="str">
        <f>IF(Y247&lt;=75,"sim", IF(Y247&gt;= 76, "  "))</f>
        <v xml:space="preserve">  </v>
      </c>
      <c r="AA247" s="148" t="s">
        <v>382</v>
      </c>
    </row>
    <row r="248" spans="1:27" ht="16" x14ac:dyDescent="0.2">
      <c r="A248" s="158" t="s">
        <v>109</v>
      </c>
      <c r="B248" s="121">
        <v>57</v>
      </c>
      <c r="C248" s="121" t="s">
        <v>172</v>
      </c>
      <c r="D248" s="121"/>
      <c r="E248" s="161" t="s">
        <v>266</v>
      </c>
      <c r="F248" s="147" t="s">
        <v>203</v>
      </c>
      <c r="G248" s="128" t="s">
        <v>14</v>
      </c>
      <c r="H248" s="121" t="s">
        <v>12</v>
      </c>
      <c r="I248" s="147" t="s">
        <v>12</v>
      </c>
      <c r="J248" s="147" t="s">
        <v>12</v>
      </c>
      <c r="K248" s="130" t="s">
        <v>12</v>
      </c>
      <c r="L248" s="130" t="s">
        <v>12</v>
      </c>
      <c r="M248" s="130" t="s">
        <v>12</v>
      </c>
      <c r="N248" s="130" t="s">
        <v>12</v>
      </c>
      <c r="O248" s="130" t="s">
        <v>12</v>
      </c>
      <c r="P248" s="130" t="s">
        <v>12</v>
      </c>
      <c r="Q248" s="130" t="s">
        <v>12</v>
      </c>
      <c r="R248" s="127" t="s">
        <v>13</v>
      </c>
      <c r="S248" s="3">
        <v>1</v>
      </c>
      <c r="T248" s="36">
        <v>0</v>
      </c>
      <c r="U248" s="24">
        <f>T248+S248</f>
        <v>1</v>
      </c>
      <c r="V248"/>
      <c r="W248" s="121">
        <v>12</v>
      </c>
      <c r="X248" s="121">
        <v>1</v>
      </c>
      <c r="Y248" s="226">
        <f>100-(X248*100/W248)</f>
        <v>91.666666666666671</v>
      </c>
      <c r="Z248" s="121" t="str">
        <f>IF(Y248&lt;=75,"sim", IF(Y248&gt;= 76, "  "))</f>
        <v xml:space="preserve">  </v>
      </c>
      <c r="AA248" s="158" t="s">
        <v>109</v>
      </c>
    </row>
    <row r="249" spans="1:27" ht="16" x14ac:dyDescent="0.2">
      <c r="A249" s="145" t="s">
        <v>166</v>
      </c>
      <c r="B249" s="121">
        <v>59</v>
      </c>
      <c r="C249" s="121" t="s">
        <v>172</v>
      </c>
      <c r="D249" s="121"/>
      <c r="E249" s="161" t="s">
        <v>266</v>
      </c>
      <c r="F249" s="147" t="s">
        <v>203</v>
      </c>
      <c r="G249" s="125" t="s">
        <v>13</v>
      </c>
      <c r="H249" s="125" t="s">
        <v>13</v>
      </c>
      <c r="I249" s="121" t="s">
        <v>12</v>
      </c>
      <c r="J249" s="121" t="s">
        <v>12</v>
      </c>
      <c r="K249" s="147" t="s">
        <v>12</v>
      </c>
      <c r="L249" s="147" t="s">
        <v>12</v>
      </c>
      <c r="M249" s="147" t="s">
        <v>12</v>
      </c>
      <c r="N249" s="147" t="s">
        <v>12</v>
      </c>
      <c r="O249" s="121" t="s">
        <v>12</v>
      </c>
      <c r="P249" s="121" t="s">
        <v>12</v>
      </c>
      <c r="Q249" s="172"/>
      <c r="R249" s="194"/>
      <c r="S249" s="3">
        <v>0</v>
      </c>
      <c r="T249" s="19">
        <v>1</v>
      </c>
      <c r="U249" s="24">
        <f>T249+S249</f>
        <v>1</v>
      </c>
      <c r="V249"/>
      <c r="W249" s="121">
        <v>10</v>
      </c>
      <c r="X249" s="121">
        <v>2</v>
      </c>
      <c r="Y249" s="147">
        <f>100-(X249*100/W249)</f>
        <v>80</v>
      </c>
      <c r="Z249" s="121" t="str">
        <f>IF(Y249&lt;=75,"sim", IF(Y249&gt;= 76, "  "))</f>
        <v xml:space="preserve">  </v>
      </c>
      <c r="AA249" s="145" t="s">
        <v>166</v>
      </c>
    </row>
    <row r="250" spans="1:27" ht="16" x14ac:dyDescent="0.2">
      <c r="A250" s="154" t="s">
        <v>170</v>
      </c>
      <c r="B250" s="124">
        <v>59</v>
      </c>
      <c r="C250" s="124" t="s">
        <v>172</v>
      </c>
      <c r="D250" s="124"/>
      <c r="E250" s="124" t="s">
        <v>266</v>
      </c>
      <c r="F250" s="147" t="s">
        <v>203</v>
      </c>
      <c r="G250" s="121" t="s">
        <v>12</v>
      </c>
      <c r="H250" s="121" t="s">
        <v>12</v>
      </c>
      <c r="I250" s="121" t="s">
        <v>12</v>
      </c>
      <c r="J250" s="121" t="s">
        <v>12</v>
      </c>
      <c r="K250" s="121" t="s">
        <v>12</v>
      </c>
      <c r="L250" s="121" t="s">
        <v>12</v>
      </c>
      <c r="M250" s="121" t="s">
        <v>12</v>
      </c>
      <c r="N250" s="121" t="s">
        <v>12</v>
      </c>
      <c r="O250" s="121" t="s">
        <v>12</v>
      </c>
      <c r="P250" s="121" t="s">
        <v>12</v>
      </c>
      <c r="Q250" s="172"/>
      <c r="R250" s="194"/>
      <c r="S250" s="3">
        <v>0</v>
      </c>
      <c r="T250" s="19">
        <v>0</v>
      </c>
      <c r="U250" s="24">
        <f>T250+S250</f>
        <v>0</v>
      </c>
      <c r="V250"/>
      <c r="W250" s="121">
        <v>10</v>
      </c>
      <c r="X250" s="121">
        <v>0</v>
      </c>
      <c r="Y250" s="147">
        <f>100-(X250*100/W250)</f>
        <v>100</v>
      </c>
      <c r="Z250" s="121" t="str">
        <f>IF(Y250&lt;=75,"sim", IF(Y250&gt;= 76, "  "))</f>
        <v xml:space="preserve">  </v>
      </c>
      <c r="AA250" s="154" t="s">
        <v>170</v>
      </c>
    </row>
    <row r="251" spans="1:27" ht="16" x14ac:dyDescent="0.2">
      <c r="A251" s="152" t="s">
        <v>113</v>
      </c>
      <c r="B251" s="168">
        <v>57</v>
      </c>
      <c r="C251" s="121" t="s">
        <v>172</v>
      </c>
      <c r="D251" s="121"/>
      <c r="E251" s="121" t="s">
        <v>269</v>
      </c>
      <c r="F251" s="165" t="s">
        <v>207</v>
      </c>
      <c r="G251" s="130" t="s">
        <v>12</v>
      </c>
      <c r="H251" s="130" t="s">
        <v>12</v>
      </c>
      <c r="I251" s="147" t="s">
        <v>12</v>
      </c>
      <c r="J251" s="147" t="s">
        <v>12</v>
      </c>
      <c r="K251" s="130" t="s">
        <v>12</v>
      </c>
      <c r="L251" s="130" t="s">
        <v>12</v>
      </c>
      <c r="M251" s="130" t="s">
        <v>12</v>
      </c>
      <c r="N251" s="130" t="s">
        <v>12</v>
      </c>
      <c r="O251" s="130" t="s">
        <v>12</v>
      </c>
      <c r="P251" s="130" t="s">
        <v>12</v>
      </c>
      <c r="Q251" s="130" t="s">
        <v>12</v>
      </c>
      <c r="R251" s="130" t="s">
        <v>12</v>
      </c>
      <c r="S251" s="15">
        <v>0</v>
      </c>
      <c r="T251" s="24">
        <v>0</v>
      </c>
      <c r="U251" s="24">
        <f>T251+S251</f>
        <v>0</v>
      </c>
      <c r="V251" s="79"/>
      <c r="W251" s="121">
        <v>12</v>
      </c>
      <c r="X251" s="121">
        <v>0</v>
      </c>
      <c r="Y251" s="147">
        <f>100-(X251*100/W251)</f>
        <v>100</v>
      </c>
      <c r="Z251" s="121" t="str">
        <f>IF(Y251&lt;=75,"sim", IF(Y251&gt;= 76, "  "))</f>
        <v xml:space="preserve">  </v>
      </c>
      <c r="AA251" s="152" t="s">
        <v>113</v>
      </c>
    </row>
    <row r="252" spans="1:27" ht="16" x14ac:dyDescent="0.2">
      <c r="A252" s="181" t="s">
        <v>379</v>
      </c>
      <c r="B252" s="123">
        <v>55</v>
      </c>
      <c r="C252" s="123" t="s">
        <v>270</v>
      </c>
      <c r="D252" s="123">
        <v>1</v>
      </c>
      <c r="E252" s="123" t="s">
        <v>264</v>
      </c>
      <c r="F252" s="123" t="s">
        <v>198</v>
      </c>
      <c r="G252" s="121" t="s">
        <v>12</v>
      </c>
      <c r="H252" s="121" t="s">
        <v>12</v>
      </c>
      <c r="I252" s="167"/>
      <c r="J252" s="167"/>
      <c r="K252" s="167"/>
      <c r="L252" s="167"/>
      <c r="M252" s="147" t="s">
        <v>12</v>
      </c>
      <c r="N252" s="147" t="s">
        <v>12</v>
      </c>
      <c r="O252" s="147" t="s">
        <v>12</v>
      </c>
      <c r="P252" s="147" t="s">
        <v>12</v>
      </c>
      <c r="Q252" s="147" t="s">
        <v>12</v>
      </c>
      <c r="R252" s="147" t="s">
        <v>12</v>
      </c>
      <c r="S252" s="18">
        <v>0</v>
      </c>
      <c r="T252" s="22">
        <v>0</v>
      </c>
      <c r="U252" s="17">
        <f>T252+S252</f>
        <v>0</v>
      </c>
      <c r="V252"/>
      <c r="W252" s="121">
        <v>8</v>
      </c>
      <c r="X252" s="121">
        <v>0</v>
      </c>
      <c r="Y252" s="147">
        <f>100-(X252*100/W252)</f>
        <v>100</v>
      </c>
      <c r="Z252" s="121" t="str">
        <f>IF(Y252&lt;=75,"sim", IF(Y252&gt;= 76, "  "))</f>
        <v xml:space="preserve">  </v>
      </c>
      <c r="AA252" s="181" t="s">
        <v>379</v>
      </c>
    </row>
    <row r="253" spans="1:27" ht="16" x14ac:dyDescent="0.2">
      <c r="A253" s="146" t="s">
        <v>133</v>
      </c>
      <c r="B253" s="123">
        <v>66</v>
      </c>
      <c r="C253" s="123" t="s">
        <v>212</v>
      </c>
      <c r="D253" s="123">
        <v>2</v>
      </c>
      <c r="E253" s="123" t="s">
        <v>264</v>
      </c>
      <c r="F253" s="168" t="s">
        <v>12</v>
      </c>
      <c r="G253" s="125" t="s">
        <v>13</v>
      </c>
      <c r="H253" s="125" t="s">
        <v>13</v>
      </c>
      <c r="I253" s="147" t="s">
        <v>12</v>
      </c>
      <c r="J253" s="147" t="s">
        <v>12</v>
      </c>
      <c r="K253" s="147" t="s">
        <v>12</v>
      </c>
      <c r="L253" s="147" t="s">
        <v>12</v>
      </c>
      <c r="M253" s="147" t="s">
        <v>12</v>
      </c>
      <c r="N253" s="147" t="s">
        <v>12</v>
      </c>
      <c r="O253" s="147" t="s">
        <v>12</v>
      </c>
      <c r="P253" s="147" t="s">
        <v>12</v>
      </c>
      <c r="Q253" s="147" t="s">
        <v>12</v>
      </c>
      <c r="R253" s="147" t="s">
        <v>12</v>
      </c>
      <c r="S253" s="36">
        <v>0</v>
      </c>
      <c r="T253" s="36">
        <v>0</v>
      </c>
      <c r="U253" s="36">
        <v>0</v>
      </c>
      <c r="V253"/>
      <c r="W253" s="121">
        <v>12</v>
      </c>
      <c r="X253" s="121">
        <v>2</v>
      </c>
      <c r="Y253" s="226">
        <f>100-(X253*100/W253)</f>
        <v>83.333333333333329</v>
      </c>
      <c r="Z253" s="121" t="str">
        <f>IF(Y253&lt;=75,"sim", IF(Y253&gt;= 76, "  "))</f>
        <v xml:space="preserve">  </v>
      </c>
      <c r="AA253" s="146" t="s">
        <v>133</v>
      </c>
    </row>
    <row r="254" spans="1:27" ht="16" x14ac:dyDescent="0.2">
      <c r="A254" s="145" t="s">
        <v>381</v>
      </c>
      <c r="B254" s="121">
        <v>55</v>
      </c>
      <c r="C254" s="121" t="s">
        <v>270</v>
      </c>
      <c r="D254" s="121">
        <v>3</v>
      </c>
      <c r="E254" s="121" t="s">
        <v>264</v>
      </c>
      <c r="F254" s="123" t="s">
        <v>198</v>
      </c>
      <c r="G254" s="129" t="s">
        <v>13</v>
      </c>
      <c r="H254" s="129" t="s">
        <v>13</v>
      </c>
      <c r="I254" s="167"/>
      <c r="J254" s="167"/>
      <c r="K254" s="167"/>
      <c r="L254" s="167"/>
      <c r="M254" s="147" t="s">
        <v>12</v>
      </c>
      <c r="N254" s="147" t="s">
        <v>12</v>
      </c>
      <c r="O254" s="147" t="s">
        <v>12</v>
      </c>
      <c r="P254" s="147" t="s">
        <v>12</v>
      </c>
      <c r="Q254" s="147" t="s">
        <v>12</v>
      </c>
      <c r="R254" s="147" t="s">
        <v>12</v>
      </c>
      <c r="S254" s="3">
        <v>0</v>
      </c>
      <c r="T254" s="19">
        <v>0</v>
      </c>
      <c r="U254" s="17">
        <f>T254+S254</f>
        <v>0</v>
      </c>
      <c r="V254"/>
      <c r="W254" s="121">
        <v>8</v>
      </c>
      <c r="X254" s="121">
        <v>2</v>
      </c>
      <c r="Y254" s="147">
        <f>100-(X254*100/W254)</f>
        <v>75</v>
      </c>
      <c r="Z254" s="121"/>
      <c r="AA254" s="145" t="s">
        <v>381</v>
      </c>
    </row>
    <row r="255" spans="1:27" ht="16" x14ac:dyDescent="0.2">
      <c r="A255" s="158" t="s">
        <v>164</v>
      </c>
      <c r="B255" s="121">
        <v>59</v>
      </c>
      <c r="C255" s="121" t="s">
        <v>204</v>
      </c>
      <c r="D255" s="121"/>
      <c r="E255" s="121" t="s">
        <v>290</v>
      </c>
      <c r="F255" s="147" t="s">
        <v>198</v>
      </c>
      <c r="G255" s="121" t="s">
        <v>12</v>
      </c>
      <c r="H255" s="121" t="s">
        <v>12</v>
      </c>
      <c r="I255" s="121" t="s">
        <v>12</v>
      </c>
      <c r="J255" s="121" t="s">
        <v>12</v>
      </c>
      <c r="K255" s="121" t="s">
        <v>12</v>
      </c>
      <c r="L255" s="121" t="s">
        <v>12</v>
      </c>
      <c r="M255" s="147" t="s">
        <v>12</v>
      </c>
      <c r="N255" s="147" t="s">
        <v>12</v>
      </c>
      <c r="O255" s="147" t="s">
        <v>12</v>
      </c>
      <c r="P255" s="147" t="s">
        <v>12</v>
      </c>
      <c r="Q255" s="172"/>
      <c r="R255" s="194"/>
      <c r="S255" s="3">
        <v>0</v>
      </c>
      <c r="T255" s="19">
        <v>0</v>
      </c>
      <c r="U255" s="24">
        <f>T255+S255</f>
        <v>0</v>
      </c>
      <c r="V255" s="79"/>
      <c r="W255" s="121">
        <v>10</v>
      </c>
      <c r="X255" s="121">
        <v>0</v>
      </c>
      <c r="Y255" s="147">
        <f>100-(X255*100/W255)</f>
        <v>100</v>
      </c>
      <c r="Z255" s="121" t="str">
        <f>IF(Y255&lt;=75,"sim", IF(Y255&gt;= 76, "  "))</f>
        <v xml:space="preserve">  </v>
      </c>
      <c r="AA255" s="158" t="s">
        <v>164</v>
      </c>
    </row>
    <row r="256" spans="1:27" ht="16" x14ac:dyDescent="0.2">
      <c r="A256" s="197" t="s">
        <v>311</v>
      </c>
      <c r="B256" s="124">
        <v>63</v>
      </c>
      <c r="C256" s="209" t="s">
        <v>204</v>
      </c>
      <c r="D256" s="209"/>
      <c r="E256" s="147" t="s">
        <v>312</v>
      </c>
      <c r="F256" s="149" t="s">
        <v>313</v>
      </c>
      <c r="G256" s="123" t="s">
        <v>12</v>
      </c>
      <c r="H256" s="123" t="s">
        <v>12</v>
      </c>
      <c r="I256" s="129" t="s">
        <v>13</v>
      </c>
      <c r="J256" s="129" t="s">
        <v>13</v>
      </c>
      <c r="K256" s="129" t="s">
        <v>13</v>
      </c>
      <c r="L256" s="147" t="s">
        <v>12</v>
      </c>
      <c r="M256" s="129" t="s">
        <v>13</v>
      </c>
      <c r="N256" s="129" t="s">
        <v>13</v>
      </c>
      <c r="O256" s="129" t="s">
        <v>13</v>
      </c>
      <c r="P256" s="129" t="s">
        <v>13</v>
      </c>
      <c r="Q256" s="194"/>
      <c r="R256" s="194"/>
      <c r="S256" s="36">
        <v>4</v>
      </c>
      <c r="T256" s="36">
        <v>1</v>
      </c>
      <c r="U256" s="24">
        <f>T256+S256</f>
        <v>5</v>
      </c>
      <c r="V256" s="240"/>
      <c r="W256" s="121">
        <v>10</v>
      </c>
      <c r="X256" s="121">
        <v>7</v>
      </c>
      <c r="Y256" s="147">
        <f>100-(X256*100/W256)</f>
        <v>30</v>
      </c>
      <c r="Z256" s="122" t="str">
        <f>IF(Y256&lt;=75,"sim", IF(Y256&gt;= 76, "  "))</f>
        <v>sim</v>
      </c>
      <c r="AA256" s="197" t="s">
        <v>311</v>
      </c>
    </row>
    <row r="257" spans="1:27" ht="16" x14ac:dyDescent="0.2">
      <c r="A257" s="145" t="s">
        <v>94</v>
      </c>
      <c r="B257" s="121">
        <v>55</v>
      </c>
      <c r="C257" s="165" t="s">
        <v>172</v>
      </c>
      <c r="D257" s="165"/>
      <c r="E257" s="121" t="s">
        <v>252</v>
      </c>
      <c r="F257" s="183" t="s">
        <v>243</v>
      </c>
      <c r="G257" s="125" t="s">
        <v>13</v>
      </c>
      <c r="H257" s="125" t="s">
        <v>13</v>
      </c>
      <c r="I257" s="147" t="s">
        <v>12</v>
      </c>
      <c r="J257" s="147" t="s">
        <v>12</v>
      </c>
      <c r="K257" s="147" t="s">
        <v>12</v>
      </c>
      <c r="L257" s="147" t="s">
        <v>12</v>
      </c>
      <c r="M257" s="147" t="s">
        <v>12</v>
      </c>
      <c r="N257" s="147" t="s">
        <v>12</v>
      </c>
      <c r="O257" s="147" t="s">
        <v>12</v>
      </c>
      <c r="P257" s="147" t="s">
        <v>12</v>
      </c>
      <c r="Q257" s="147" t="s">
        <v>12</v>
      </c>
      <c r="R257" s="147" t="s">
        <v>12</v>
      </c>
      <c r="S257" s="3">
        <v>0</v>
      </c>
      <c r="T257" s="19">
        <v>0</v>
      </c>
      <c r="U257" s="17">
        <f>T257+S257</f>
        <v>0</v>
      </c>
      <c r="V257"/>
      <c r="W257" s="121">
        <v>12</v>
      </c>
      <c r="X257" s="121">
        <v>2</v>
      </c>
      <c r="Y257" s="226">
        <f>100-(X257*100/W257)</f>
        <v>83.333333333333329</v>
      </c>
      <c r="Z257" s="121" t="str">
        <f>IF(Y257&lt;=75,"sim", IF(Y257&gt;= 76, "  "))</f>
        <v xml:space="preserve">  </v>
      </c>
      <c r="AA257" s="145" t="s">
        <v>94</v>
      </c>
    </row>
    <row r="258" spans="1:27" ht="16" x14ac:dyDescent="0.2">
      <c r="A258" s="145" t="s">
        <v>80</v>
      </c>
      <c r="B258" s="121">
        <v>54</v>
      </c>
      <c r="C258" s="123" t="s">
        <v>172</v>
      </c>
      <c r="D258" s="123"/>
      <c r="E258" s="121" t="s">
        <v>252</v>
      </c>
      <c r="F258" s="183" t="s">
        <v>243</v>
      </c>
      <c r="G258" s="121" t="s">
        <v>12</v>
      </c>
      <c r="H258" s="125" t="s">
        <v>13</v>
      </c>
      <c r="I258" s="130" t="s">
        <v>12</v>
      </c>
      <c r="J258" s="130" t="s">
        <v>12</v>
      </c>
      <c r="K258" s="130" t="s">
        <v>12</v>
      </c>
      <c r="L258" s="130" t="s">
        <v>12</v>
      </c>
      <c r="M258" s="130" t="s">
        <v>12</v>
      </c>
      <c r="N258" s="130" t="s">
        <v>12</v>
      </c>
      <c r="O258" s="130" t="s">
        <v>12</v>
      </c>
      <c r="P258" s="130" t="s">
        <v>12</v>
      </c>
      <c r="Q258" s="129" t="s">
        <v>13</v>
      </c>
      <c r="R258" s="130" t="s">
        <v>12</v>
      </c>
      <c r="S258" s="5">
        <v>2</v>
      </c>
      <c r="T258" s="3">
        <v>0</v>
      </c>
      <c r="U258" s="15">
        <f>T258+S258</f>
        <v>2</v>
      </c>
      <c r="V258" s="79"/>
      <c r="W258" s="121">
        <v>12</v>
      </c>
      <c r="X258" s="121">
        <v>2</v>
      </c>
      <c r="Y258" s="226">
        <f>100-(X258*100/W258)</f>
        <v>83.333333333333329</v>
      </c>
      <c r="Z258" s="121" t="str">
        <f>IF(Y258&lt;=75,"sim", IF(Y258&gt;= 76, "  "))</f>
        <v xml:space="preserve">  </v>
      </c>
      <c r="AA258" s="145" t="s">
        <v>80</v>
      </c>
    </row>
    <row r="259" spans="1:27" ht="16" x14ac:dyDescent="0.2">
      <c r="A259" s="146" t="s">
        <v>307</v>
      </c>
      <c r="B259" s="123">
        <v>59</v>
      </c>
      <c r="C259" s="123" t="s">
        <v>204</v>
      </c>
      <c r="D259" s="123"/>
      <c r="E259" s="123" t="s">
        <v>308</v>
      </c>
      <c r="F259" s="147" t="s">
        <v>198</v>
      </c>
      <c r="G259" s="121" t="s">
        <v>12</v>
      </c>
      <c r="H259" s="121" t="s">
        <v>12</v>
      </c>
      <c r="I259" s="147" t="s">
        <v>12</v>
      </c>
      <c r="J259" s="147" t="s">
        <v>12</v>
      </c>
      <c r="K259" s="147" t="s">
        <v>12</v>
      </c>
      <c r="L259" s="147" t="s">
        <v>12</v>
      </c>
      <c r="M259" s="147" t="s">
        <v>12</v>
      </c>
      <c r="N259" s="147" t="s">
        <v>12</v>
      </c>
      <c r="O259" s="147" t="s">
        <v>12</v>
      </c>
      <c r="P259" s="147" t="s">
        <v>12</v>
      </c>
      <c r="Q259" s="194"/>
      <c r="R259" s="194"/>
      <c r="S259" s="36">
        <v>3</v>
      </c>
      <c r="T259" s="36">
        <v>2</v>
      </c>
      <c r="U259" s="24">
        <f>T259+S259</f>
        <v>5</v>
      </c>
      <c r="V259"/>
      <c r="W259" s="121">
        <v>10</v>
      </c>
      <c r="X259" s="121">
        <v>0</v>
      </c>
      <c r="Y259" s="147">
        <f>100-(X259*100/W259)</f>
        <v>100</v>
      </c>
      <c r="Z259" s="121" t="str">
        <f>IF(Y259&lt;=75,"sim", IF(Y259&gt;= 76, "  "))</f>
        <v xml:space="preserve">  </v>
      </c>
      <c r="AA259" s="146" t="s">
        <v>307</v>
      </c>
    </row>
    <row r="260" spans="1:27" ht="16" x14ac:dyDescent="0.2">
      <c r="A260" s="204" t="s">
        <v>90</v>
      </c>
      <c r="B260" s="121">
        <v>55</v>
      </c>
      <c r="C260" s="123" t="s">
        <v>172</v>
      </c>
      <c r="D260" s="123"/>
      <c r="E260" s="123" t="s">
        <v>259</v>
      </c>
      <c r="F260" s="121" t="s">
        <v>209</v>
      </c>
      <c r="G260" s="124" t="s">
        <v>12</v>
      </c>
      <c r="H260" s="125" t="s">
        <v>13</v>
      </c>
      <c r="I260" s="147" t="s">
        <v>12</v>
      </c>
      <c r="J260" s="147" t="s">
        <v>12</v>
      </c>
      <c r="K260" s="147" t="s">
        <v>12</v>
      </c>
      <c r="L260" s="147" t="s">
        <v>12</v>
      </c>
      <c r="M260" s="134" t="s">
        <v>14</v>
      </c>
      <c r="N260" s="134" t="s">
        <v>14</v>
      </c>
      <c r="O260" s="147" t="s">
        <v>12</v>
      </c>
      <c r="P260" s="147" t="s">
        <v>12</v>
      </c>
      <c r="Q260" s="147" t="s">
        <v>12</v>
      </c>
      <c r="R260" s="147" t="s">
        <v>12</v>
      </c>
      <c r="S260" s="3">
        <v>3</v>
      </c>
      <c r="T260" s="19">
        <v>3</v>
      </c>
      <c r="U260" s="17">
        <f>T260+S260</f>
        <v>6</v>
      </c>
      <c r="V260" s="240"/>
      <c r="W260" s="121">
        <v>12</v>
      </c>
      <c r="X260" s="121">
        <v>1</v>
      </c>
      <c r="Y260" s="226">
        <f>100-(X260*100/W260)</f>
        <v>91.666666666666671</v>
      </c>
      <c r="Z260" s="121" t="str">
        <f>IF(Y260&lt;=75,"sim", IF(Y260&gt;= 76, "  "))</f>
        <v xml:space="preserve">  </v>
      </c>
      <c r="AA260" s="204" t="s">
        <v>90</v>
      </c>
    </row>
    <row r="261" spans="1:27" ht="16" x14ac:dyDescent="0.2">
      <c r="A261" s="150" t="s">
        <v>114</v>
      </c>
      <c r="B261" s="123">
        <v>57</v>
      </c>
      <c r="C261" s="147" t="s">
        <v>270</v>
      </c>
      <c r="D261" s="147"/>
      <c r="E261" s="123" t="s">
        <v>271</v>
      </c>
      <c r="F261" s="165" t="s">
        <v>207</v>
      </c>
      <c r="G261" s="127" t="s">
        <v>13</v>
      </c>
      <c r="H261" s="127" t="s">
        <v>13</v>
      </c>
      <c r="I261" s="127" t="s">
        <v>13</v>
      </c>
      <c r="J261" s="127" t="s">
        <v>13</v>
      </c>
      <c r="K261" s="127" t="s">
        <v>13</v>
      </c>
      <c r="L261" s="127" t="s">
        <v>13</v>
      </c>
      <c r="M261" s="127" t="s">
        <v>13</v>
      </c>
      <c r="N261" s="127" t="s">
        <v>13</v>
      </c>
      <c r="O261" s="127" t="s">
        <v>13</v>
      </c>
      <c r="P261" s="127" t="s">
        <v>13</v>
      </c>
      <c r="Q261" s="127" t="s">
        <v>13</v>
      </c>
      <c r="R261" s="127" t="s">
        <v>13</v>
      </c>
      <c r="S261" s="15">
        <v>5</v>
      </c>
      <c r="T261" s="24">
        <v>5</v>
      </c>
      <c r="U261" s="24">
        <f>T261+S261</f>
        <v>10</v>
      </c>
      <c r="V261"/>
      <c r="W261" s="121">
        <v>12</v>
      </c>
      <c r="X261" s="121">
        <v>12</v>
      </c>
      <c r="Y261" s="147">
        <f>100-(X261*100/W261)</f>
        <v>0</v>
      </c>
      <c r="Z261" s="122" t="str">
        <f>IF(Y261&lt;=75,"sim", IF(Y261&gt;= 76, "  "))</f>
        <v>sim</v>
      </c>
      <c r="AA261" s="150" t="s">
        <v>114</v>
      </c>
    </row>
    <row r="262" spans="1:27" ht="16" x14ac:dyDescent="0.2">
      <c r="A262" s="173" t="s">
        <v>305</v>
      </c>
      <c r="B262" s="133">
        <v>63</v>
      </c>
      <c r="C262" s="147" t="s">
        <v>172</v>
      </c>
      <c r="D262" s="147"/>
      <c r="E262" s="147" t="s">
        <v>306</v>
      </c>
      <c r="F262" s="123" t="s">
        <v>209</v>
      </c>
      <c r="G262" s="124" t="s">
        <v>12</v>
      </c>
      <c r="H262" s="124" t="s">
        <v>12</v>
      </c>
      <c r="I262" s="147" t="s">
        <v>12</v>
      </c>
      <c r="J262" s="147" t="s">
        <v>12</v>
      </c>
      <c r="K262" s="147" t="s">
        <v>12</v>
      </c>
      <c r="L262" s="147" t="s">
        <v>12</v>
      </c>
      <c r="M262" s="147" t="s">
        <v>12</v>
      </c>
      <c r="N262" s="147" t="s">
        <v>12</v>
      </c>
      <c r="O262" s="147" t="s">
        <v>12</v>
      </c>
      <c r="P262" s="147" t="s">
        <v>12</v>
      </c>
      <c r="Q262" s="194"/>
      <c r="R262" s="194"/>
      <c r="S262" s="36">
        <v>0</v>
      </c>
      <c r="T262" s="36">
        <v>0</v>
      </c>
      <c r="U262" s="24">
        <f>T262+S262</f>
        <v>0</v>
      </c>
      <c r="V262" s="79"/>
      <c r="W262" s="121">
        <v>10</v>
      </c>
      <c r="X262" s="121">
        <v>0</v>
      </c>
      <c r="Y262" s="147">
        <f>100-(X262*100/W262)</f>
        <v>100</v>
      </c>
      <c r="Z262" s="121" t="str">
        <f>IF(Y262&lt;=75,"sim", IF(Y262&gt;= 76, "  "))</f>
        <v xml:space="preserve">  </v>
      </c>
      <c r="AA262" s="173" t="s">
        <v>305</v>
      </c>
    </row>
    <row r="263" spans="1:27" ht="16" x14ac:dyDescent="0.2">
      <c r="A263" s="145" t="s">
        <v>72</v>
      </c>
      <c r="B263" s="121">
        <v>54</v>
      </c>
      <c r="C263" s="121" t="s">
        <v>172</v>
      </c>
      <c r="D263" s="121"/>
      <c r="E263" s="121" t="s">
        <v>246</v>
      </c>
      <c r="F263" s="130" t="s">
        <v>12</v>
      </c>
      <c r="G263" s="125" t="s">
        <v>13</v>
      </c>
      <c r="H263" s="125" t="s">
        <v>13</v>
      </c>
      <c r="I263" s="127" t="s">
        <v>13</v>
      </c>
      <c r="J263" s="130" t="s">
        <v>12</v>
      </c>
      <c r="K263" s="129" t="s">
        <v>13</v>
      </c>
      <c r="L263" s="130" t="s">
        <v>12</v>
      </c>
      <c r="M263" s="129" t="s">
        <v>13</v>
      </c>
      <c r="N263" s="130" t="s">
        <v>12</v>
      </c>
      <c r="O263" s="130" t="s">
        <v>12</v>
      </c>
      <c r="P263" s="130" t="s">
        <v>12</v>
      </c>
      <c r="Q263" s="127" t="s">
        <v>13</v>
      </c>
      <c r="R263" s="130" t="s">
        <v>12</v>
      </c>
      <c r="S263" s="5">
        <v>5</v>
      </c>
      <c r="T263" s="3">
        <v>0</v>
      </c>
      <c r="U263" s="15">
        <f>T263+S263</f>
        <v>5</v>
      </c>
      <c r="V263" s="240"/>
      <c r="W263" s="121">
        <v>12</v>
      </c>
      <c r="X263" s="121">
        <v>6</v>
      </c>
      <c r="Y263" s="147">
        <f>100-(X263*100/W263)</f>
        <v>50</v>
      </c>
      <c r="Z263" s="122" t="str">
        <f>IF(Y263&lt;=75,"sim", IF(Y263&gt;= 76, "  "))</f>
        <v>sim</v>
      </c>
      <c r="AA263" s="145" t="s">
        <v>72</v>
      </c>
    </row>
    <row r="264" spans="1:27" ht="16" x14ac:dyDescent="0.2">
      <c r="A264" s="204" t="s">
        <v>101</v>
      </c>
      <c r="B264" s="123">
        <v>55</v>
      </c>
      <c r="C264" s="123" t="s">
        <v>172</v>
      </c>
      <c r="D264" s="123"/>
      <c r="E264" s="205" t="s">
        <v>246</v>
      </c>
      <c r="F264" s="165" t="s">
        <v>198</v>
      </c>
      <c r="G264" s="129" t="s">
        <v>13</v>
      </c>
      <c r="H264" s="129" t="s">
        <v>13</v>
      </c>
      <c r="I264" s="147" t="s">
        <v>12</v>
      </c>
      <c r="J264" s="147" t="s">
        <v>12</v>
      </c>
      <c r="K264" s="129" t="s">
        <v>13</v>
      </c>
      <c r="L264" s="147" t="s">
        <v>12</v>
      </c>
      <c r="M264" s="147" t="s">
        <v>12</v>
      </c>
      <c r="N264" s="147" t="s">
        <v>12</v>
      </c>
      <c r="O264" s="147" t="s">
        <v>12</v>
      </c>
      <c r="P264" s="147" t="s">
        <v>12</v>
      </c>
      <c r="Q264" s="147" t="s">
        <v>12</v>
      </c>
      <c r="R264" s="147" t="s">
        <v>12</v>
      </c>
      <c r="S264" s="3">
        <v>2</v>
      </c>
      <c r="T264" s="19">
        <v>0</v>
      </c>
      <c r="U264" s="17">
        <f>T264+S264</f>
        <v>2</v>
      </c>
      <c r="V264"/>
      <c r="W264" s="196">
        <v>12</v>
      </c>
      <c r="X264" s="196">
        <v>3</v>
      </c>
      <c r="Y264" s="147">
        <f>100-(X264*100/W264)</f>
        <v>75</v>
      </c>
      <c r="Z264" s="121"/>
      <c r="AA264" s="204" t="s">
        <v>101</v>
      </c>
    </row>
    <row r="265" spans="1:27" ht="16" x14ac:dyDescent="0.2">
      <c r="W265" s="224"/>
      <c r="X265" s="224"/>
      <c r="Y265" s="225"/>
      <c r="Z265" s="224"/>
    </row>
  </sheetData>
  <sortState ref="A3:AA264">
    <sortCondition ref="E3"/>
  </sortState>
  <conditionalFormatting sqref="B30:F30">
    <cfRule type="cellIs" dxfId="72" priority="71" stopIfTrue="1" operator="equal">
      <formula>"F"</formula>
    </cfRule>
  </conditionalFormatting>
  <conditionalFormatting sqref="B27:F27">
    <cfRule type="cellIs" dxfId="71" priority="70" stopIfTrue="1" operator="equal">
      <formula>"F"</formula>
    </cfRule>
  </conditionalFormatting>
  <conditionalFormatting sqref="B38 E38 B46:C56 E49 E50:F54 E56 E47 E46:F46">
    <cfRule type="cellIs" dxfId="70" priority="69" stopIfTrue="1" operator="equal">
      <formula>"F"</formula>
    </cfRule>
  </conditionalFormatting>
  <conditionalFormatting sqref="E39">
    <cfRule type="cellIs" dxfId="69" priority="68" stopIfTrue="1" operator="equal">
      <formula>"F"</formula>
    </cfRule>
  </conditionalFormatting>
  <conditionalFormatting sqref="B39">
    <cfRule type="cellIs" dxfId="68" priority="67" stopIfTrue="1" operator="equal">
      <formula>"F"</formula>
    </cfRule>
  </conditionalFormatting>
  <conditionalFormatting sqref="C39">
    <cfRule type="cellIs" dxfId="67" priority="66" stopIfTrue="1" operator="equal">
      <formula>"F"</formula>
    </cfRule>
  </conditionalFormatting>
  <conditionalFormatting sqref="C57">
    <cfRule type="cellIs" dxfId="66" priority="65" stopIfTrue="1" operator="equal">
      <formula>"F"</formula>
    </cfRule>
  </conditionalFormatting>
  <conditionalFormatting sqref="C58:D58 D60 D62 D64 D66 D68 D70 D72 D74 D76 D78 D80 D82 D84 D86 D88 D90 D92 D94 D96 D98 D100">
    <cfRule type="cellIs" dxfId="65" priority="64" stopIfTrue="1" operator="equal">
      <formula>"F"</formula>
    </cfRule>
  </conditionalFormatting>
  <conditionalFormatting sqref="F71 E70:E71 B59:F59 B60:C67 E60:F67 D61 D63 D65 D67 B69:F69 B71:D71 D73 D75 D77 D79 D81 D83 D85 D87 D89 D91 D93 D95 D97 D99">
    <cfRule type="cellIs" dxfId="64" priority="63" stopIfTrue="1" operator="equal">
      <formula>"F"</formula>
    </cfRule>
  </conditionalFormatting>
  <conditionalFormatting sqref="B70:C70 F70">
    <cfRule type="cellIs" dxfId="63" priority="62" stopIfTrue="1" operator="equal">
      <formula>"F"</formula>
    </cfRule>
  </conditionalFormatting>
  <conditionalFormatting sqref="F68">
    <cfRule type="cellIs" dxfId="62" priority="61" stopIfTrue="1" operator="equal">
      <formula>"F"</formula>
    </cfRule>
  </conditionalFormatting>
  <conditionalFormatting sqref="F76:F77 B74:C86 E78:E80 E74:F75 E86:F86 E82 E83:F84 E81:F81 E85">
    <cfRule type="cellIs" dxfId="61" priority="60" stopIfTrue="1" operator="equal">
      <formula>"F"</formula>
    </cfRule>
  </conditionalFormatting>
  <conditionalFormatting sqref="E89">
    <cfRule type="cellIs" dxfId="60" priority="59" stopIfTrue="1" operator="equal">
      <formula>"F"</formula>
    </cfRule>
  </conditionalFormatting>
  <conditionalFormatting sqref="E94">
    <cfRule type="cellIs" dxfId="59" priority="58" stopIfTrue="1" operator="equal">
      <formula>"F"</formula>
    </cfRule>
  </conditionalFormatting>
  <conditionalFormatting sqref="E90">
    <cfRule type="cellIs" dxfId="58" priority="57" stopIfTrue="1" operator="equal">
      <formula>"F"</formula>
    </cfRule>
  </conditionalFormatting>
  <conditionalFormatting sqref="E88">
    <cfRule type="cellIs" dxfId="57" priority="56" stopIfTrue="1" operator="equal">
      <formula>"F"</formula>
    </cfRule>
  </conditionalFormatting>
  <conditionalFormatting sqref="E91">
    <cfRule type="cellIs" dxfId="56" priority="55" stopIfTrue="1" operator="equal">
      <formula>"F"</formula>
    </cfRule>
  </conditionalFormatting>
  <conditionalFormatting sqref="C92:C93 E92:E93">
    <cfRule type="cellIs" dxfId="55" priority="54" stopIfTrue="1" operator="equal">
      <formula>"F"</formula>
    </cfRule>
  </conditionalFormatting>
  <conditionalFormatting sqref="C87">
    <cfRule type="cellIs" dxfId="54" priority="53" stopIfTrue="1" operator="equal">
      <formula>"F"</formula>
    </cfRule>
  </conditionalFormatting>
  <conditionalFormatting sqref="C88">
    <cfRule type="cellIs" dxfId="53" priority="52" stopIfTrue="1" operator="equal">
      <formula>"F"</formula>
    </cfRule>
  </conditionalFormatting>
  <conditionalFormatting sqref="C89">
    <cfRule type="cellIs" dxfId="52" priority="51" stopIfTrue="1" operator="equal">
      <formula>"F"</formula>
    </cfRule>
  </conditionalFormatting>
  <conditionalFormatting sqref="C90">
    <cfRule type="cellIs" dxfId="51" priority="50" stopIfTrue="1" operator="equal">
      <formula>"F"</formula>
    </cfRule>
  </conditionalFormatting>
  <conditionalFormatting sqref="C91">
    <cfRule type="cellIs" dxfId="50" priority="49" stopIfTrue="1" operator="equal">
      <formula>"F"</formula>
    </cfRule>
  </conditionalFormatting>
  <conditionalFormatting sqref="C94">
    <cfRule type="cellIs" dxfId="49" priority="48" stopIfTrue="1" operator="equal">
      <formula>"F"</formula>
    </cfRule>
  </conditionalFormatting>
  <conditionalFormatting sqref="B104:F104 B103:E103 B101:F101 E99 B96:C100 E100:F100 E96 E97:F98">
    <cfRule type="cellIs" dxfId="48" priority="47" stopIfTrue="1" operator="equal">
      <formula>"F"</formula>
    </cfRule>
  </conditionalFormatting>
  <conditionalFormatting sqref="B102:D102 F102">
    <cfRule type="cellIs" dxfId="47" priority="46" stopIfTrue="1" operator="equal">
      <formula>"F"</formula>
    </cfRule>
  </conditionalFormatting>
  <conditionalFormatting sqref="E102">
    <cfRule type="cellIs" dxfId="46" priority="45" stopIfTrue="1" operator="equal">
      <formula>"F"</formula>
    </cfRule>
  </conditionalFormatting>
  <conditionalFormatting sqref="B110:D115 F111:F115 B117:E117 C127:D127 B116:F116 B123:F123 B124:D126 F124:F126 B119:E122">
    <cfRule type="cellIs" dxfId="45" priority="44" stopIfTrue="1" operator="equal">
      <formula>"F"</formula>
    </cfRule>
  </conditionalFormatting>
  <conditionalFormatting sqref="B118:F118">
    <cfRule type="cellIs" dxfId="44" priority="43" stopIfTrue="1" operator="equal">
      <formula>"F"</formula>
    </cfRule>
  </conditionalFormatting>
  <conditionalFormatting sqref="F122">
    <cfRule type="cellIs" dxfId="43" priority="42" stopIfTrue="1" operator="equal">
      <formula>"F"</formula>
    </cfRule>
  </conditionalFormatting>
  <conditionalFormatting sqref="F117">
    <cfRule type="cellIs" dxfId="42" priority="41" stopIfTrue="1" operator="equal">
      <formula>"F"</formula>
    </cfRule>
  </conditionalFormatting>
  <conditionalFormatting sqref="F120:F121">
    <cfRule type="cellIs" dxfId="41" priority="40" stopIfTrue="1" operator="equal">
      <formula>"F"</formula>
    </cfRule>
  </conditionalFormatting>
  <conditionalFormatting sqref="F127">
    <cfRule type="cellIs" dxfId="40" priority="39" stopIfTrue="1" operator="equal">
      <formula>"F"</formula>
    </cfRule>
  </conditionalFormatting>
  <conditionalFormatting sqref="F223">
    <cfRule type="cellIs" dxfId="39" priority="23" stopIfTrue="1" operator="equal">
      <formula>"F"</formula>
    </cfRule>
  </conditionalFormatting>
  <conditionalFormatting sqref="F222">
    <cfRule type="cellIs" dxfId="38" priority="22" stopIfTrue="1" operator="equal">
      <formula>"F"</formula>
    </cfRule>
  </conditionalFormatting>
  <conditionalFormatting sqref="B227:F228">
    <cfRule type="cellIs" dxfId="37" priority="21" stopIfTrue="1" operator="equal">
      <formula>"F"</formula>
    </cfRule>
  </conditionalFormatting>
  <conditionalFormatting sqref="B230">
    <cfRule type="cellIs" dxfId="36" priority="20" stopIfTrue="1" operator="equal">
      <formula>"F"</formula>
    </cfRule>
  </conditionalFormatting>
  <conditionalFormatting sqref="C229:E229">
    <cfRule type="cellIs" dxfId="35" priority="19" stopIfTrue="1" operator="equal">
      <formula>"F"</formula>
    </cfRule>
  </conditionalFormatting>
  <conditionalFormatting sqref="C230:F230">
    <cfRule type="cellIs" dxfId="34" priority="18" stopIfTrue="1" operator="equal">
      <formula>"F"</formula>
    </cfRule>
  </conditionalFormatting>
  <conditionalFormatting sqref="B246:D246 B239:D239 F239:F246 B247:F248 E240:E242 B240:C245 D241 D243 D245">
    <cfRule type="cellIs" dxfId="33" priority="17" stopIfTrue="1" operator="equal">
      <formula>"F"</formula>
    </cfRule>
  </conditionalFormatting>
  <conditionalFormatting sqref="E246">
    <cfRule type="cellIs" dxfId="32" priority="16" stopIfTrue="1" operator="equal">
      <formula>"F"</formula>
    </cfRule>
  </conditionalFormatting>
  <conditionalFormatting sqref="E239">
    <cfRule type="cellIs" dxfId="31" priority="15" stopIfTrue="1" operator="equal">
      <formula>"F"</formula>
    </cfRule>
  </conditionalFormatting>
  <conditionalFormatting sqref="E250">
    <cfRule type="cellIs" dxfId="30" priority="14" stopIfTrue="1" operator="equal">
      <formula>"F"</formula>
    </cfRule>
  </conditionalFormatting>
  <conditionalFormatting sqref="E243">
    <cfRule type="cellIs" dxfId="29" priority="13" stopIfTrue="1" operator="equal">
      <formula>"F"</formula>
    </cfRule>
  </conditionalFormatting>
  <conditionalFormatting sqref="E245">
    <cfRule type="cellIs" dxfId="28" priority="12" stopIfTrue="1" operator="equal">
      <formula>"F"</formula>
    </cfRule>
  </conditionalFormatting>
  <conditionalFormatting sqref="B249:D249">
    <cfRule type="cellIs" dxfId="27" priority="11" stopIfTrue="1" operator="equal">
      <formula>"F"</formula>
    </cfRule>
  </conditionalFormatting>
  <conditionalFormatting sqref="E261">
    <cfRule type="cellIs" dxfId="26" priority="3" stopIfTrue="1" operator="equal">
      <formula>"F"</formula>
    </cfRule>
  </conditionalFormatting>
  <conditionalFormatting sqref="F109">
    <cfRule type="cellIs" dxfId="25" priority="37" stopIfTrue="1" operator="equal">
      <formula>"F"</formula>
    </cfRule>
  </conditionalFormatting>
  <conditionalFormatting sqref="F119">
    <cfRule type="cellIs" dxfId="24" priority="36" stopIfTrue="1" operator="equal">
      <formula>"F"</formula>
    </cfRule>
  </conditionalFormatting>
  <conditionalFormatting sqref="C148:D150 F148 C136:D136 F136 C146:F147 F138:F140 C138:D140 B143:F143 B142:E142">
    <cfRule type="cellIs" dxfId="23" priority="35" stopIfTrue="1" operator="equal">
      <formula>"F"</formula>
    </cfRule>
  </conditionalFormatting>
  <conditionalFormatting sqref="B144:F144 B145:E145">
    <cfRule type="cellIs" dxfId="22" priority="34" stopIfTrue="1" operator="equal">
      <formula>"F"</formula>
    </cfRule>
  </conditionalFormatting>
  <conditionalFormatting sqref="F135">
    <cfRule type="cellIs" dxfId="21" priority="33" stopIfTrue="1" operator="equal">
      <formula>"F"</formula>
    </cfRule>
  </conditionalFormatting>
  <conditionalFormatting sqref="C137:F137">
    <cfRule type="cellIs" dxfId="20" priority="32" stopIfTrue="1" operator="equal">
      <formula>"F"</formula>
    </cfRule>
  </conditionalFormatting>
  <conditionalFormatting sqref="B137">
    <cfRule type="cellIs" dxfId="19" priority="31" stopIfTrue="1" operator="equal">
      <formula>"F"</formula>
    </cfRule>
  </conditionalFormatting>
  <conditionalFormatting sqref="B141:E141">
    <cfRule type="cellIs" dxfId="18" priority="30" stopIfTrue="1" operator="equal">
      <formula>"F"</formula>
    </cfRule>
  </conditionalFormatting>
  <conditionalFormatting sqref="F141">
    <cfRule type="cellIs" dxfId="17" priority="29" stopIfTrue="1" operator="equal">
      <formula>"F"</formula>
    </cfRule>
  </conditionalFormatting>
  <conditionalFormatting sqref="B164:F165 C166:D166 C167:E169 B175:F175 C174:F174 B172:E172 F170:F173 B157:C158 E158 E157:F157">
    <cfRule type="cellIs" dxfId="16" priority="28" stopIfTrue="1" operator="equal">
      <formula>"F"</formula>
    </cfRule>
  </conditionalFormatting>
  <conditionalFormatting sqref="B176:F178 B184:F186 B180:E183">
    <cfRule type="cellIs" dxfId="15" priority="26" stopIfTrue="1" operator="equal">
      <formula>"F"</formula>
    </cfRule>
  </conditionalFormatting>
  <conditionalFormatting sqref="F179 C179:D179">
    <cfRule type="cellIs" dxfId="14" priority="25" stopIfTrue="1" operator="equal">
      <formula>"F"</formula>
    </cfRule>
  </conditionalFormatting>
  <conditionalFormatting sqref="F205:F206 F208:F210 A211 C197:D198 C200:F201 F202:F203 C193:F195 B207:F207 B204:F204 C196:E196 C199:E199">
    <cfRule type="cellIs" dxfId="13" priority="24" stopIfTrue="1" operator="equal">
      <formula>"F"</formula>
    </cfRule>
  </conditionalFormatting>
  <conditionalFormatting sqref="F249">
    <cfRule type="cellIs" dxfId="12" priority="10" stopIfTrue="1" operator="equal">
      <formula>"F"</formula>
    </cfRule>
  </conditionalFormatting>
  <conditionalFormatting sqref="E249">
    <cfRule type="cellIs" dxfId="11" priority="9" stopIfTrue="1" operator="equal">
      <formula>"F"</formula>
    </cfRule>
  </conditionalFormatting>
  <conditionalFormatting sqref="E244">
    <cfRule type="cellIs" dxfId="10" priority="8" stopIfTrue="1" operator="equal">
      <formula>"F"</formula>
    </cfRule>
  </conditionalFormatting>
  <conditionalFormatting sqref="E251">
    <cfRule type="cellIs" dxfId="9" priority="7" stopIfTrue="1" operator="equal">
      <formula>"F"</formula>
    </cfRule>
  </conditionalFormatting>
  <conditionalFormatting sqref="E259">
    <cfRule type="cellIs" dxfId="8" priority="6" stopIfTrue="1" operator="equal">
      <formula>"F"</formula>
    </cfRule>
  </conditionalFormatting>
  <conditionalFormatting sqref="E260">
    <cfRule type="cellIs" dxfId="7" priority="5" stopIfTrue="1" operator="equal">
      <formula>"F"</formula>
    </cfRule>
  </conditionalFormatting>
  <conditionalFormatting sqref="E258">
    <cfRule type="cellIs" dxfId="6" priority="4" stopIfTrue="1" operator="equal">
      <formula>"F"</formula>
    </cfRule>
  </conditionalFormatting>
  <conditionalFormatting sqref="C254:D254">
    <cfRule type="cellIs" dxfId="5" priority="2" stopIfTrue="1" operator="equal">
      <formula>"F"</formula>
    </cfRule>
  </conditionalFormatting>
  <conditionalFormatting sqref="AA211">
    <cfRule type="cellIs" dxfId="4" priority="1" stopIfTrue="1" operator="equal">
      <formula>"F"</formula>
    </cfRule>
  </conditionalFormatting>
  <pageMargins left="0" right="0" top="0" bottom="0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6"/>
  <sheetViews>
    <sheetView workbookViewId="0"/>
  </sheetViews>
  <sheetFormatPr baseColWidth="10" defaultColWidth="8.83203125" defaultRowHeight="15" x14ac:dyDescent="0.2"/>
  <cols>
    <col min="1" max="1" width="43.6640625" bestFit="1" customWidth="1"/>
  </cols>
  <sheetData>
    <row r="3" spans="1:3" ht="16" x14ac:dyDescent="0.2">
      <c r="A3" s="25" t="s">
        <v>107</v>
      </c>
      <c r="B3" s="121" t="s">
        <v>12</v>
      </c>
      <c r="C3" s="121" t="s">
        <v>12</v>
      </c>
    </row>
    <row r="4" spans="1:3" ht="16" x14ac:dyDescent="0.2">
      <c r="A4" s="25" t="s">
        <v>108</v>
      </c>
      <c r="B4" s="121" t="s">
        <v>12</v>
      </c>
      <c r="C4" s="121" t="s">
        <v>12</v>
      </c>
    </row>
    <row r="5" spans="1:3" ht="16" x14ac:dyDescent="0.2">
      <c r="A5" s="70" t="s">
        <v>379</v>
      </c>
      <c r="B5" s="121" t="s">
        <v>12</v>
      </c>
      <c r="C5" s="121" t="s">
        <v>12</v>
      </c>
    </row>
    <row r="6" spans="1:3" ht="16" x14ac:dyDescent="0.2">
      <c r="A6" s="23" t="s">
        <v>136</v>
      </c>
      <c r="B6" s="122"/>
      <c r="C6" s="122"/>
    </row>
    <row r="7" spans="1:3" ht="16" x14ac:dyDescent="0.2">
      <c r="A7" s="25" t="s">
        <v>325</v>
      </c>
      <c r="B7" s="123" t="s">
        <v>12</v>
      </c>
      <c r="C7" s="123" t="s">
        <v>12</v>
      </c>
    </row>
    <row r="8" spans="1:3" ht="16" x14ac:dyDescent="0.2">
      <c r="A8" s="52" t="s">
        <v>47</v>
      </c>
      <c r="B8" s="124" t="s">
        <v>12</v>
      </c>
      <c r="C8" s="124" t="s">
        <v>12</v>
      </c>
    </row>
    <row r="9" spans="1:3" ht="16" x14ac:dyDescent="0.2">
      <c r="A9" s="57" t="s">
        <v>15</v>
      </c>
      <c r="B9" s="121" t="s">
        <v>12</v>
      </c>
      <c r="C9" s="121" t="s">
        <v>12</v>
      </c>
    </row>
    <row r="10" spans="1:3" ht="16" x14ac:dyDescent="0.2">
      <c r="A10" s="23" t="s">
        <v>171</v>
      </c>
      <c r="B10" s="123" t="s">
        <v>12</v>
      </c>
      <c r="C10" s="123" t="s">
        <v>12</v>
      </c>
    </row>
    <row r="11" spans="1:3" ht="16" x14ac:dyDescent="0.2">
      <c r="A11" s="16" t="s">
        <v>364</v>
      </c>
      <c r="B11" s="125" t="s">
        <v>13</v>
      </c>
      <c r="C11" s="126"/>
    </row>
    <row r="12" spans="1:3" ht="16" x14ac:dyDescent="0.2">
      <c r="A12" s="70" t="s">
        <v>314</v>
      </c>
      <c r="B12" s="124" t="s">
        <v>12</v>
      </c>
      <c r="C12" s="124" t="s">
        <v>12</v>
      </c>
    </row>
    <row r="13" spans="1:3" ht="16" x14ac:dyDescent="0.2">
      <c r="A13" s="25" t="s">
        <v>326</v>
      </c>
      <c r="B13" s="125" t="s">
        <v>13</v>
      </c>
      <c r="C13" s="125" t="s">
        <v>13</v>
      </c>
    </row>
    <row r="14" spans="1:3" ht="16" x14ac:dyDescent="0.2">
      <c r="A14" s="25" t="s">
        <v>55</v>
      </c>
      <c r="B14" s="121" t="s">
        <v>12</v>
      </c>
      <c r="C14" s="121" t="s">
        <v>12</v>
      </c>
    </row>
    <row r="15" spans="1:3" ht="16" x14ac:dyDescent="0.2">
      <c r="A15" s="70" t="s">
        <v>66</v>
      </c>
      <c r="B15" s="123" t="s">
        <v>12</v>
      </c>
      <c r="C15" s="123" t="s">
        <v>12</v>
      </c>
    </row>
    <row r="16" spans="1:3" ht="16" x14ac:dyDescent="0.2">
      <c r="A16" s="35" t="s">
        <v>175</v>
      </c>
      <c r="B16" s="123" t="s">
        <v>12</v>
      </c>
      <c r="C16" s="123" t="s">
        <v>12</v>
      </c>
    </row>
    <row r="17" spans="1:3" ht="16" x14ac:dyDescent="0.2">
      <c r="A17" s="93" t="s">
        <v>56</v>
      </c>
      <c r="B17" s="125" t="s">
        <v>13</v>
      </c>
      <c r="C17" s="125" t="s">
        <v>13</v>
      </c>
    </row>
    <row r="18" spans="1:3" ht="16" x14ac:dyDescent="0.2">
      <c r="A18" s="23" t="s">
        <v>147</v>
      </c>
      <c r="B18" s="121" t="s">
        <v>12</v>
      </c>
      <c r="C18" s="121" t="s">
        <v>12</v>
      </c>
    </row>
    <row r="19" spans="1:3" ht="16" x14ac:dyDescent="0.2">
      <c r="A19" s="37" t="s">
        <v>316</v>
      </c>
      <c r="B19" s="127" t="s">
        <v>13</v>
      </c>
      <c r="C19" s="127" t="s">
        <v>13</v>
      </c>
    </row>
    <row r="20" spans="1:3" ht="16" x14ac:dyDescent="0.2">
      <c r="A20" s="81" t="s">
        <v>109</v>
      </c>
      <c r="B20" s="128" t="s">
        <v>14</v>
      </c>
      <c r="C20" s="121" t="s">
        <v>12</v>
      </c>
    </row>
    <row r="21" spans="1:3" ht="16" x14ac:dyDescent="0.2">
      <c r="A21" s="74" t="s">
        <v>57</v>
      </c>
      <c r="B21" s="127" t="s">
        <v>13</v>
      </c>
      <c r="C21" s="127" t="s">
        <v>13</v>
      </c>
    </row>
    <row r="22" spans="1:3" ht="16" x14ac:dyDescent="0.2">
      <c r="A22" s="23" t="s">
        <v>366</v>
      </c>
      <c r="B22" s="121" t="s">
        <v>12</v>
      </c>
      <c r="C22" s="121" t="s">
        <v>12</v>
      </c>
    </row>
    <row r="23" spans="1:3" ht="16" x14ac:dyDescent="0.2">
      <c r="A23" s="23" t="s">
        <v>398</v>
      </c>
      <c r="B23" s="125" t="s">
        <v>13</v>
      </c>
      <c r="C23" s="125" t="s">
        <v>13</v>
      </c>
    </row>
    <row r="24" spans="1:3" ht="16" x14ac:dyDescent="0.2">
      <c r="A24" s="45" t="s">
        <v>67</v>
      </c>
      <c r="B24" s="121" t="s">
        <v>12</v>
      </c>
      <c r="C24" s="121" t="s">
        <v>12</v>
      </c>
    </row>
    <row r="25" spans="1:3" ht="16" x14ac:dyDescent="0.2">
      <c r="A25" s="23" t="s">
        <v>68</v>
      </c>
      <c r="B25" s="121" t="s">
        <v>12</v>
      </c>
      <c r="C25" s="121" t="s">
        <v>12</v>
      </c>
    </row>
    <row r="26" spans="1:3" ht="16" x14ac:dyDescent="0.2">
      <c r="A26" s="74" t="s">
        <v>148</v>
      </c>
      <c r="B26" s="125" t="s">
        <v>13</v>
      </c>
      <c r="C26" s="125" t="s">
        <v>13</v>
      </c>
    </row>
    <row r="27" spans="1:3" ht="16" x14ac:dyDescent="0.2">
      <c r="A27" s="57" t="s">
        <v>111</v>
      </c>
      <c r="B27" s="125" t="s">
        <v>13</v>
      </c>
      <c r="C27" s="125" t="s">
        <v>13</v>
      </c>
    </row>
    <row r="28" spans="1:3" ht="16" x14ac:dyDescent="0.2">
      <c r="A28" s="70" t="s">
        <v>296</v>
      </c>
      <c r="B28" s="121" t="s">
        <v>12</v>
      </c>
      <c r="C28" s="121" t="s">
        <v>12</v>
      </c>
    </row>
    <row r="29" spans="1:3" ht="16" x14ac:dyDescent="0.2">
      <c r="A29" s="57" t="s">
        <v>130</v>
      </c>
      <c r="B29" s="121" t="s">
        <v>12</v>
      </c>
      <c r="C29" s="121" t="s">
        <v>12</v>
      </c>
    </row>
    <row r="30" spans="1:3" ht="16" x14ac:dyDescent="0.2">
      <c r="A30" s="103" t="s">
        <v>69</v>
      </c>
      <c r="B30" s="125" t="s">
        <v>13</v>
      </c>
      <c r="C30" s="125" t="s">
        <v>13</v>
      </c>
    </row>
    <row r="31" spans="1:3" ht="16" x14ac:dyDescent="0.2">
      <c r="A31" s="16" t="s">
        <v>144</v>
      </c>
      <c r="B31" s="122"/>
      <c r="C31" s="122"/>
    </row>
    <row r="32" spans="1:3" ht="16" x14ac:dyDescent="0.2">
      <c r="A32" s="23" t="s">
        <v>149</v>
      </c>
      <c r="B32" s="121" t="s">
        <v>12</v>
      </c>
      <c r="C32" s="121" t="s">
        <v>12</v>
      </c>
    </row>
    <row r="33" spans="1:3" ht="16" x14ac:dyDescent="0.2">
      <c r="A33" s="25" t="s">
        <v>377</v>
      </c>
      <c r="B33" s="121" t="s">
        <v>12</v>
      </c>
      <c r="C33" s="121" t="s">
        <v>12</v>
      </c>
    </row>
    <row r="34" spans="1:3" ht="16" x14ac:dyDescent="0.2">
      <c r="A34" s="45" t="s">
        <v>85</v>
      </c>
      <c r="B34" s="125" t="s">
        <v>13</v>
      </c>
      <c r="C34" s="125" t="s">
        <v>13</v>
      </c>
    </row>
    <row r="35" spans="1:3" ht="16" x14ac:dyDescent="0.2">
      <c r="A35" s="35" t="s">
        <v>176</v>
      </c>
      <c r="B35" s="123" t="s">
        <v>12</v>
      </c>
      <c r="C35" s="123" t="s">
        <v>12</v>
      </c>
    </row>
    <row r="36" spans="1:3" ht="16" x14ac:dyDescent="0.2">
      <c r="A36" s="74" t="s">
        <v>86</v>
      </c>
      <c r="B36" s="129" t="s">
        <v>13</v>
      </c>
      <c r="C36" s="129" t="s">
        <v>13</v>
      </c>
    </row>
    <row r="37" spans="1:3" ht="16" x14ac:dyDescent="0.2">
      <c r="A37" s="25" t="s">
        <v>112</v>
      </c>
      <c r="B37" s="123" t="s">
        <v>12</v>
      </c>
      <c r="C37" s="123" t="s">
        <v>12</v>
      </c>
    </row>
    <row r="38" spans="1:3" ht="16" x14ac:dyDescent="0.2">
      <c r="A38" s="23" t="s">
        <v>177</v>
      </c>
      <c r="B38" s="123" t="s">
        <v>12</v>
      </c>
      <c r="C38" s="123" t="s">
        <v>12</v>
      </c>
    </row>
    <row r="39" spans="1:3" ht="16" x14ac:dyDescent="0.2">
      <c r="A39" s="92" t="s">
        <v>70</v>
      </c>
      <c r="B39" s="123" t="s">
        <v>12</v>
      </c>
      <c r="C39" s="125" t="s">
        <v>13</v>
      </c>
    </row>
    <row r="40" spans="1:3" ht="16" x14ac:dyDescent="0.2">
      <c r="A40" s="25" t="s">
        <v>71</v>
      </c>
      <c r="B40" s="121" t="s">
        <v>12</v>
      </c>
      <c r="C40" s="121" t="s">
        <v>12</v>
      </c>
    </row>
    <row r="41" spans="1:3" ht="16" x14ac:dyDescent="0.2">
      <c r="A41" s="73" t="s">
        <v>150</v>
      </c>
      <c r="B41" s="128" t="s">
        <v>14</v>
      </c>
      <c r="C41" s="128" t="s">
        <v>14</v>
      </c>
    </row>
    <row r="42" spans="1:3" ht="16" x14ac:dyDescent="0.2">
      <c r="A42" s="74" t="s">
        <v>151</v>
      </c>
      <c r="B42" s="127" t="s">
        <v>13</v>
      </c>
      <c r="C42" s="127" t="s">
        <v>13</v>
      </c>
    </row>
    <row r="43" spans="1:3" ht="16" x14ac:dyDescent="0.2">
      <c r="A43" s="25" t="s">
        <v>297</v>
      </c>
      <c r="B43" s="125" t="s">
        <v>13</v>
      </c>
      <c r="C43" s="125" t="s">
        <v>13</v>
      </c>
    </row>
    <row r="44" spans="1:3" ht="16" x14ac:dyDescent="0.2">
      <c r="A44" s="92" t="s">
        <v>16</v>
      </c>
      <c r="B44" s="121" t="s">
        <v>12</v>
      </c>
      <c r="C44" s="121" t="s">
        <v>12</v>
      </c>
    </row>
    <row r="45" spans="1:3" ht="16" x14ac:dyDescent="0.2">
      <c r="A45" s="89" t="s">
        <v>152</v>
      </c>
      <c r="B45" s="121" t="s">
        <v>12</v>
      </c>
      <c r="C45" s="121" t="s">
        <v>12</v>
      </c>
    </row>
    <row r="46" spans="1:3" ht="16" x14ac:dyDescent="0.2">
      <c r="A46" s="39" t="s">
        <v>178</v>
      </c>
      <c r="B46" s="121" t="s">
        <v>12</v>
      </c>
      <c r="C46" s="121" t="s">
        <v>12</v>
      </c>
    </row>
    <row r="47" spans="1:3" ht="16" x14ac:dyDescent="0.2">
      <c r="A47" s="90" t="s">
        <v>113</v>
      </c>
      <c r="B47" s="130" t="s">
        <v>12</v>
      </c>
      <c r="C47" s="130" t="s">
        <v>12</v>
      </c>
    </row>
    <row r="48" spans="1:3" ht="16" x14ac:dyDescent="0.2">
      <c r="A48" s="96" t="s">
        <v>327</v>
      </c>
      <c r="B48" s="121" t="s">
        <v>12</v>
      </c>
      <c r="C48" s="121" t="s">
        <v>12</v>
      </c>
    </row>
    <row r="49" spans="1:3" ht="16" x14ac:dyDescent="0.2">
      <c r="A49" s="35" t="s">
        <v>35</v>
      </c>
      <c r="B49" s="126"/>
      <c r="C49" s="127" t="s">
        <v>13</v>
      </c>
    </row>
    <row r="50" spans="1:3" ht="16" x14ac:dyDescent="0.2">
      <c r="A50" s="74" t="s">
        <v>211</v>
      </c>
      <c r="B50" s="121" t="s">
        <v>12</v>
      </c>
      <c r="C50" s="121" t="s">
        <v>12</v>
      </c>
    </row>
    <row r="51" spans="1:3" ht="16" x14ac:dyDescent="0.2">
      <c r="A51" s="96" t="s">
        <v>214</v>
      </c>
      <c r="B51" s="125" t="s">
        <v>13</v>
      </c>
      <c r="C51" s="125" t="s">
        <v>13</v>
      </c>
    </row>
    <row r="52" spans="1:3" ht="16" x14ac:dyDescent="0.2">
      <c r="A52" s="88" t="s">
        <v>87</v>
      </c>
      <c r="B52" s="121" t="s">
        <v>12</v>
      </c>
      <c r="C52" s="121" t="s">
        <v>12</v>
      </c>
    </row>
    <row r="53" spans="1:3" ht="16" x14ac:dyDescent="0.2">
      <c r="A53" s="76" t="s">
        <v>0</v>
      </c>
      <c r="B53" s="121" t="s">
        <v>12</v>
      </c>
      <c r="C53" s="126"/>
    </row>
    <row r="54" spans="1:3" ht="16" x14ac:dyDescent="0.2">
      <c r="A54" s="92" t="s">
        <v>133</v>
      </c>
      <c r="B54" s="125" t="s">
        <v>13</v>
      </c>
      <c r="C54" s="125" t="s">
        <v>13</v>
      </c>
    </row>
    <row r="55" spans="1:3" ht="16" x14ac:dyDescent="0.2">
      <c r="A55" s="85" t="s">
        <v>153</v>
      </c>
      <c r="B55" s="125" t="s">
        <v>13</v>
      </c>
      <c r="C55" s="125" t="s">
        <v>13</v>
      </c>
    </row>
    <row r="56" spans="1:3" ht="16" x14ac:dyDescent="0.2">
      <c r="A56" s="105" t="s">
        <v>137</v>
      </c>
      <c r="B56" s="122"/>
      <c r="C56" s="122"/>
    </row>
    <row r="57" spans="1:3" ht="16" x14ac:dyDescent="0.2">
      <c r="A57" s="85" t="s">
        <v>114</v>
      </c>
      <c r="B57" s="127" t="s">
        <v>13</v>
      </c>
      <c r="C57" s="127" t="s">
        <v>13</v>
      </c>
    </row>
    <row r="58" spans="1:3" ht="16" x14ac:dyDescent="0.2">
      <c r="A58" s="89" t="s">
        <v>216</v>
      </c>
      <c r="B58" s="125" t="s">
        <v>13</v>
      </c>
      <c r="C58" s="125" t="s">
        <v>13</v>
      </c>
    </row>
    <row r="59" spans="1:3" ht="16" x14ac:dyDescent="0.2">
      <c r="A59" s="89" t="s">
        <v>17</v>
      </c>
      <c r="B59" s="121" t="s">
        <v>12</v>
      </c>
      <c r="C59" s="121" t="s">
        <v>12</v>
      </c>
    </row>
    <row r="60" spans="1:3" ht="16" x14ac:dyDescent="0.2">
      <c r="A60" s="99" t="s">
        <v>88</v>
      </c>
      <c r="B60" s="121" t="s">
        <v>12</v>
      </c>
      <c r="C60" s="121" t="s">
        <v>12</v>
      </c>
    </row>
    <row r="61" spans="1:3" ht="16" x14ac:dyDescent="0.2">
      <c r="A61" s="88" t="s">
        <v>328</v>
      </c>
      <c r="B61" s="121" t="s">
        <v>12</v>
      </c>
      <c r="C61" s="121" t="s">
        <v>12</v>
      </c>
    </row>
    <row r="62" spans="1:3" ht="16" x14ac:dyDescent="0.2">
      <c r="A62" s="89" t="s">
        <v>154</v>
      </c>
      <c r="B62" s="123" t="s">
        <v>12</v>
      </c>
      <c r="C62" s="123" t="s">
        <v>12</v>
      </c>
    </row>
    <row r="63" spans="1:3" ht="16" x14ac:dyDescent="0.2">
      <c r="A63" s="89" t="s">
        <v>374</v>
      </c>
      <c r="B63" s="121" t="s">
        <v>12</v>
      </c>
      <c r="C63" s="121" t="s">
        <v>12</v>
      </c>
    </row>
    <row r="64" spans="1:3" ht="16" x14ac:dyDescent="0.2">
      <c r="A64" s="88" t="s">
        <v>375</v>
      </c>
      <c r="B64" s="121" t="s">
        <v>12</v>
      </c>
      <c r="C64" s="121" t="s">
        <v>12</v>
      </c>
    </row>
    <row r="65" spans="1:3" ht="16" x14ac:dyDescent="0.2">
      <c r="A65" s="89" t="s">
        <v>179</v>
      </c>
      <c r="B65" s="125" t="s">
        <v>13</v>
      </c>
      <c r="C65" s="125" t="s">
        <v>13</v>
      </c>
    </row>
    <row r="66" spans="1:3" ht="16" x14ac:dyDescent="0.2">
      <c r="A66" s="88" t="s">
        <v>329</v>
      </c>
      <c r="B66" s="121" t="s">
        <v>12</v>
      </c>
      <c r="C66" s="121" t="s">
        <v>12</v>
      </c>
    </row>
    <row r="67" spans="1:3" ht="16" x14ac:dyDescent="0.2">
      <c r="A67" s="23" t="s">
        <v>330</v>
      </c>
      <c r="B67" s="121" t="s">
        <v>12</v>
      </c>
      <c r="C67" s="121" t="s">
        <v>12</v>
      </c>
    </row>
    <row r="68" spans="1:3" ht="16" x14ac:dyDescent="0.2">
      <c r="A68" s="88" t="s">
        <v>274</v>
      </c>
      <c r="B68" s="121" t="s">
        <v>12</v>
      </c>
      <c r="C68" s="121" t="s">
        <v>12</v>
      </c>
    </row>
    <row r="69" spans="1:3" ht="16" x14ac:dyDescent="0.2">
      <c r="A69" s="95" t="s">
        <v>180</v>
      </c>
      <c r="B69" s="123" t="s">
        <v>12</v>
      </c>
      <c r="C69" s="123" t="s">
        <v>12</v>
      </c>
    </row>
    <row r="70" spans="1:3" ht="16" x14ac:dyDescent="0.2">
      <c r="A70" s="23" t="s">
        <v>298</v>
      </c>
      <c r="B70" s="123" t="s">
        <v>12</v>
      </c>
      <c r="C70" s="123" t="s">
        <v>12</v>
      </c>
    </row>
    <row r="71" spans="1:3" ht="16" x14ac:dyDescent="0.2">
      <c r="A71" s="25" t="s">
        <v>72</v>
      </c>
      <c r="B71" s="125" t="s">
        <v>13</v>
      </c>
      <c r="C71" s="125" t="s">
        <v>13</v>
      </c>
    </row>
    <row r="72" spans="1:3" ht="16" x14ac:dyDescent="0.2">
      <c r="A72" s="47" t="s">
        <v>318</v>
      </c>
      <c r="B72" s="121" t="s">
        <v>12</v>
      </c>
      <c r="C72" s="121" t="s">
        <v>12</v>
      </c>
    </row>
    <row r="73" spans="1:3" ht="16" x14ac:dyDescent="0.2">
      <c r="A73" s="16" t="s">
        <v>115</v>
      </c>
      <c r="B73" s="127" t="s">
        <v>13</v>
      </c>
      <c r="C73" s="127" t="s">
        <v>13</v>
      </c>
    </row>
    <row r="74" spans="1:3" ht="16" x14ac:dyDescent="0.2">
      <c r="A74" s="25" t="s">
        <v>369</v>
      </c>
      <c r="B74" s="125" t="s">
        <v>13</v>
      </c>
      <c r="C74" s="125" t="s">
        <v>13</v>
      </c>
    </row>
    <row r="75" spans="1:3" ht="16" x14ac:dyDescent="0.2">
      <c r="A75" s="98" t="s">
        <v>1</v>
      </c>
      <c r="B75" s="121" t="s">
        <v>12</v>
      </c>
      <c r="C75" s="126"/>
    </row>
    <row r="76" spans="1:3" ht="16" x14ac:dyDescent="0.2">
      <c r="A76" s="74" t="s">
        <v>89</v>
      </c>
      <c r="B76" s="125" t="s">
        <v>13</v>
      </c>
      <c r="C76" s="125" t="s">
        <v>13</v>
      </c>
    </row>
    <row r="77" spans="1:3" ht="16" x14ac:dyDescent="0.2">
      <c r="A77" s="37" t="s">
        <v>36</v>
      </c>
      <c r="B77" s="126"/>
      <c r="C77" s="130" t="s">
        <v>12</v>
      </c>
    </row>
    <row r="78" spans="1:3" ht="16" x14ac:dyDescent="0.2">
      <c r="A78" s="25" t="s">
        <v>138</v>
      </c>
      <c r="B78" s="131"/>
      <c r="C78" s="131"/>
    </row>
    <row r="79" spans="1:3" ht="16" x14ac:dyDescent="0.2">
      <c r="A79" s="57" t="s">
        <v>18</v>
      </c>
      <c r="B79" s="125" t="s">
        <v>13</v>
      </c>
      <c r="C79" s="125" t="s">
        <v>13</v>
      </c>
    </row>
    <row r="80" spans="1:3" ht="16" x14ac:dyDescent="0.2">
      <c r="A80" s="57" t="s">
        <v>139</v>
      </c>
      <c r="B80" s="125"/>
      <c r="C80" s="125"/>
    </row>
    <row r="81" spans="1:3" ht="16" x14ac:dyDescent="0.2">
      <c r="A81" s="37" t="s">
        <v>300</v>
      </c>
      <c r="B81" s="127" t="s">
        <v>13</v>
      </c>
      <c r="C81" s="127" t="s">
        <v>13</v>
      </c>
    </row>
    <row r="82" spans="1:3" ht="16" x14ac:dyDescent="0.2">
      <c r="A82" s="57" t="s">
        <v>382</v>
      </c>
      <c r="B82" s="121" t="s">
        <v>12</v>
      </c>
      <c r="C82" s="121" t="s">
        <v>12</v>
      </c>
    </row>
    <row r="83" spans="1:3" ht="16" x14ac:dyDescent="0.2">
      <c r="A83" s="74" t="s">
        <v>90</v>
      </c>
      <c r="B83" s="124" t="s">
        <v>12</v>
      </c>
      <c r="C83" s="125" t="s">
        <v>13</v>
      </c>
    </row>
    <row r="84" spans="1:3" ht="16" x14ac:dyDescent="0.2">
      <c r="A84" s="23" t="s">
        <v>140</v>
      </c>
      <c r="B84" s="132"/>
      <c r="C84" s="122"/>
    </row>
    <row r="85" spans="1:3" ht="16" x14ac:dyDescent="0.2">
      <c r="A85" s="57" t="s">
        <v>385</v>
      </c>
      <c r="B85" s="121" t="s">
        <v>12</v>
      </c>
      <c r="C85" s="121" t="s">
        <v>12</v>
      </c>
    </row>
    <row r="86" spans="1:3" ht="16" x14ac:dyDescent="0.2">
      <c r="A86" s="74" t="s">
        <v>218</v>
      </c>
      <c r="B86" s="125" t="s">
        <v>13</v>
      </c>
      <c r="C86" s="125" t="s">
        <v>13</v>
      </c>
    </row>
    <row r="87" spans="1:3" ht="16" x14ac:dyDescent="0.2">
      <c r="A87" s="73" t="s">
        <v>91</v>
      </c>
      <c r="B87" s="125" t="s">
        <v>13</v>
      </c>
      <c r="C87" s="123" t="s">
        <v>12</v>
      </c>
    </row>
    <row r="88" spans="1:3" ht="16" x14ac:dyDescent="0.2">
      <c r="A88" s="23" t="s">
        <v>181</v>
      </c>
      <c r="B88" s="123" t="s">
        <v>12</v>
      </c>
      <c r="C88" s="123" t="s">
        <v>12</v>
      </c>
    </row>
    <row r="89" spans="1:3" ht="16" x14ac:dyDescent="0.2">
      <c r="A89" s="57" t="s">
        <v>331</v>
      </c>
      <c r="B89" s="121" t="s">
        <v>12</v>
      </c>
      <c r="C89" s="121" t="s">
        <v>12</v>
      </c>
    </row>
    <row r="90" spans="1:3" ht="16" x14ac:dyDescent="0.2">
      <c r="A90" s="57" t="s">
        <v>332</v>
      </c>
      <c r="B90" s="121" t="s">
        <v>12</v>
      </c>
      <c r="C90" s="121" t="s">
        <v>12</v>
      </c>
    </row>
    <row r="91" spans="1:3" ht="16" x14ac:dyDescent="0.2">
      <c r="A91" s="16" t="s">
        <v>2</v>
      </c>
      <c r="B91" s="125" t="s">
        <v>13</v>
      </c>
      <c r="C91" s="126"/>
    </row>
    <row r="92" spans="1:3" ht="16" x14ac:dyDescent="0.2">
      <c r="A92" s="81" t="s">
        <v>155</v>
      </c>
      <c r="B92" s="121" t="s">
        <v>12</v>
      </c>
      <c r="C92" s="121" t="s">
        <v>12</v>
      </c>
    </row>
    <row r="93" spans="1:3" ht="16" x14ac:dyDescent="0.2">
      <c r="A93" s="16" t="s">
        <v>3</v>
      </c>
      <c r="B93" s="133" t="s">
        <v>12</v>
      </c>
      <c r="C93" s="126"/>
    </row>
    <row r="94" spans="1:3" ht="16" x14ac:dyDescent="0.2">
      <c r="A94" s="74" t="s">
        <v>48</v>
      </c>
      <c r="B94" s="129" t="s">
        <v>13</v>
      </c>
      <c r="C94" s="129" t="s">
        <v>13</v>
      </c>
    </row>
    <row r="95" spans="1:3" ht="16" x14ac:dyDescent="0.2">
      <c r="A95" s="57" t="s">
        <v>219</v>
      </c>
      <c r="B95" s="125" t="s">
        <v>13</v>
      </c>
      <c r="C95" s="125" t="s">
        <v>13</v>
      </c>
    </row>
    <row r="96" spans="1:3" ht="16" x14ac:dyDescent="0.2">
      <c r="A96" s="35" t="s">
        <v>37</v>
      </c>
      <c r="B96" s="126"/>
      <c r="C96" s="130" t="s">
        <v>12</v>
      </c>
    </row>
    <row r="97" spans="1:3" ht="16" x14ac:dyDescent="0.2">
      <c r="A97" s="74" t="s">
        <v>221</v>
      </c>
      <c r="B97" s="125" t="s">
        <v>13</v>
      </c>
      <c r="C97" s="125" t="s">
        <v>13</v>
      </c>
    </row>
    <row r="98" spans="1:3" ht="16" x14ac:dyDescent="0.2">
      <c r="A98" s="23" t="s">
        <v>275</v>
      </c>
      <c r="B98" s="121" t="s">
        <v>12</v>
      </c>
      <c r="C98" s="121" t="s">
        <v>12</v>
      </c>
    </row>
    <row r="99" spans="1:3" ht="16" x14ac:dyDescent="0.2">
      <c r="A99" s="23" t="s">
        <v>371</v>
      </c>
      <c r="B99" s="125" t="s">
        <v>13</v>
      </c>
      <c r="C99" s="125" t="s">
        <v>13</v>
      </c>
    </row>
    <row r="100" spans="1:3" ht="16" x14ac:dyDescent="0.2">
      <c r="A100" s="39" t="s">
        <v>399</v>
      </c>
      <c r="B100" s="125" t="s">
        <v>13</v>
      </c>
      <c r="C100" s="125" t="s">
        <v>13</v>
      </c>
    </row>
    <row r="101" spans="1:3" ht="16" x14ac:dyDescent="0.2">
      <c r="A101" s="70" t="s">
        <v>367</v>
      </c>
      <c r="B101" s="121" t="s">
        <v>12</v>
      </c>
      <c r="C101" s="121" t="s">
        <v>12</v>
      </c>
    </row>
    <row r="102" spans="1:3" ht="16" x14ac:dyDescent="0.2">
      <c r="A102" s="25" t="s">
        <v>320</v>
      </c>
      <c r="B102" s="121" t="s">
        <v>12</v>
      </c>
      <c r="C102" s="125" t="s">
        <v>13</v>
      </c>
    </row>
    <row r="103" spans="1:3" ht="16" x14ac:dyDescent="0.2">
      <c r="A103" s="26" t="s">
        <v>4</v>
      </c>
      <c r="B103" s="125" t="s">
        <v>13</v>
      </c>
      <c r="C103" s="126"/>
    </row>
    <row r="104" spans="1:3" ht="16" x14ac:dyDescent="0.2">
      <c r="A104" s="23" t="s">
        <v>194</v>
      </c>
      <c r="B104" s="125" t="s">
        <v>13</v>
      </c>
      <c r="C104" s="125" t="s">
        <v>13</v>
      </c>
    </row>
    <row r="105" spans="1:3" ht="16" x14ac:dyDescent="0.2">
      <c r="A105" s="81" t="s">
        <v>393</v>
      </c>
      <c r="B105" s="125" t="s">
        <v>13</v>
      </c>
      <c r="C105" s="125" t="s">
        <v>13</v>
      </c>
    </row>
    <row r="106" spans="1:3" ht="16" x14ac:dyDescent="0.2">
      <c r="A106" s="74" t="s">
        <v>49</v>
      </c>
      <c r="B106" s="124" t="s">
        <v>12</v>
      </c>
      <c r="C106" s="124" t="s">
        <v>12</v>
      </c>
    </row>
    <row r="107" spans="1:3" ht="16" x14ac:dyDescent="0.2">
      <c r="A107" s="57" t="s">
        <v>19</v>
      </c>
      <c r="B107" s="121" t="s">
        <v>12</v>
      </c>
      <c r="C107" s="121" t="s">
        <v>12</v>
      </c>
    </row>
    <row r="108" spans="1:3" ht="16" x14ac:dyDescent="0.2">
      <c r="A108" s="25" t="s">
        <v>73</v>
      </c>
      <c r="B108" s="123" t="s">
        <v>12</v>
      </c>
      <c r="C108" s="123" t="s">
        <v>12</v>
      </c>
    </row>
    <row r="109" spans="1:3" ht="16" x14ac:dyDescent="0.2">
      <c r="A109" s="57" t="s">
        <v>20</v>
      </c>
      <c r="B109" s="121" t="s">
        <v>12</v>
      </c>
      <c r="C109" s="121" t="s">
        <v>12</v>
      </c>
    </row>
    <row r="110" spans="1:3" ht="16" x14ac:dyDescent="0.2">
      <c r="A110" s="74" t="s">
        <v>50</v>
      </c>
      <c r="B110" s="124" t="s">
        <v>12</v>
      </c>
      <c r="C110" s="124" t="s">
        <v>12</v>
      </c>
    </row>
    <row r="111" spans="1:3" ht="16" x14ac:dyDescent="0.2">
      <c r="A111" s="39" t="s">
        <v>21</v>
      </c>
      <c r="B111" s="121" t="s">
        <v>12</v>
      </c>
      <c r="C111" s="121" t="s">
        <v>12</v>
      </c>
    </row>
    <row r="112" spans="1:3" ht="16" x14ac:dyDescent="0.2">
      <c r="A112" s="26" t="s">
        <v>74</v>
      </c>
      <c r="B112" s="127" t="s">
        <v>13</v>
      </c>
      <c r="C112" s="127" t="s">
        <v>13</v>
      </c>
    </row>
    <row r="113" spans="1:3" ht="16" x14ac:dyDescent="0.2">
      <c r="A113" s="16" t="s">
        <v>182</v>
      </c>
      <c r="B113" s="121" t="s">
        <v>12</v>
      </c>
      <c r="C113" s="121" t="s">
        <v>12</v>
      </c>
    </row>
    <row r="114" spans="1:3" ht="16" x14ac:dyDescent="0.2">
      <c r="A114" s="74" t="s">
        <v>5</v>
      </c>
      <c r="B114" s="125" t="s">
        <v>13</v>
      </c>
      <c r="C114" s="126"/>
    </row>
    <row r="115" spans="1:3" ht="16" x14ac:dyDescent="0.2">
      <c r="A115" s="81" t="s">
        <v>116</v>
      </c>
      <c r="B115" s="129" t="s">
        <v>13</v>
      </c>
      <c r="C115" s="129" t="s">
        <v>13</v>
      </c>
    </row>
    <row r="116" spans="1:3" ht="16" x14ac:dyDescent="0.2">
      <c r="A116" s="74" t="s">
        <v>51</v>
      </c>
      <c r="B116" s="121" t="s">
        <v>12</v>
      </c>
      <c r="C116" s="121" t="s">
        <v>12</v>
      </c>
    </row>
    <row r="117" spans="1:3" ht="16" x14ac:dyDescent="0.2">
      <c r="A117" s="70" t="s">
        <v>394</v>
      </c>
      <c r="B117" s="129" t="s">
        <v>13</v>
      </c>
      <c r="C117" s="134" t="s">
        <v>14</v>
      </c>
    </row>
    <row r="118" spans="1:3" ht="16" x14ac:dyDescent="0.2">
      <c r="A118" s="74" t="s">
        <v>397</v>
      </c>
      <c r="B118" s="130" t="s">
        <v>12</v>
      </c>
      <c r="C118" s="130" t="s">
        <v>12</v>
      </c>
    </row>
    <row r="119" spans="1:3" ht="16" x14ac:dyDescent="0.2">
      <c r="A119" s="57" t="s">
        <v>334</v>
      </c>
      <c r="B119" s="125" t="s">
        <v>13</v>
      </c>
      <c r="C119" s="125" t="s">
        <v>13</v>
      </c>
    </row>
    <row r="120" spans="1:3" ht="16" x14ac:dyDescent="0.2">
      <c r="A120" s="70" t="s">
        <v>118</v>
      </c>
      <c r="B120" s="127" t="s">
        <v>13</v>
      </c>
      <c r="C120" s="127" t="s">
        <v>13</v>
      </c>
    </row>
    <row r="121" spans="1:3" ht="16" x14ac:dyDescent="0.2">
      <c r="A121" s="57" t="s">
        <v>156</v>
      </c>
      <c r="B121" s="129" t="s">
        <v>13</v>
      </c>
      <c r="C121" s="129" t="s">
        <v>13</v>
      </c>
    </row>
    <row r="122" spans="1:3" ht="16" x14ac:dyDescent="0.2">
      <c r="A122" s="97" t="s">
        <v>6</v>
      </c>
      <c r="B122" s="121" t="s">
        <v>12</v>
      </c>
      <c r="C122" s="126"/>
    </row>
    <row r="123" spans="1:3" ht="16" x14ac:dyDescent="0.2">
      <c r="A123" s="39" t="s">
        <v>58</v>
      </c>
      <c r="B123" s="127" t="s">
        <v>13</v>
      </c>
      <c r="C123" s="127" t="s">
        <v>13</v>
      </c>
    </row>
    <row r="124" spans="1:3" ht="16" x14ac:dyDescent="0.2">
      <c r="A124" s="57" t="s">
        <v>223</v>
      </c>
      <c r="B124" s="125" t="s">
        <v>13</v>
      </c>
      <c r="C124" s="125" t="s">
        <v>13</v>
      </c>
    </row>
    <row r="125" spans="1:3" ht="16" x14ac:dyDescent="0.2">
      <c r="A125" s="70" t="s">
        <v>157</v>
      </c>
      <c r="B125" s="129" t="s">
        <v>13</v>
      </c>
      <c r="C125" s="135" t="s">
        <v>13</v>
      </c>
    </row>
    <row r="126" spans="1:3" ht="16" x14ac:dyDescent="0.2">
      <c r="A126" s="25" t="s">
        <v>335</v>
      </c>
      <c r="B126" s="121" t="s">
        <v>12</v>
      </c>
      <c r="C126" s="125" t="s">
        <v>13</v>
      </c>
    </row>
    <row r="127" spans="1:3" ht="16" x14ac:dyDescent="0.2">
      <c r="A127" s="23" t="s">
        <v>141</v>
      </c>
      <c r="B127" s="122"/>
      <c r="C127" s="122"/>
    </row>
    <row r="128" spans="1:3" ht="16" x14ac:dyDescent="0.2">
      <c r="A128" s="23" t="s">
        <v>390</v>
      </c>
      <c r="B128" s="122"/>
      <c r="C128" s="122"/>
    </row>
    <row r="129" spans="1:3" ht="16" x14ac:dyDescent="0.2">
      <c r="A129" s="23" t="s">
        <v>372</v>
      </c>
      <c r="B129" s="121" t="s">
        <v>12</v>
      </c>
      <c r="C129" s="121" t="s">
        <v>12</v>
      </c>
    </row>
    <row r="130" spans="1:3" ht="16" x14ac:dyDescent="0.2">
      <c r="A130" s="73" t="s">
        <v>158</v>
      </c>
      <c r="B130" s="130" t="s">
        <v>12</v>
      </c>
      <c r="C130" s="130" t="s">
        <v>12</v>
      </c>
    </row>
    <row r="131" spans="1:3" ht="16" x14ac:dyDescent="0.2">
      <c r="A131" s="73" t="s">
        <v>59</v>
      </c>
      <c r="B131" s="130" t="s">
        <v>12</v>
      </c>
      <c r="C131" s="130" t="s">
        <v>12</v>
      </c>
    </row>
    <row r="132" spans="1:3" ht="16" x14ac:dyDescent="0.2">
      <c r="A132" s="23" t="s">
        <v>142</v>
      </c>
      <c r="B132" s="121" t="s">
        <v>12</v>
      </c>
      <c r="C132" s="121" t="s">
        <v>12</v>
      </c>
    </row>
    <row r="133" spans="1:3" ht="16" x14ac:dyDescent="0.2">
      <c r="A133" s="23" t="s">
        <v>93</v>
      </c>
      <c r="B133" s="121" t="s">
        <v>12</v>
      </c>
      <c r="C133" s="121" t="s">
        <v>12</v>
      </c>
    </row>
    <row r="134" spans="1:3" ht="16" x14ac:dyDescent="0.2">
      <c r="A134" s="74" t="s">
        <v>119</v>
      </c>
      <c r="B134" s="130" t="s">
        <v>12</v>
      </c>
      <c r="C134" s="130" t="s">
        <v>12</v>
      </c>
    </row>
    <row r="135" spans="1:3" ht="16" x14ac:dyDescent="0.2">
      <c r="A135" s="70" t="s">
        <v>302</v>
      </c>
      <c r="B135" s="121" t="s">
        <v>12</v>
      </c>
      <c r="C135" s="121" t="s">
        <v>12</v>
      </c>
    </row>
    <row r="136" spans="1:3" ht="16" x14ac:dyDescent="0.2">
      <c r="A136" s="73" t="s">
        <v>120</v>
      </c>
      <c r="B136" s="124" t="s">
        <v>12</v>
      </c>
      <c r="C136" s="124" t="s">
        <v>12</v>
      </c>
    </row>
    <row r="137" spans="1:3" ht="16" x14ac:dyDescent="0.2">
      <c r="A137" s="35" t="s">
        <v>183</v>
      </c>
      <c r="B137" s="123" t="s">
        <v>12</v>
      </c>
      <c r="C137" s="123" t="s">
        <v>12</v>
      </c>
    </row>
    <row r="138" spans="1:3" ht="16" x14ac:dyDescent="0.2">
      <c r="A138" s="70" t="s">
        <v>159</v>
      </c>
      <c r="B138" s="124" t="s">
        <v>12</v>
      </c>
      <c r="C138" s="124" t="s">
        <v>12</v>
      </c>
    </row>
    <row r="139" spans="1:3" ht="16" x14ac:dyDescent="0.2">
      <c r="A139" s="74" t="s">
        <v>303</v>
      </c>
      <c r="B139" s="129" t="s">
        <v>13</v>
      </c>
      <c r="C139" s="129" t="s">
        <v>13</v>
      </c>
    </row>
    <row r="140" spans="1:3" ht="16" x14ac:dyDescent="0.2">
      <c r="A140" s="73" t="s">
        <v>75</v>
      </c>
      <c r="B140" s="123" t="s">
        <v>12</v>
      </c>
      <c r="C140" s="123" t="s">
        <v>12</v>
      </c>
    </row>
    <row r="141" spans="1:3" ht="16" x14ac:dyDescent="0.2">
      <c r="A141" s="26" t="s">
        <v>38</v>
      </c>
      <c r="B141" s="126"/>
      <c r="C141" s="130" t="s">
        <v>12</v>
      </c>
    </row>
    <row r="142" spans="1:3" ht="16" x14ac:dyDescent="0.2">
      <c r="A142" s="57" t="s">
        <v>22</v>
      </c>
      <c r="B142" s="121" t="s">
        <v>12</v>
      </c>
      <c r="C142" s="121" t="s">
        <v>12</v>
      </c>
    </row>
    <row r="143" spans="1:3" ht="16" x14ac:dyDescent="0.2">
      <c r="A143" s="25" t="s">
        <v>121</v>
      </c>
      <c r="B143" s="125" t="s">
        <v>13</v>
      </c>
      <c r="C143" s="125" t="s">
        <v>13</v>
      </c>
    </row>
    <row r="144" spans="1:3" ht="16" x14ac:dyDescent="0.2">
      <c r="A144" s="26" t="s">
        <v>7</v>
      </c>
      <c r="B144" s="125" t="s">
        <v>13</v>
      </c>
      <c r="C144" s="126"/>
    </row>
    <row r="145" spans="1:3" ht="16" x14ac:dyDescent="0.2">
      <c r="A145" s="25" t="s">
        <v>94</v>
      </c>
      <c r="B145" s="125" t="s">
        <v>13</v>
      </c>
      <c r="C145" s="125" t="s">
        <v>13</v>
      </c>
    </row>
    <row r="146" spans="1:3" ht="16" x14ac:dyDescent="0.2">
      <c r="A146" s="25" t="s">
        <v>76</v>
      </c>
      <c r="B146" s="123" t="s">
        <v>12</v>
      </c>
      <c r="C146" s="123" t="s">
        <v>12</v>
      </c>
    </row>
    <row r="147" spans="1:3" ht="16" x14ac:dyDescent="0.2">
      <c r="A147" s="74" t="s">
        <v>226</v>
      </c>
      <c r="B147" s="129" t="s">
        <v>13</v>
      </c>
      <c r="C147" s="129" t="s">
        <v>13</v>
      </c>
    </row>
    <row r="148" spans="1:3" ht="16" x14ac:dyDescent="0.2">
      <c r="A148" s="81" t="s">
        <v>276</v>
      </c>
      <c r="B148" s="121" t="s">
        <v>12</v>
      </c>
      <c r="C148" s="121" t="s">
        <v>12</v>
      </c>
    </row>
    <row r="149" spans="1:3" ht="16" x14ac:dyDescent="0.2">
      <c r="A149" s="73" t="s">
        <v>95</v>
      </c>
      <c r="B149" s="123" t="s">
        <v>12</v>
      </c>
      <c r="C149" s="123" t="s">
        <v>12</v>
      </c>
    </row>
    <row r="150" spans="1:3" ht="16" x14ac:dyDescent="0.2">
      <c r="A150" s="81" t="s">
        <v>96</v>
      </c>
      <c r="B150" s="129" t="s">
        <v>13</v>
      </c>
      <c r="C150" s="129" t="s">
        <v>13</v>
      </c>
    </row>
    <row r="151" spans="1:3" ht="16" x14ac:dyDescent="0.2">
      <c r="A151" s="81" t="s">
        <v>160</v>
      </c>
      <c r="B151" s="121" t="s">
        <v>12</v>
      </c>
      <c r="C151" s="121" t="s">
        <v>12</v>
      </c>
    </row>
    <row r="152" spans="1:3" ht="16" x14ac:dyDescent="0.2">
      <c r="A152" s="70" t="s">
        <v>60</v>
      </c>
      <c r="B152" s="130" t="s">
        <v>12</v>
      </c>
      <c r="C152" s="130" t="s">
        <v>12</v>
      </c>
    </row>
    <row r="153" spans="1:3" ht="16" x14ac:dyDescent="0.2">
      <c r="A153" s="101" t="s">
        <v>39</v>
      </c>
      <c r="B153" s="126"/>
      <c r="C153" s="130" t="s">
        <v>12</v>
      </c>
    </row>
    <row r="154" spans="1:3" ht="16" x14ac:dyDescent="0.2">
      <c r="A154" s="70" t="s">
        <v>23</v>
      </c>
      <c r="B154" s="130" t="s">
        <v>12</v>
      </c>
      <c r="C154" s="130" t="s">
        <v>12</v>
      </c>
    </row>
    <row r="155" spans="1:3" ht="16" x14ac:dyDescent="0.2">
      <c r="A155" s="23" t="s">
        <v>122</v>
      </c>
      <c r="B155" s="121" t="s">
        <v>12</v>
      </c>
      <c r="C155" s="121" t="s">
        <v>12</v>
      </c>
    </row>
    <row r="156" spans="1:3" ht="16" x14ac:dyDescent="0.2">
      <c r="A156" s="23" t="s">
        <v>77</v>
      </c>
      <c r="B156" s="121" t="s">
        <v>12</v>
      </c>
      <c r="C156" s="121" t="s">
        <v>12</v>
      </c>
    </row>
    <row r="157" spans="1:3" ht="16" x14ac:dyDescent="0.2">
      <c r="A157" s="35" t="s">
        <v>78</v>
      </c>
      <c r="B157" s="125" t="s">
        <v>13</v>
      </c>
      <c r="C157" s="125" t="s">
        <v>13</v>
      </c>
    </row>
    <row r="158" spans="1:3" ht="16" x14ac:dyDescent="0.2">
      <c r="A158" s="23" t="s">
        <v>380</v>
      </c>
      <c r="B158" s="121" t="s">
        <v>12</v>
      </c>
      <c r="C158" s="121" t="s">
        <v>12</v>
      </c>
    </row>
    <row r="159" spans="1:3" ht="16" x14ac:dyDescent="0.2">
      <c r="A159" s="84" t="s">
        <v>277</v>
      </c>
      <c r="B159" s="125" t="s">
        <v>13</v>
      </c>
      <c r="C159" s="125" t="s">
        <v>13</v>
      </c>
    </row>
    <row r="160" spans="1:3" ht="16" x14ac:dyDescent="0.2">
      <c r="A160" s="81" t="s">
        <v>97</v>
      </c>
      <c r="B160" s="121" t="s">
        <v>12</v>
      </c>
      <c r="C160" s="121" t="s">
        <v>12</v>
      </c>
    </row>
    <row r="161" spans="1:3" ht="16" x14ac:dyDescent="0.2">
      <c r="A161" s="47" t="s">
        <v>123</v>
      </c>
      <c r="B161" s="121" t="s">
        <v>12</v>
      </c>
      <c r="C161" s="121" t="s">
        <v>12</v>
      </c>
    </row>
    <row r="162" spans="1:3" ht="16" x14ac:dyDescent="0.2">
      <c r="A162" s="47" t="s">
        <v>8</v>
      </c>
      <c r="B162" s="136"/>
      <c r="C162" s="126"/>
    </row>
    <row r="163" spans="1:3" ht="16" x14ac:dyDescent="0.2">
      <c r="A163" s="94" t="s">
        <v>40</v>
      </c>
      <c r="B163" s="126"/>
      <c r="C163" s="127" t="s">
        <v>13</v>
      </c>
    </row>
    <row r="164" spans="1:3" ht="16" x14ac:dyDescent="0.2">
      <c r="A164" s="47" t="s">
        <v>228</v>
      </c>
      <c r="B164" s="125" t="s">
        <v>13</v>
      </c>
      <c r="C164" s="125" t="s">
        <v>13</v>
      </c>
    </row>
    <row r="165" spans="1:3" ht="16" x14ac:dyDescent="0.2">
      <c r="A165" s="25" t="s">
        <v>161</v>
      </c>
      <c r="B165" s="123" t="s">
        <v>12</v>
      </c>
      <c r="C165" s="123" t="s">
        <v>12</v>
      </c>
    </row>
    <row r="166" spans="1:3" ht="16" x14ac:dyDescent="0.2">
      <c r="A166" s="84" t="s">
        <v>184</v>
      </c>
      <c r="B166" s="125" t="s">
        <v>13</v>
      </c>
      <c r="C166" s="125" t="s">
        <v>13</v>
      </c>
    </row>
    <row r="167" spans="1:3" ht="16" x14ac:dyDescent="0.2">
      <c r="A167" s="25" t="s">
        <v>386</v>
      </c>
      <c r="B167" s="137"/>
      <c r="C167" s="137"/>
    </row>
    <row r="168" spans="1:3" ht="16" x14ac:dyDescent="0.2">
      <c r="A168" s="46" t="s">
        <v>24</v>
      </c>
      <c r="B168" s="125" t="s">
        <v>13</v>
      </c>
      <c r="C168" s="125" t="s">
        <v>13</v>
      </c>
    </row>
    <row r="169" spans="1:3" ht="16" x14ac:dyDescent="0.2">
      <c r="A169" s="100" t="s">
        <v>278</v>
      </c>
      <c r="B169" s="125" t="s">
        <v>13</v>
      </c>
      <c r="C169" s="125" t="s">
        <v>13</v>
      </c>
    </row>
    <row r="170" spans="1:3" ht="16" x14ac:dyDescent="0.2">
      <c r="A170" s="102" t="s">
        <v>162</v>
      </c>
      <c r="B170" s="129" t="s">
        <v>13</v>
      </c>
      <c r="C170" s="129" t="s">
        <v>13</v>
      </c>
    </row>
    <row r="171" spans="1:3" ht="16" x14ac:dyDescent="0.2">
      <c r="A171" s="47" t="s">
        <v>280</v>
      </c>
      <c r="B171" s="125" t="s">
        <v>13</v>
      </c>
      <c r="C171" s="125" t="s">
        <v>13</v>
      </c>
    </row>
    <row r="172" spans="1:3" ht="16" x14ac:dyDescent="0.2">
      <c r="A172" s="47" t="s">
        <v>98</v>
      </c>
      <c r="B172" s="125" t="s">
        <v>13</v>
      </c>
      <c r="C172" s="125" t="s">
        <v>13</v>
      </c>
    </row>
    <row r="173" spans="1:3" ht="16" x14ac:dyDescent="0.2">
      <c r="A173" s="25" t="s">
        <v>25</v>
      </c>
      <c r="B173" s="121" t="s">
        <v>12</v>
      </c>
      <c r="C173" s="121" t="s">
        <v>12</v>
      </c>
    </row>
    <row r="174" spans="1:3" ht="16" x14ac:dyDescent="0.2">
      <c r="A174" s="25" t="s">
        <v>389</v>
      </c>
      <c r="B174" s="121" t="s">
        <v>12</v>
      </c>
      <c r="C174" s="121" t="s">
        <v>12</v>
      </c>
    </row>
    <row r="175" spans="1:3" ht="16" x14ac:dyDescent="0.2">
      <c r="A175" s="81" t="s">
        <v>163</v>
      </c>
      <c r="B175" s="121" t="s">
        <v>12</v>
      </c>
      <c r="C175" s="121" t="s">
        <v>12</v>
      </c>
    </row>
    <row r="176" spans="1:3" ht="16" x14ac:dyDescent="0.2">
      <c r="A176" s="82" t="s">
        <v>99</v>
      </c>
      <c r="B176" s="125" t="s">
        <v>13</v>
      </c>
      <c r="C176" s="125" t="s">
        <v>13</v>
      </c>
    </row>
    <row r="177" spans="1:3" ht="16" x14ac:dyDescent="0.2">
      <c r="A177" s="81" t="s">
        <v>336</v>
      </c>
      <c r="B177" s="121" t="s">
        <v>12</v>
      </c>
      <c r="C177" s="125" t="s">
        <v>13</v>
      </c>
    </row>
    <row r="178" spans="1:3" ht="16" x14ac:dyDescent="0.2">
      <c r="A178" s="25" t="s">
        <v>304</v>
      </c>
      <c r="B178" s="125" t="s">
        <v>13</v>
      </c>
      <c r="C178" s="125" t="s">
        <v>13</v>
      </c>
    </row>
    <row r="179" spans="1:3" ht="16" x14ac:dyDescent="0.2">
      <c r="A179" s="74" t="s">
        <v>79</v>
      </c>
      <c r="B179" s="129" t="s">
        <v>13</v>
      </c>
      <c r="C179" s="129" t="s">
        <v>13</v>
      </c>
    </row>
    <row r="180" spans="1:3" ht="16" x14ac:dyDescent="0.2">
      <c r="A180" s="25" t="s">
        <v>124</v>
      </c>
      <c r="B180" s="128" t="s">
        <v>14</v>
      </c>
      <c r="C180" s="128" t="s">
        <v>14</v>
      </c>
    </row>
    <row r="181" spans="1:3" ht="16" x14ac:dyDescent="0.2">
      <c r="A181" s="25" t="s">
        <v>80</v>
      </c>
      <c r="B181" s="121" t="s">
        <v>12</v>
      </c>
      <c r="C181" s="125" t="s">
        <v>13</v>
      </c>
    </row>
    <row r="182" spans="1:3" ht="16" x14ac:dyDescent="0.2">
      <c r="A182" s="16" t="s">
        <v>41</v>
      </c>
      <c r="B182" s="126"/>
      <c r="C182" s="130" t="s">
        <v>12</v>
      </c>
    </row>
    <row r="183" spans="1:3" ht="16" x14ac:dyDescent="0.2">
      <c r="A183" s="70" t="s">
        <v>26</v>
      </c>
      <c r="B183" s="130" t="s">
        <v>12</v>
      </c>
      <c r="C183" s="130" t="s">
        <v>12</v>
      </c>
    </row>
    <row r="184" spans="1:3" ht="16" x14ac:dyDescent="0.2">
      <c r="A184" s="23" t="s">
        <v>125</v>
      </c>
      <c r="B184" s="121" t="s">
        <v>12</v>
      </c>
      <c r="C184" s="121" t="s">
        <v>12</v>
      </c>
    </row>
    <row r="185" spans="1:3" ht="16" x14ac:dyDescent="0.2">
      <c r="A185" s="74" t="s">
        <v>52</v>
      </c>
      <c r="B185" s="121" t="s">
        <v>12</v>
      </c>
      <c r="C185" s="121" t="s">
        <v>12</v>
      </c>
    </row>
    <row r="186" spans="1:3" ht="16" x14ac:dyDescent="0.2">
      <c r="A186" s="25" t="s">
        <v>134</v>
      </c>
      <c r="B186" s="121" t="s">
        <v>12</v>
      </c>
      <c r="C186" s="121" t="s">
        <v>12</v>
      </c>
    </row>
    <row r="187" spans="1:3" ht="16" x14ac:dyDescent="0.2">
      <c r="A187" s="57" t="s">
        <v>281</v>
      </c>
      <c r="B187" s="121" t="s">
        <v>12</v>
      </c>
      <c r="C187" s="121" t="s">
        <v>12</v>
      </c>
    </row>
    <row r="188" spans="1:3" ht="16" x14ac:dyDescent="0.2">
      <c r="A188" s="57" t="s">
        <v>27</v>
      </c>
      <c r="B188" s="125" t="s">
        <v>13</v>
      </c>
      <c r="C188" s="125" t="s">
        <v>13</v>
      </c>
    </row>
    <row r="189" spans="1:3" ht="16" x14ac:dyDescent="0.2">
      <c r="A189" s="23" t="s">
        <v>185</v>
      </c>
      <c r="B189" s="123" t="s">
        <v>12</v>
      </c>
      <c r="C189" s="123" t="s">
        <v>12</v>
      </c>
    </row>
    <row r="190" spans="1:3" ht="16" x14ac:dyDescent="0.2">
      <c r="A190" s="57" t="s">
        <v>28</v>
      </c>
      <c r="B190" s="121" t="s">
        <v>12</v>
      </c>
      <c r="C190" s="121" t="s">
        <v>12</v>
      </c>
    </row>
    <row r="191" spans="1:3" ht="16" x14ac:dyDescent="0.2">
      <c r="A191" s="57" t="s">
        <v>196</v>
      </c>
      <c r="B191" s="129" t="s">
        <v>13</v>
      </c>
      <c r="C191" s="129" t="s">
        <v>13</v>
      </c>
    </row>
    <row r="192" spans="1:3" ht="16" x14ac:dyDescent="0.2">
      <c r="A192" s="57" t="s">
        <v>29</v>
      </c>
      <c r="B192" s="121" t="s">
        <v>12</v>
      </c>
      <c r="C192" s="121" t="s">
        <v>12</v>
      </c>
    </row>
    <row r="193" spans="1:3" ht="16" x14ac:dyDescent="0.2">
      <c r="A193" s="25" t="s">
        <v>131</v>
      </c>
      <c r="B193" s="122"/>
      <c r="C193" s="122"/>
    </row>
    <row r="194" spans="1:3" ht="16" x14ac:dyDescent="0.2">
      <c r="A194" s="70" t="s">
        <v>30</v>
      </c>
      <c r="B194" s="124" t="s">
        <v>12</v>
      </c>
      <c r="C194" s="124" t="s">
        <v>12</v>
      </c>
    </row>
    <row r="195" spans="1:3" ht="16" x14ac:dyDescent="0.2">
      <c r="A195" s="70" t="s">
        <v>283</v>
      </c>
      <c r="B195" s="124" t="s">
        <v>12</v>
      </c>
      <c r="C195" s="125" t="s">
        <v>13</v>
      </c>
    </row>
    <row r="196" spans="1:3" ht="16" x14ac:dyDescent="0.2">
      <c r="A196" s="70" t="s">
        <v>31</v>
      </c>
      <c r="B196" s="130" t="s">
        <v>12</v>
      </c>
      <c r="C196" s="130" t="s">
        <v>12</v>
      </c>
    </row>
    <row r="197" spans="1:3" ht="16" x14ac:dyDescent="0.2">
      <c r="A197" s="70" t="s">
        <v>305</v>
      </c>
      <c r="B197" s="124" t="s">
        <v>12</v>
      </c>
      <c r="C197" s="124" t="s">
        <v>12</v>
      </c>
    </row>
    <row r="198" spans="1:3" ht="16" x14ac:dyDescent="0.2">
      <c r="A198" s="25" t="s">
        <v>230</v>
      </c>
      <c r="B198" s="121" t="s">
        <v>12</v>
      </c>
      <c r="C198" s="121" t="s">
        <v>12</v>
      </c>
    </row>
    <row r="199" spans="1:3" ht="16" x14ac:dyDescent="0.2">
      <c r="A199" s="70" t="s">
        <v>307</v>
      </c>
      <c r="B199" s="121" t="s">
        <v>12</v>
      </c>
      <c r="C199" s="121" t="s">
        <v>12</v>
      </c>
    </row>
    <row r="200" spans="1:3" ht="16" x14ac:dyDescent="0.2">
      <c r="A200" s="35" t="s">
        <v>186</v>
      </c>
      <c r="B200" s="123" t="s">
        <v>12</v>
      </c>
      <c r="C200" s="123" t="s">
        <v>12</v>
      </c>
    </row>
    <row r="201" spans="1:3" ht="16" x14ac:dyDescent="0.2">
      <c r="A201" s="23" t="s">
        <v>61</v>
      </c>
      <c r="B201" s="138" t="s">
        <v>14</v>
      </c>
      <c r="C201" s="125" t="s">
        <v>13</v>
      </c>
    </row>
    <row r="202" spans="1:3" ht="16" x14ac:dyDescent="0.2">
      <c r="A202" s="92" t="s">
        <v>387</v>
      </c>
      <c r="B202" s="123" t="s">
        <v>12</v>
      </c>
      <c r="C202" s="123" t="s">
        <v>12</v>
      </c>
    </row>
    <row r="203" spans="1:3" ht="16" x14ac:dyDescent="0.2">
      <c r="A203" s="88" t="s">
        <v>381</v>
      </c>
      <c r="B203" s="129" t="s">
        <v>13</v>
      </c>
      <c r="C203" s="129" t="s">
        <v>13</v>
      </c>
    </row>
    <row r="204" spans="1:3" ht="16" x14ac:dyDescent="0.2">
      <c r="A204" s="76" t="s">
        <v>126</v>
      </c>
      <c r="B204" s="123" t="s">
        <v>12</v>
      </c>
      <c r="C204" s="123" t="s">
        <v>12</v>
      </c>
    </row>
    <row r="205" spans="1:3" ht="16" x14ac:dyDescent="0.2">
      <c r="A205" s="81" t="s">
        <v>100</v>
      </c>
      <c r="B205" s="129" t="s">
        <v>13</v>
      </c>
      <c r="C205" s="129" t="s">
        <v>13</v>
      </c>
    </row>
    <row r="206" spans="1:3" ht="16" x14ac:dyDescent="0.2">
      <c r="A206" s="80" t="s">
        <v>53</v>
      </c>
      <c r="B206" s="129" t="s">
        <v>13</v>
      </c>
      <c r="C206" s="129" t="s">
        <v>13</v>
      </c>
    </row>
    <row r="207" spans="1:3" ht="16" x14ac:dyDescent="0.2">
      <c r="A207" s="70" t="s">
        <v>101</v>
      </c>
      <c r="B207" s="129" t="s">
        <v>13</v>
      </c>
      <c r="C207" s="129" t="s">
        <v>13</v>
      </c>
    </row>
    <row r="208" spans="1:3" ht="16" x14ac:dyDescent="0.2">
      <c r="A208" s="93" t="s">
        <v>187</v>
      </c>
      <c r="B208" s="125" t="s">
        <v>13</v>
      </c>
      <c r="C208" s="125" t="s">
        <v>13</v>
      </c>
    </row>
    <row r="209" spans="1:3" ht="16" x14ac:dyDescent="0.2">
      <c r="A209" s="76" t="s">
        <v>42</v>
      </c>
      <c r="B209" s="126"/>
      <c r="C209" s="130" t="s">
        <v>12</v>
      </c>
    </row>
    <row r="210" spans="1:3" ht="16" x14ac:dyDescent="0.2">
      <c r="A210" s="86" t="s">
        <v>62</v>
      </c>
      <c r="B210" s="124" t="s">
        <v>12</v>
      </c>
      <c r="C210" s="124" t="s">
        <v>12</v>
      </c>
    </row>
    <row r="211" spans="1:3" ht="16" x14ac:dyDescent="0.2">
      <c r="A211" s="16" t="s">
        <v>188</v>
      </c>
      <c r="B211" s="125" t="s">
        <v>13</v>
      </c>
      <c r="C211" s="125" t="s">
        <v>13</v>
      </c>
    </row>
    <row r="212" spans="1:3" ht="16" x14ac:dyDescent="0.2">
      <c r="A212" s="86" t="s">
        <v>132</v>
      </c>
      <c r="B212" s="123" t="s">
        <v>12</v>
      </c>
      <c r="C212" s="123" t="s">
        <v>12</v>
      </c>
    </row>
    <row r="213" spans="1:3" ht="16" x14ac:dyDescent="0.2">
      <c r="A213" s="86" t="s">
        <v>285</v>
      </c>
      <c r="B213" s="121" t="s">
        <v>12</v>
      </c>
      <c r="C213" s="125" t="s">
        <v>13</v>
      </c>
    </row>
    <row r="214" spans="1:3" ht="16" x14ac:dyDescent="0.2">
      <c r="A214" s="88" t="s">
        <v>164</v>
      </c>
      <c r="B214" s="121" t="s">
        <v>12</v>
      </c>
      <c r="C214" s="121" t="s">
        <v>12</v>
      </c>
    </row>
    <row r="215" spans="1:3" ht="16" x14ac:dyDescent="0.2">
      <c r="A215" s="92" t="s">
        <v>81</v>
      </c>
      <c r="B215" s="125" t="s">
        <v>13</v>
      </c>
      <c r="C215" s="121" t="s">
        <v>12</v>
      </c>
    </row>
    <row r="216" spans="1:3" ht="16" x14ac:dyDescent="0.2">
      <c r="A216" s="81" t="s">
        <v>32</v>
      </c>
      <c r="B216" s="125" t="s">
        <v>13</v>
      </c>
      <c r="C216" s="125" t="s">
        <v>13</v>
      </c>
    </row>
    <row r="217" spans="1:3" ht="16" x14ac:dyDescent="0.2">
      <c r="A217" s="89" t="s">
        <v>165</v>
      </c>
      <c r="B217" s="121" t="s">
        <v>12</v>
      </c>
      <c r="C217" s="121" t="s">
        <v>12</v>
      </c>
    </row>
    <row r="218" spans="1:3" ht="16" x14ac:dyDescent="0.2">
      <c r="A218" s="75" t="s">
        <v>395</v>
      </c>
      <c r="B218" s="121" t="s">
        <v>12</v>
      </c>
      <c r="C218" s="121" t="s">
        <v>12</v>
      </c>
    </row>
    <row r="219" spans="1:3" ht="16" x14ac:dyDescent="0.2">
      <c r="A219" s="88" t="s">
        <v>102</v>
      </c>
      <c r="B219" s="129" t="s">
        <v>13</v>
      </c>
      <c r="C219" s="129" t="s">
        <v>13</v>
      </c>
    </row>
    <row r="220" spans="1:3" ht="16" x14ac:dyDescent="0.2">
      <c r="A220" s="89" t="s">
        <v>135</v>
      </c>
      <c r="B220" s="127" t="s">
        <v>13</v>
      </c>
      <c r="C220" s="127" t="s">
        <v>13</v>
      </c>
    </row>
    <row r="221" spans="1:3" ht="16" x14ac:dyDescent="0.2">
      <c r="A221" s="23" t="s">
        <v>82</v>
      </c>
      <c r="B221" s="125" t="s">
        <v>13</v>
      </c>
      <c r="C221" s="125" t="s">
        <v>13</v>
      </c>
    </row>
    <row r="222" spans="1:3" ht="16" x14ac:dyDescent="0.2">
      <c r="A222" s="78" t="s">
        <v>43</v>
      </c>
      <c r="B222" s="126"/>
      <c r="C222" s="127" t="s">
        <v>13</v>
      </c>
    </row>
    <row r="223" spans="1:3" ht="16" x14ac:dyDescent="0.2">
      <c r="A223" s="77" t="s">
        <v>33</v>
      </c>
      <c r="B223" s="124" t="s">
        <v>12</v>
      </c>
      <c r="C223" s="124" t="s">
        <v>12</v>
      </c>
    </row>
    <row r="224" spans="1:3" ht="16" x14ac:dyDescent="0.2">
      <c r="A224" s="26" t="s">
        <v>9</v>
      </c>
      <c r="B224" s="125" t="s">
        <v>13</v>
      </c>
      <c r="C224" s="126"/>
    </row>
    <row r="225" spans="1:3" ht="16" x14ac:dyDescent="0.2">
      <c r="A225" s="57" t="s">
        <v>337</v>
      </c>
      <c r="B225" s="121" t="s">
        <v>12</v>
      </c>
      <c r="C225" s="121" t="s">
        <v>12</v>
      </c>
    </row>
    <row r="226" spans="1:3" ht="16" x14ac:dyDescent="0.2">
      <c r="A226" s="92" t="s">
        <v>338</v>
      </c>
      <c r="B226" s="125" t="s">
        <v>13</v>
      </c>
      <c r="C226" s="125" t="s">
        <v>13</v>
      </c>
    </row>
    <row r="227" spans="1:3" ht="16" x14ac:dyDescent="0.2">
      <c r="A227" s="95" t="s">
        <v>293</v>
      </c>
      <c r="B227" s="125" t="s">
        <v>13</v>
      </c>
      <c r="C227" s="126"/>
    </row>
    <row r="228" spans="1:3" ht="16" x14ac:dyDescent="0.2">
      <c r="A228" s="92" t="s">
        <v>63</v>
      </c>
      <c r="B228" s="125" t="s">
        <v>13</v>
      </c>
      <c r="C228" s="125" t="s">
        <v>13</v>
      </c>
    </row>
    <row r="229" spans="1:3" ht="16" x14ac:dyDescent="0.2">
      <c r="A229" s="71" t="s">
        <v>189</v>
      </c>
      <c r="B229" s="123" t="s">
        <v>12</v>
      </c>
      <c r="C229" s="123" t="s">
        <v>12</v>
      </c>
    </row>
    <row r="230" spans="1:3" ht="16" x14ac:dyDescent="0.2">
      <c r="A230" s="96" t="s">
        <v>128</v>
      </c>
      <c r="B230" s="138" t="s">
        <v>14</v>
      </c>
      <c r="C230" s="138" t="s">
        <v>14</v>
      </c>
    </row>
    <row r="231" spans="1:3" ht="16" x14ac:dyDescent="0.2">
      <c r="A231" s="77" t="s">
        <v>103</v>
      </c>
      <c r="B231" s="121" t="s">
        <v>12</v>
      </c>
      <c r="C231" s="121" t="s">
        <v>12</v>
      </c>
    </row>
    <row r="232" spans="1:3" ht="16" x14ac:dyDescent="0.2">
      <c r="A232" s="96" t="s">
        <v>231</v>
      </c>
      <c r="B232" s="121" t="s">
        <v>12</v>
      </c>
      <c r="C232" s="121" t="s">
        <v>12</v>
      </c>
    </row>
    <row r="233" spans="1:3" ht="16" x14ac:dyDescent="0.2">
      <c r="A233" s="86" t="s">
        <v>309</v>
      </c>
      <c r="B233" s="121" t="s">
        <v>12</v>
      </c>
      <c r="C233" s="121" t="s">
        <v>12</v>
      </c>
    </row>
    <row r="234" spans="1:3" ht="16" x14ac:dyDescent="0.2">
      <c r="A234" s="80" t="s">
        <v>54</v>
      </c>
      <c r="B234" s="124" t="s">
        <v>12</v>
      </c>
      <c r="C234" s="124" t="s">
        <v>12</v>
      </c>
    </row>
    <row r="235" spans="1:3" ht="16" x14ac:dyDescent="0.2">
      <c r="A235" s="89" t="s">
        <v>376</v>
      </c>
      <c r="B235" s="125" t="s">
        <v>13</v>
      </c>
      <c r="C235" s="125" t="s">
        <v>13</v>
      </c>
    </row>
    <row r="236" spans="1:3" ht="16" x14ac:dyDescent="0.2">
      <c r="A236" s="96" t="s">
        <v>166</v>
      </c>
      <c r="B236" s="125" t="s">
        <v>13</v>
      </c>
      <c r="C236" s="125" t="s">
        <v>13</v>
      </c>
    </row>
    <row r="237" spans="1:3" ht="16" x14ac:dyDescent="0.2">
      <c r="A237" s="71" t="s">
        <v>10</v>
      </c>
      <c r="B237" s="126"/>
      <c r="C237" s="130" t="s">
        <v>12</v>
      </c>
    </row>
    <row r="238" spans="1:3" ht="16" x14ac:dyDescent="0.2">
      <c r="A238" s="23" t="s">
        <v>104</v>
      </c>
      <c r="B238" s="121" t="s">
        <v>12</v>
      </c>
      <c r="C238" s="121" t="s">
        <v>12</v>
      </c>
    </row>
    <row r="239" spans="1:3" ht="16" x14ac:dyDescent="0.2">
      <c r="A239" s="85" t="s">
        <v>64</v>
      </c>
      <c r="B239" s="125" t="s">
        <v>13</v>
      </c>
      <c r="C239" s="121" t="s">
        <v>12</v>
      </c>
    </row>
    <row r="240" spans="1:3" ht="16" x14ac:dyDescent="0.2">
      <c r="A240" s="25" t="s">
        <v>145</v>
      </c>
      <c r="B240" s="122"/>
      <c r="C240" s="122"/>
    </row>
    <row r="241" spans="1:3" ht="16" x14ac:dyDescent="0.2">
      <c r="A241" s="75" t="s">
        <v>11</v>
      </c>
      <c r="B241" s="121" t="s">
        <v>12</v>
      </c>
      <c r="C241" s="126"/>
    </row>
    <row r="242" spans="1:3" ht="16" x14ac:dyDescent="0.2">
      <c r="A242" s="70" t="s">
        <v>310</v>
      </c>
      <c r="B242" s="121" t="s">
        <v>12</v>
      </c>
      <c r="C242" s="121" t="s">
        <v>12</v>
      </c>
    </row>
    <row r="243" spans="1:3" ht="16" x14ac:dyDescent="0.2">
      <c r="A243" s="57" t="s">
        <v>83</v>
      </c>
      <c r="B243" s="121" t="s">
        <v>12</v>
      </c>
      <c r="C243" s="121" t="s">
        <v>12</v>
      </c>
    </row>
    <row r="244" spans="1:3" ht="16" x14ac:dyDescent="0.2">
      <c r="A244" s="73" t="s">
        <v>167</v>
      </c>
      <c r="B244" s="130" t="s">
        <v>12</v>
      </c>
      <c r="C244" s="127" t="s">
        <v>13</v>
      </c>
    </row>
    <row r="245" spans="1:3" ht="16" x14ac:dyDescent="0.2">
      <c r="A245" s="87" t="s">
        <v>400</v>
      </c>
      <c r="B245" s="121" t="s">
        <v>12</v>
      </c>
      <c r="C245" s="121" t="s">
        <v>12</v>
      </c>
    </row>
    <row r="246" spans="1:3" ht="16" x14ac:dyDescent="0.2">
      <c r="A246" s="25" t="s">
        <v>190</v>
      </c>
      <c r="B246" s="121" t="s">
        <v>12</v>
      </c>
      <c r="C246" s="121" t="s">
        <v>12</v>
      </c>
    </row>
    <row r="247" spans="1:3" ht="16" x14ac:dyDescent="0.2">
      <c r="A247" s="23" t="s">
        <v>146</v>
      </c>
      <c r="B247" s="121" t="s">
        <v>12</v>
      </c>
      <c r="C247" s="121" t="s">
        <v>12</v>
      </c>
    </row>
    <row r="248" spans="1:3" ht="16" x14ac:dyDescent="0.2">
      <c r="A248" s="81" t="s">
        <v>168</v>
      </c>
      <c r="B248" s="121" t="s">
        <v>12</v>
      </c>
      <c r="C248" s="121" t="s">
        <v>12</v>
      </c>
    </row>
    <row r="249" spans="1:3" ht="16" x14ac:dyDescent="0.2">
      <c r="A249" s="23" t="s">
        <v>365</v>
      </c>
      <c r="B249" s="136"/>
      <c r="C249" s="126"/>
    </row>
    <row r="250" spans="1:3" ht="16" x14ac:dyDescent="0.2">
      <c r="A250" s="23" t="s">
        <v>169</v>
      </c>
      <c r="B250" s="125" t="s">
        <v>13</v>
      </c>
      <c r="C250" s="125" t="s">
        <v>13</v>
      </c>
    </row>
    <row r="251" spans="1:3" ht="16" x14ac:dyDescent="0.2">
      <c r="A251" s="23" t="s">
        <v>199</v>
      </c>
      <c r="B251" s="121" t="s">
        <v>12</v>
      </c>
      <c r="C251" s="121" t="s">
        <v>12</v>
      </c>
    </row>
    <row r="252" spans="1:3" ht="16" x14ac:dyDescent="0.2">
      <c r="A252" s="74" t="s">
        <v>311</v>
      </c>
      <c r="B252" s="123" t="s">
        <v>12</v>
      </c>
      <c r="C252" s="123" t="s">
        <v>12</v>
      </c>
    </row>
    <row r="253" spans="1:3" ht="16" x14ac:dyDescent="0.2">
      <c r="A253" s="26" t="s">
        <v>44</v>
      </c>
      <c r="B253" s="126"/>
      <c r="C253" s="138" t="s">
        <v>14</v>
      </c>
    </row>
    <row r="254" spans="1:3" ht="16" x14ac:dyDescent="0.2">
      <c r="A254" s="23" t="s">
        <v>143</v>
      </c>
      <c r="B254" s="131"/>
      <c r="C254" s="132"/>
    </row>
    <row r="255" spans="1:3" ht="16" x14ac:dyDescent="0.2">
      <c r="A255" s="25" t="s">
        <v>34</v>
      </c>
      <c r="B255" s="121" t="s">
        <v>12</v>
      </c>
      <c r="C255" s="121" t="s">
        <v>12</v>
      </c>
    </row>
    <row r="256" spans="1:3" ht="16" x14ac:dyDescent="0.2">
      <c r="A256" s="23" t="s">
        <v>396</v>
      </c>
      <c r="B256" s="121" t="s">
        <v>12</v>
      </c>
      <c r="C256" s="121" t="s">
        <v>12</v>
      </c>
    </row>
    <row r="257" spans="1:3" ht="16" x14ac:dyDescent="0.2">
      <c r="A257" s="37" t="s">
        <v>45</v>
      </c>
      <c r="B257" s="126"/>
      <c r="C257" s="130" t="s">
        <v>12</v>
      </c>
    </row>
    <row r="258" spans="1:3" ht="16" x14ac:dyDescent="0.2">
      <c r="A258" s="25" t="s">
        <v>368</v>
      </c>
      <c r="B258" s="121" t="s">
        <v>12</v>
      </c>
      <c r="C258" s="121" t="s">
        <v>12</v>
      </c>
    </row>
    <row r="259" spans="1:3" ht="16" x14ac:dyDescent="0.2">
      <c r="A259" s="25" t="s">
        <v>321</v>
      </c>
      <c r="B259" s="121" t="s">
        <v>12</v>
      </c>
      <c r="C259" s="121" t="s">
        <v>12</v>
      </c>
    </row>
    <row r="260" spans="1:3" ht="16" x14ac:dyDescent="0.2">
      <c r="A260" s="91" t="s">
        <v>46</v>
      </c>
      <c r="B260" s="126"/>
      <c r="C260" s="130" t="s">
        <v>12</v>
      </c>
    </row>
    <row r="261" spans="1:3" ht="16" x14ac:dyDescent="0.2">
      <c r="A261" s="57" t="s">
        <v>129</v>
      </c>
      <c r="B261" s="121" t="s">
        <v>12</v>
      </c>
      <c r="C261" s="121" t="s">
        <v>12</v>
      </c>
    </row>
    <row r="262" spans="1:3" ht="16" x14ac:dyDescent="0.2">
      <c r="A262" s="57" t="s">
        <v>105</v>
      </c>
      <c r="B262" s="121" t="s">
        <v>12</v>
      </c>
      <c r="C262" s="121" t="s">
        <v>12</v>
      </c>
    </row>
    <row r="263" spans="1:3" ht="16" x14ac:dyDescent="0.2">
      <c r="A263" s="25" t="s">
        <v>106</v>
      </c>
      <c r="B263" s="121" t="s">
        <v>12</v>
      </c>
      <c r="C263" s="121" t="s">
        <v>12</v>
      </c>
    </row>
    <row r="264" spans="1:3" ht="16" x14ac:dyDescent="0.2">
      <c r="A264" s="91" t="s">
        <v>295</v>
      </c>
      <c r="B264" s="125" t="s">
        <v>13</v>
      </c>
      <c r="C264" s="126"/>
    </row>
    <row r="265" spans="1:3" ht="16" x14ac:dyDescent="0.2">
      <c r="A265" s="81" t="s">
        <v>170</v>
      </c>
      <c r="B265" s="121" t="s">
        <v>12</v>
      </c>
      <c r="C265" s="121" t="s">
        <v>12</v>
      </c>
    </row>
    <row r="266" spans="1:3" ht="16" x14ac:dyDescent="0.2">
      <c r="A266" s="73" t="s">
        <v>84</v>
      </c>
      <c r="B266" s="123" t="s">
        <v>12</v>
      </c>
      <c r="C266" s="123" t="s">
        <v>12</v>
      </c>
    </row>
  </sheetData>
  <sortState ref="A3:C259">
    <sortCondition ref="A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Q1" workbookViewId="0">
      <selection activeCell="AA2" sqref="AA2:AB9"/>
    </sheetView>
  </sheetViews>
  <sheetFormatPr baseColWidth="10" defaultRowHeight="15" x14ac:dyDescent="0.2"/>
  <sheetData>
    <row r="1" spans="1:28" ht="22" thickBot="1" x14ac:dyDescent="0.3">
      <c r="A1" s="244" t="s">
        <v>391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</row>
    <row r="2" spans="1:28" ht="23" thickBot="1" x14ac:dyDescent="0.25">
      <c r="A2" s="140" t="s">
        <v>339</v>
      </c>
      <c r="B2" s="141" t="s">
        <v>340</v>
      </c>
      <c r="C2" s="142" t="s">
        <v>341</v>
      </c>
      <c r="D2" s="142" t="s">
        <v>342</v>
      </c>
      <c r="E2" s="141" t="s">
        <v>353</v>
      </c>
      <c r="F2" s="245" t="s">
        <v>406</v>
      </c>
      <c r="G2" s="246"/>
      <c r="H2" s="247" t="s">
        <v>344</v>
      </c>
      <c r="I2" s="248"/>
      <c r="J2" s="247" t="s">
        <v>345</v>
      </c>
      <c r="K2" s="248"/>
      <c r="L2" s="247" t="s">
        <v>346</v>
      </c>
      <c r="M2" s="248"/>
      <c r="N2" s="247" t="s">
        <v>347</v>
      </c>
      <c r="O2" s="248"/>
      <c r="P2" s="247" t="s">
        <v>348</v>
      </c>
      <c r="Q2" s="249"/>
      <c r="R2" s="242" t="s">
        <v>343</v>
      </c>
      <c r="S2" s="243"/>
      <c r="T2" s="243"/>
      <c r="U2" s="243"/>
      <c r="V2" s="143" t="s">
        <v>349</v>
      </c>
      <c r="W2" s="143" t="s">
        <v>350</v>
      </c>
      <c r="X2" s="143" t="s">
        <v>351</v>
      </c>
      <c r="Y2" s="10" t="s">
        <v>352</v>
      </c>
      <c r="AA2" s="13"/>
      <c r="AB2" s="13" t="s">
        <v>354</v>
      </c>
    </row>
    <row r="3" spans="1:28" x14ac:dyDescent="0.2">
      <c r="AA3" s="7" t="s">
        <v>14</v>
      </c>
      <c r="AB3" s="7" t="s">
        <v>355</v>
      </c>
    </row>
    <row r="4" spans="1:28" x14ac:dyDescent="0.2">
      <c r="AA4" s="1" t="s">
        <v>13</v>
      </c>
      <c r="AB4" s="1" t="s">
        <v>356</v>
      </c>
    </row>
    <row r="5" spans="1:28" x14ac:dyDescent="0.2">
      <c r="AA5" s="11"/>
      <c r="AB5" s="11" t="s">
        <v>357</v>
      </c>
    </row>
    <row r="6" spans="1:28" x14ac:dyDescent="0.2">
      <c r="AA6" s="3" t="s">
        <v>12</v>
      </c>
      <c r="AB6" s="3" t="s">
        <v>358</v>
      </c>
    </row>
    <row r="7" spans="1:28" ht="16" x14ac:dyDescent="0.2">
      <c r="AA7" s="227"/>
      <c r="AB7" s="12" t="s">
        <v>359</v>
      </c>
    </row>
    <row r="8" spans="1:28" x14ac:dyDescent="0.2">
      <c r="AA8" s="228"/>
      <c r="AB8" s="14" t="s">
        <v>360</v>
      </c>
    </row>
    <row r="9" spans="1:28" x14ac:dyDescent="0.2">
      <c r="AA9" s="229"/>
      <c r="AB9" s="229" t="s">
        <v>361</v>
      </c>
    </row>
  </sheetData>
  <mergeCells count="8">
    <mergeCell ref="R2:U2"/>
    <mergeCell ref="A1:Y1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9"/>
  <sheetViews>
    <sheetView workbookViewId="0"/>
  </sheetViews>
  <sheetFormatPr baseColWidth="10" defaultColWidth="8.83203125" defaultRowHeight="15" x14ac:dyDescent="0.2"/>
  <cols>
    <col min="1" max="1" width="43.6640625" bestFit="1" customWidth="1"/>
  </cols>
  <sheetData>
    <row r="2" spans="1:5" ht="16" x14ac:dyDescent="0.2">
      <c r="A2" s="50" t="s">
        <v>107</v>
      </c>
      <c r="B2" s="3">
        <v>4</v>
      </c>
      <c r="C2" s="36">
        <v>0</v>
      </c>
      <c r="D2" s="24">
        <f t="shared" ref="D2:D26" si="0">C2+B2</f>
        <v>4</v>
      </c>
    </row>
    <row r="3" spans="1:5" ht="16" x14ac:dyDescent="0.2">
      <c r="A3" s="50" t="s">
        <v>108</v>
      </c>
      <c r="B3" s="3">
        <v>0</v>
      </c>
      <c r="C3" s="36">
        <v>0</v>
      </c>
      <c r="D3" s="24">
        <f t="shared" si="0"/>
        <v>0</v>
      </c>
    </row>
    <row r="4" spans="1:5" x14ac:dyDescent="0.2">
      <c r="A4" s="104" t="s">
        <v>379</v>
      </c>
      <c r="B4" s="18">
        <v>0</v>
      </c>
      <c r="C4" s="22">
        <v>0</v>
      </c>
      <c r="D4" s="17">
        <f t="shared" si="0"/>
        <v>0</v>
      </c>
    </row>
    <row r="5" spans="1:5" x14ac:dyDescent="0.2">
      <c r="A5" s="23" t="s">
        <v>136</v>
      </c>
      <c r="B5" s="18">
        <v>1</v>
      </c>
      <c r="C5" s="19">
        <v>1</v>
      </c>
      <c r="D5" s="2">
        <f t="shared" si="0"/>
        <v>2</v>
      </c>
    </row>
    <row r="6" spans="1:5" x14ac:dyDescent="0.2">
      <c r="A6" s="25" t="s">
        <v>325</v>
      </c>
      <c r="B6" s="3">
        <v>0</v>
      </c>
      <c r="C6" s="15">
        <v>0</v>
      </c>
      <c r="D6" s="17">
        <f t="shared" si="0"/>
        <v>0</v>
      </c>
    </row>
    <row r="7" spans="1:5" x14ac:dyDescent="0.2">
      <c r="A7" s="32" t="s">
        <v>47</v>
      </c>
      <c r="B7" s="68">
        <v>0</v>
      </c>
      <c r="C7" s="19">
        <v>1</v>
      </c>
      <c r="D7" s="2">
        <f t="shared" si="0"/>
        <v>1</v>
      </c>
    </row>
    <row r="8" spans="1:5" x14ac:dyDescent="0.2">
      <c r="A8" s="23" t="s">
        <v>15</v>
      </c>
      <c r="B8" s="3">
        <v>3</v>
      </c>
      <c r="C8" s="3">
        <v>3</v>
      </c>
      <c r="D8" s="24">
        <f t="shared" si="0"/>
        <v>6</v>
      </c>
    </row>
    <row r="9" spans="1:5" x14ac:dyDescent="0.2">
      <c r="A9" s="16" t="s">
        <v>171</v>
      </c>
      <c r="B9" s="18">
        <v>1</v>
      </c>
      <c r="C9" s="19">
        <v>0</v>
      </c>
      <c r="D9" s="20">
        <f t="shared" si="0"/>
        <v>1</v>
      </c>
    </row>
    <row r="10" spans="1:5" x14ac:dyDescent="0.2">
      <c r="A10" s="29" t="s">
        <v>364</v>
      </c>
      <c r="B10" s="21">
        <v>3</v>
      </c>
      <c r="C10" s="4">
        <v>1</v>
      </c>
      <c r="D10" s="15">
        <f t="shared" si="0"/>
        <v>4</v>
      </c>
      <c r="E10" s="119">
        <f>D10/2</f>
        <v>2</v>
      </c>
    </row>
    <row r="11" spans="1:5" x14ac:dyDescent="0.2">
      <c r="A11" s="29" t="s">
        <v>314</v>
      </c>
      <c r="B11" s="116">
        <v>0</v>
      </c>
      <c r="C11" s="118">
        <v>0</v>
      </c>
      <c r="D11" s="15">
        <f t="shared" si="0"/>
        <v>0</v>
      </c>
    </row>
    <row r="12" spans="1:5" x14ac:dyDescent="0.2">
      <c r="A12" s="25" t="s">
        <v>326</v>
      </c>
      <c r="B12" s="21">
        <v>1</v>
      </c>
      <c r="C12" s="22">
        <v>0</v>
      </c>
      <c r="D12" s="17">
        <f t="shared" si="0"/>
        <v>1</v>
      </c>
    </row>
    <row r="13" spans="1:5" x14ac:dyDescent="0.2">
      <c r="A13" s="25" t="s">
        <v>55</v>
      </c>
      <c r="B13" s="22">
        <v>0</v>
      </c>
      <c r="C13" s="22">
        <v>0</v>
      </c>
      <c r="D13" s="24">
        <f t="shared" si="0"/>
        <v>0</v>
      </c>
    </row>
    <row r="14" spans="1:5" x14ac:dyDescent="0.2">
      <c r="A14" s="23" t="s">
        <v>66</v>
      </c>
      <c r="B14" s="5">
        <v>0</v>
      </c>
      <c r="C14" s="3">
        <v>0</v>
      </c>
      <c r="D14" s="15">
        <f t="shared" si="0"/>
        <v>0</v>
      </c>
    </row>
    <row r="15" spans="1:5" x14ac:dyDescent="0.2">
      <c r="A15" s="16" t="s">
        <v>175</v>
      </c>
      <c r="B15" s="21">
        <v>0</v>
      </c>
      <c r="C15" s="22">
        <v>0</v>
      </c>
      <c r="D15" s="20">
        <f t="shared" si="0"/>
        <v>0</v>
      </c>
    </row>
    <row r="16" spans="1:5" x14ac:dyDescent="0.2">
      <c r="A16" s="108" t="s">
        <v>56</v>
      </c>
      <c r="B16" s="22">
        <v>5</v>
      </c>
      <c r="C16" s="22">
        <v>2</v>
      </c>
      <c r="D16" s="24">
        <f t="shared" si="0"/>
        <v>7</v>
      </c>
    </row>
    <row r="17" spans="1:5" ht="16" x14ac:dyDescent="0.2">
      <c r="A17" s="51" t="s">
        <v>147</v>
      </c>
      <c r="B17" s="3">
        <v>0</v>
      </c>
      <c r="C17" s="19">
        <v>0</v>
      </c>
      <c r="D17" s="24">
        <f t="shared" si="0"/>
        <v>0</v>
      </c>
    </row>
    <row r="18" spans="1:5" x14ac:dyDescent="0.2">
      <c r="A18" s="23" t="s">
        <v>316</v>
      </c>
      <c r="B18" s="15">
        <v>4</v>
      </c>
      <c r="C18" s="2">
        <v>2</v>
      </c>
      <c r="D18" s="15">
        <f t="shared" si="0"/>
        <v>6</v>
      </c>
    </row>
    <row r="19" spans="1:5" ht="16" x14ac:dyDescent="0.2">
      <c r="A19" s="50" t="s">
        <v>109</v>
      </c>
      <c r="B19" s="3">
        <v>1</v>
      </c>
      <c r="C19" s="36">
        <v>0</v>
      </c>
      <c r="D19" s="24">
        <f t="shared" si="0"/>
        <v>1</v>
      </c>
    </row>
    <row r="20" spans="1:5" x14ac:dyDescent="0.2">
      <c r="A20" s="29" t="s">
        <v>57</v>
      </c>
      <c r="B20" s="22">
        <v>3</v>
      </c>
      <c r="C20" s="22">
        <v>1</v>
      </c>
      <c r="D20" s="24">
        <f t="shared" si="0"/>
        <v>4</v>
      </c>
    </row>
    <row r="21" spans="1:5" x14ac:dyDescent="0.2">
      <c r="A21" s="25" t="s">
        <v>366</v>
      </c>
      <c r="B21" s="3">
        <v>2</v>
      </c>
      <c r="C21" s="3">
        <v>2</v>
      </c>
      <c r="D21" s="24">
        <f t="shared" si="0"/>
        <v>4</v>
      </c>
    </row>
    <row r="22" spans="1:5" ht="16" x14ac:dyDescent="0.2">
      <c r="A22" s="51" t="s">
        <v>110</v>
      </c>
      <c r="B22" s="4">
        <v>4</v>
      </c>
      <c r="C22" s="36">
        <v>0</v>
      </c>
      <c r="D22" s="24">
        <f t="shared" si="0"/>
        <v>4</v>
      </c>
    </row>
    <row r="23" spans="1:5" x14ac:dyDescent="0.2">
      <c r="A23" s="45" t="s">
        <v>67</v>
      </c>
      <c r="B23" s="5">
        <v>3</v>
      </c>
      <c r="C23" s="3">
        <v>0</v>
      </c>
      <c r="D23" s="15">
        <f t="shared" si="0"/>
        <v>3</v>
      </c>
      <c r="E23" s="79"/>
    </row>
    <row r="24" spans="1:5" x14ac:dyDescent="0.2">
      <c r="A24" s="23" t="s">
        <v>68</v>
      </c>
      <c r="B24" s="5">
        <v>0</v>
      </c>
      <c r="C24" s="3">
        <v>0</v>
      </c>
      <c r="D24" s="15">
        <f t="shared" si="0"/>
        <v>0</v>
      </c>
      <c r="E24" s="79"/>
    </row>
    <row r="25" spans="1:5" ht="16" x14ac:dyDescent="0.2">
      <c r="A25" s="52" t="s">
        <v>148</v>
      </c>
      <c r="B25" s="3">
        <v>3</v>
      </c>
      <c r="C25" s="19">
        <v>1</v>
      </c>
      <c r="D25" s="24">
        <f t="shared" si="0"/>
        <v>4</v>
      </c>
      <c r="E25" s="79"/>
    </row>
    <row r="26" spans="1:5" x14ac:dyDescent="0.2">
      <c r="A26" s="31" t="s">
        <v>296</v>
      </c>
      <c r="B26" s="36">
        <v>2</v>
      </c>
      <c r="C26" s="36">
        <v>1</v>
      </c>
      <c r="D26" s="24">
        <f t="shared" si="0"/>
        <v>3</v>
      </c>
      <c r="E26" s="79"/>
    </row>
    <row r="27" spans="1:5" x14ac:dyDescent="0.2">
      <c r="A27" s="23" t="s">
        <v>130</v>
      </c>
      <c r="B27" s="28">
        <v>0</v>
      </c>
      <c r="C27" s="28">
        <v>0</v>
      </c>
      <c r="D27" s="28">
        <v>0</v>
      </c>
      <c r="E27" s="79"/>
    </row>
    <row r="28" spans="1:5" x14ac:dyDescent="0.2">
      <c r="A28" s="39" t="s">
        <v>69</v>
      </c>
      <c r="B28" s="5">
        <v>2</v>
      </c>
      <c r="C28" s="3">
        <v>1</v>
      </c>
      <c r="D28" s="15">
        <f t="shared" ref="D28:D45" si="1">C28+B28</f>
        <v>3</v>
      </c>
      <c r="E28" s="79"/>
    </row>
    <row r="29" spans="1:5" x14ac:dyDescent="0.2">
      <c r="A29" s="16" t="s">
        <v>144</v>
      </c>
      <c r="B29" s="9">
        <v>1</v>
      </c>
      <c r="C29" s="9">
        <v>2</v>
      </c>
      <c r="D29" s="24">
        <f t="shared" si="1"/>
        <v>3</v>
      </c>
      <c r="E29" s="79"/>
    </row>
    <row r="30" spans="1:5" ht="16" x14ac:dyDescent="0.2">
      <c r="A30" s="51" t="s">
        <v>149</v>
      </c>
      <c r="B30" s="3">
        <v>0</v>
      </c>
      <c r="C30" s="19">
        <v>0</v>
      </c>
      <c r="D30" s="24">
        <f t="shared" si="1"/>
        <v>0</v>
      </c>
      <c r="E30" s="79"/>
    </row>
    <row r="31" spans="1:5" x14ac:dyDescent="0.2">
      <c r="A31" s="23" t="s">
        <v>377</v>
      </c>
      <c r="B31" s="5"/>
      <c r="C31" s="3">
        <v>1</v>
      </c>
      <c r="D31" s="15">
        <f t="shared" si="1"/>
        <v>1</v>
      </c>
      <c r="E31" s="79"/>
    </row>
    <row r="32" spans="1:5" x14ac:dyDescent="0.2">
      <c r="A32" s="31" t="s">
        <v>85</v>
      </c>
      <c r="B32" s="3">
        <v>5</v>
      </c>
      <c r="C32" s="19">
        <v>2</v>
      </c>
      <c r="D32" s="17">
        <f t="shared" si="1"/>
        <v>7</v>
      </c>
      <c r="E32" s="79"/>
    </row>
    <row r="33" spans="1:5" x14ac:dyDescent="0.2">
      <c r="A33" s="23" t="s">
        <v>176</v>
      </c>
      <c r="B33" s="3">
        <v>0</v>
      </c>
      <c r="C33" s="15">
        <v>0</v>
      </c>
      <c r="D33" s="20">
        <f t="shared" si="1"/>
        <v>0</v>
      </c>
      <c r="E33" s="79"/>
    </row>
    <row r="34" spans="1:5" x14ac:dyDescent="0.2">
      <c r="A34" s="29" t="s">
        <v>86</v>
      </c>
      <c r="B34" s="3">
        <v>3</v>
      </c>
      <c r="C34" s="19">
        <v>2</v>
      </c>
      <c r="D34" s="17">
        <f t="shared" si="1"/>
        <v>5</v>
      </c>
      <c r="E34" s="79"/>
    </row>
    <row r="35" spans="1:5" ht="16" x14ac:dyDescent="0.2">
      <c r="A35" s="51" t="s">
        <v>112</v>
      </c>
      <c r="B35" s="15">
        <v>1</v>
      </c>
      <c r="C35" s="36">
        <v>0</v>
      </c>
      <c r="D35" s="24">
        <f t="shared" si="1"/>
        <v>1</v>
      </c>
      <c r="E35" s="79"/>
    </row>
    <row r="36" spans="1:5" x14ac:dyDescent="0.2">
      <c r="A36" s="23" t="s">
        <v>177</v>
      </c>
      <c r="B36" s="21">
        <v>0</v>
      </c>
      <c r="C36" s="22">
        <v>0</v>
      </c>
      <c r="D36" s="20">
        <f t="shared" si="1"/>
        <v>0</v>
      </c>
    </row>
    <row r="37" spans="1:5" x14ac:dyDescent="0.2">
      <c r="A37" s="25" t="s">
        <v>70</v>
      </c>
      <c r="B37" s="5">
        <v>4</v>
      </c>
      <c r="C37" s="3">
        <v>2</v>
      </c>
      <c r="D37" s="15">
        <f t="shared" si="1"/>
        <v>6</v>
      </c>
    </row>
    <row r="38" spans="1:5" x14ac:dyDescent="0.2">
      <c r="A38" s="25" t="s">
        <v>71</v>
      </c>
      <c r="B38" s="5">
        <v>1</v>
      </c>
      <c r="C38" s="3">
        <v>1</v>
      </c>
      <c r="D38" s="15">
        <f t="shared" si="1"/>
        <v>2</v>
      </c>
    </row>
    <row r="39" spans="1:5" ht="16" x14ac:dyDescent="0.2">
      <c r="A39" s="56" t="s">
        <v>150</v>
      </c>
      <c r="B39" s="3">
        <v>0</v>
      </c>
      <c r="C39" s="19">
        <v>0</v>
      </c>
      <c r="D39" s="24">
        <f t="shared" si="1"/>
        <v>0</v>
      </c>
    </row>
    <row r="40" spans="1:5" ht="16" x14ac:dyDescent="0.2">
      <c r="A40" s="52" t="s">
        <v>151</v>
      </c>
      <c r="B40" s="3">
        <v>3</v>
      </c>
      <c r="C40" s="19">
        <v>2</v>
      </c>
      <c r="D40" s="24">
        <f t="shared" si="1"/>
        <v>5</v>
      </c>
    </row>
    <row r="41" spans="1:5" x14ac:dyDescent="0.2">
      <c r="A41" s="25" t="s">
        <v>297</v>
      </c>
      <c r="B41" s="36">
        <v>3</v>
      </c>
      <c r="C41" s="36">
        <v>2</v>
      </c>
      <c r="D41" s="24">
        <f t="shared" si="1"/>
        <v>5</v>
      </c>
    </row>
    <row r="42" spans="1:5" x14ac:dyDescent="0.2">
      <c r="A42" s="35" t="s">
        <v>16</v>
      </c>
      <c r="B42" s="3">
        <v>0</v>
      </c>
      <c r="C42" s="3">
        <v>0</v>
      </c>
      <c r="D42" s="24">
        <f t="shared" si="1"/>
        <v>0</v>
      </c>
    </row>
    <row r="43" spans="1:5" ht="16" x14ac:dyDescent="0.2">
      <c r="A43" s="52" t="s">
        <v>152</v>
      </c>
      <c r="B43" s="3">
        <v>0</v>
      </c>
      <c r="C43" s="19">
        <v>0</v>
      </c>
      <c r="D43" s="24">
        <f t="shared" si="1"/>
        <v>0</v>
      </c>
    </row>
    <row r="44" spans="1:5" x14ac:dyDescent="0.2">
      <c r="A44" s="120" t="s">
        <v>178</v>
      </c>
      <c r="B44" s="21">
        <v>3</v>
      </c>
      <c r="C44" s="22">
        <v>2</v>
      </c>
      <c r="D44" s="20">
        <f t="shared" si="1"/>
        <v>5</v>
      </c>
    </row>
    <row r="45" spans="1:5" ht="16" x14ac:dyDescent="0.2">
      <c r="A45" s="53" t="s">
        <v>113</v>
      </c>
      <c r="B45" s="15">
        <v>0</v>
      </c>
      <c r="C45" s="24">
        <v>0</v>
      </c>
      <c r="D45" s="24">
        <f t="shared" si="1"/>
        <v>0</v>
      </c>
    </row>
    <row r="46" spans="1:5" ht="16" x14ac:dyDescent="0.2">
      <c r="A46" s="53"/>
      <c r="B46" s="15">
        <v>1</v>
      </c>
      <c r="C46" s="24">
        <v>2</v>
      </c>
      <c r="D46" s="24">
        <v>3</v>
      </c>
    </row>
    <row r="47" spans="1:5" x14ac:dyDescent="0.2">
      <c r="A47" s="29" t="s">
        <v>35</v>
      </c>
      <c r="B47" s="21">
        <v>1</v>
      </c>
      <c r="C47" s="4">
        <v>0</v>
      </c>
      <c r="D47" s="15">
        <f>C47+B47</f>
        <v>1</v>
      </c>
      <c r="E47" s="119">
        <v>0</v>
      </c>
    </row>
    <row r="48" spans="1:5" x14ac:dyDescent="0.2">
      <c r="A48" s="23" t="s">
        <v>211</v>
      </c>
      <c r="B48" s="22">
        <v>0</v>
      </c>
      <c r="C48" s="22">
        <v>0</v>
      </c>
      <c r="D48" s="24">
        <f>C48+B48</f>
        <v>0</v>
      </c>
    </row>
    <row r="49" spans="1:5" x14ac:dyDescent="0.2">
      <c r="A49" s="23" t="s">
        <v>214</v>
      </c>
      <c r="B49" s="22">
        <v>0</v>
      </c>
      <c r="C49" s="22">
        <v>1</v>
      </c>
      <c r="D49" s="24">
        <f>C49+B49</f>
        <v>1</v>
      </c>
    </row>
    <row r="50" spans="1:5" x14ac:dyDescent="0.2">
      <c r="A50" s="23" t="s">
        <v>87</v>
      </c>
      <c r="B50" s="3">
        <v>4</v>
      </c>
      <c r="C50" s="19">
        <v>1</v>
      </c>
      <c r="D50" s="17">
        <f>C50+B50</f>
        <v>5</v>
      </c>
    </row>
    <row r="51" spans="1:5" x14ac:dyDescent="0.2">
      <c r="A51" s="31" t="s">
        <v>0</v>
      </c>
      <c r="B51" s="21">
        <v>0</v>
      </c>
      <c r="C51" s="4">
        <v>0</v>
      </c>
      <c r="D51" s="15">
        <f>C51+B51</f>
        <v>0</v>
      </c>
      <c r="E51" s="119">
        <f>D51/2</f>
        <v>0</v>
      </c>
    </row>
    <row r="52" spans="1:5" x14ac:dyDescent="0.2">
      <c r="A52" s="23" t="s">
        <v>133</v>
      </c>
      <c r="B52" s="36">
        <v>0</v>
      </c>
      <c r="C52" s="36">
        <v>0</v>
      </c>
      <c r="D52" s="36">
        <v>0</v>
      </c>
    </row>
    <row r="53" spans="1:5" ht="16" x14ac:dyDescent="0.2">
      <c r="A53" s="56" t="s">
        <v>153</v>
      </c>
      <c r="B53" s="3">
        <v>0</v>
      </c>
      <c r="C53" s="19">
        <v>1</v>
      </c>
      <c r="D53" s="24">
        <f t="shared" ref="D53:D69" si="2">C53+B53</f>
        <v>1</v>
      </c>
    </row>
    <row r="54" spans="1:5" x14ac:dyDescent="0.2">
      <c r="A54" s="25" t="s">
        <v>137</v>
      </c>
      <c r="B54" s="18">
        <v>1</v>
      </c>
      <c r="C54" s="19">
        <v>1</v>
      </c>
      <c r="D54" s="2">
        <f t="shared" si="2"/>
        <v>2</v>
      </c>
    </row>
    <row r="55" spans="1:5" ht="16" x14ac:dyDescent="0.2">
      <c r="A55" s="56" t="s">
        <v>114</v>
      </c>
      <c r="B55" s="15">
        <v>5</v>
      </c>
      <c r="C55" s="24">
        <v>5</v>
      </c>
      <c r="D55" s="24">
        <f t="shared" si="2"/>
        <v>10</v>
      </c>
    </row>
    <row r="56" spans="1:5" x14ac:dyDescent="0.2">
      <c r="A56" s="72" t="s">
        <v>216</v>
      </c>
      <c r="B56" s="22">
        <v>1</v>
      </c>
      <c r="C56" s="22">
        <v>1</v>
      </c>
      <c r="D56" s="24">
        <f t="shared" si="2"/>
        <v>2</v>
      </c>
    </row>
    <row r="57" spans="1:5" x14ac:dyDescent="0.2">
      <c r="A57" s="23" t="s">
        <v>17</v>
      </c>
      <c r="B57" s="3">
        <v>0</v>
      </c>
      <c r="C57" s="3">
        <v>0</v>
      </c>
      <c r="D57" s="24">
        <f t="shared" si="2"/>
        <v>0</v>
      </c>
    </row>
    <row r="58" spans="1:5" x14ac:dyDescent="0.2">
      <c r="A58" s="23" t="s">
        <v>88</v>
      </c>
      <c r="B58" s="3">
        <v>2</v>
      </c>
      <c r="C58" s="19">
        <v>1</v>
      </c>
      <c r="D58" s="17">
        <f t="shared" si="2"/>
        <v>3</v>
      </c>
    </row>
    <row r="59" spans="1:5" x14ac:dyDescent="0.2">
      <c r="A59" s="25" t="s">
        <v>328</v>
      </c>
      <c r="B59" s="22">
        <v>2</v>
      </c>
      <c r="C59" s="22">
        <v>1</v>
      </c>
      <c r="D59" s="17">
        <f t="shared" si="2"/>
        <v>3</v>
      </c>
    </row>
    <row r="60" spans="1:5" ht="16" x14ac:dyDescent="0.2">
      <c r="A60" s="51" t="s">
        <v>154</v>
      </c>
      <c r="B60" s="3">
        <v>1</v>
      </c>
      <c r="C60" s="19">
        <v>1</v>
      </c>
      <c r="D60" s="24">
        <f t="shared" si="2"/>
        <v>2</v>
      </c>
    </row>
    <row r="61" spans="1:5" x14ac:dyDescent="0.2">
      <c r="A61" s="23" t="s">
        <v>374</v>
      </c>
      <c r="B61" s="22">
        <v>0</v>
      </c>
      <c r="C61" s="22">
        <v>0</v>
      </c>
      <c r="D61" s="24">
        <f t="shared" si="2"/>
        <v>0</v>
      </c>
      <c r="E61" s="79"/>
    </row>
    <row r="62" spans="1:5" x14ac:dyDescent="0.2">
      <c r="A62" s="25" t="s">
        <v>375</v>
      </c>
      <c r="B62" s="22">
        <v>0</v>
      </c>
      <c r="C62" s="22">
        <v>0</v>
      </c>
      <c r="D62" s="24">
        <f t="shared" si="2"/>
        <v>0</v>
      </c>
      <c r="E62" s="79"/>
    </row>
    <row r="63" spans="1:5" x14ac:dyDescent="0.2">
      <c r="A63" s="23" t="s">
        <v>179</v>
      </c>
      <c r="B63" s="21">
        <v>1</v>
      </c>
      <c r="C63" s="22">
        <v>1</v>
      </c>
      <c r="D63" s="20">
        <f t="shared" si="2"/>
        <v>2</v>
      </c>
      <c r="E63" s="79"/>
    </row>
    <row r="64" spans="1:5" x14ac:dyDescent="0.2">
      <c r="A64" s="23" t="s">
        <v>329</v>
      </c>
      <c r="B64" s="22">
        <v>1</v>
      </c>
      <c r="C64" s="22">
        <v>0</v>
      </c>
      <c r="D64" s="17">
        <f t="shared" si="2"/>
        <v>1</v>
      </c>
      <c r="E64" s="79"/>
    </row>
    <row r="65" spans="1:5" x14ac:dyDescent="0.2">
      <c r="A65" s="23" t="s">
        <v>330</v>
      </c>
      <c r="B65" s="22">
        <v>0</v>
      </c>
      <c r="C65" s="22">
        <v>0</v>
      </c>
      <c r="D65" s="17">
        <f t="shared" si="2"/>
        <v>0</v>
      </c>
      <c r="E65" s="79"/>
    </row>
    <row r="66" spans="1:5" x14ac:dyDescent="0.2">
      <c r="A66" s="23" t="s">
        <v>274</v>
      </c>
      <c r="B66" s="15">
        <v>0</v>
      </c>
      <c r="C66" s="2">
        <v>0</v>
      </c>
      <c r="D66" s="15">
        <f t="shared" si="2"/>
        <v>0</v>
      </c>
      <c r="E66" s="79"/>
    </row>
    <row r="67" spans="1:5" x14ac:dyDescent="0.2">
      <c r="A67" s="16" t="s">
        <v>180</v>
      </c>
      <c r="B67" s="3">
        <v>1</v>
      </c>
      <c r="C67" s="3">
        <v>0</v>
      </c>
      <c r="D67" s="20">
        <f t="shared" si="2"/>
        <v>1</v>
      </c>
      <c r="E67" s="79"/>
    </row>
    <row r="68" spans="1:5" x14ac:dyDescent="0.2">
      <c r="A68" s="31" t="s">
        <v>298</v>
      </c>
      <c r="B68" s="36">
        <v>0</v>
      </c>
      <c r="C68" s="36">
        <v>0</v>
      </c>
      <c r="D68" s="24">
        <f t="shared" si="2"/>
        <v>0</v>
      </c>
      <c r="E68" s="79"/>
    </row>
    <row r="69" spans="1:5" x14ac:dyDescent="0.2">
      <c r="A69" s="25" t="s">
        <v>72</v>
      </c>
      <c r="B69" s="5">
        <v>5</v>
      </c>
      <c r="C69" s="3">
        <v>0</v>
      </c>
      <c r="D69" s="15">
        <f t="shared" si="2"/>
        <v>5</v>
      </c>
      <c r="E69" s="79"/>
    </row>
    <row r="70" spans="1:5" x14ac:dyDescent="0.2">
      <c r="A70" s="23" t="s">
        <v>402</v>
      </c>
      <c r="B70" s="11"/>
      <c r="C70" s="213"/>
      <c r="D70" s="42"/>
      <c r="E70" s="79"/>
    </row>
    <row r="71" spans="1:5" x14ac:dyDescent="0.2">
      <c r="A71" s="23" t="s">
        <v>318</v>
      </c>
      <c r="B71" s="15">
        <v>1</v>
      </c>
      <c r="C71" s="2">
        <v>1</v>
      </c>
      <c r="D71" s="15">
        <f t="shared" ref="D71:D87" si="3">C71+B71</f>
        <v>2</v>
      </c>
      <c r="E71" s="79"/>
    </row>
    <row r="72" spans="1:5" ht="16" x14ac:dyDescent="0.2">
      <c r="A72" s="52" t="s">
        <v>115</v>
      </c>
      <c r="B72" s="15">
        <v>4</v>
      </c>
      <c r="C72" s="24">
        <v>0</v>
      </c>
      <c r="D72" s="24">
        <f t="shared" si="3"/>
        <v>4</v>
      </c>
      <c r="E72" s="79"/>
    </row>
    <row r="73" spans="1:5" x14ac:dyDescent="0.2">
      <c r="A73" s="23" t="s">
        <v>369</v>
      </c>
      <c r="B73" s="22">
        <v>1</v>
      </c>
      <c r="C73" s="22">
        <v>0</v>
      </c>
      <c r="D73" s="24">
        <f t="shared" si="3"/>
        <v>1</v>
      </c>
      <c r="E73" s="79"/>
    </row>
    <row r="74" spans="1:5" x14ac:dyDescent="0.2">
      <c r="A74" s="29" t="s">
        <v>1</v>
      </c>
      <c r="B74" s="21">
        <v>0</v>
      </c>
      <c r="C74" s="5">
        <v>0</v>
      </c>
      <c r="D74" s="15">
        <f t="shared" si="3"/>
        <v>0</v>
      </c>
      <c r="E74" s="119">
        <f>D74/2</f>
        <v>0</v>
      </c>
    </row>
    <row r="75" spans="1:5" x14ac:dyDescent="0.2">
      <c r="A75" s="41" t="s">
        <v>89</v>
      </c>
      <c r="B75" s="3">
        <v>2</v>
      </c>
      <c r="C75" s="19">
        <v>1</v>
      </c>
      <c r="D75" s="17">
        <f t="shared" si="3"/>
        <v>3</v>
      </c>
    </row>
    <row r="76" spans="1:5" x14ac:dyDescent="0.2">
      <c r="A76" s="23" t="s">
        <v>36</v>
      </c>
      <c r="B76" s="21">
        <v>0</v>
      </c>
      <c r="C76" s="4">
        <v>0</v>
      </c>
      <c r="D76" s="15">
        <f t="shared" si="3"/>
        <v>0</v>
      </c>
      <c r="E76" s="119">
        <f>D76/2</f>
        <v>0</v>
      </c>
    </row>
    <row r="77" spans="1:5" x14ac:dyDescent="0.2">
      <c r="A77" s="25" t="s">
        <v>138</v>
      </c>
      <c r="B77" s="18">
        <v>0</v>
      </c>
      <c r="C77" s="19">
        <v>1</v>
      </c>
      <c r="D77" s="2">
        <f t="shared" si="3"/>
        <v>1</v>
      </c>
    </row>
    <row r="78" spans="1:5" x14ac:dyDescent="0.2">
      <c r="A78" s="23" t="s">
        <v>18</v>
      </c>
      <c r="B78" s="3">
        <v>1</v>
      </c>
      <c r="C78" s="3">
        <v>1</v>
      </c>
      <c r="D78" s="24">
        <f t="shared" si="3"/>
        <v>2</v>
      </c>
    </row>
    <row r="79" spans="1:5" x14ac:dyDescent="0.2">
      <c r="A79" s="57" t="s">
        <v>139</v>
      </c>
      <c r="B79" s="69">
        <v>0</v>
      </c>
      <c r="C79" s="19">
        <v>0</v>
      </c>
      <c r="D79" s="2">
        <f t="shared" si="3"/>
        <v>0</v>
      </c>
    </row>
    <row r="80" spans="1:5" x14ac:dyDescent="0.2">
      <c r="A80" s="67" t="s">
        <v>300</v>
      </c>
      <c r="B80" s="36">
        <v>2</v>
      </c>
      <c r="C80" s="36">
        <v>1</v>
      </c>
      <c r="D80" s="24">
        <f t="shared" si="3"/>
        <v>3</v>
      </c>
    </row>
    <row r="81" spans="1:5" ht="16" x14ac:dyDescent="0.2">
      <c r="A81" s="52" t="s">
        <v>382</v>
      </c>
      <c r="B81" s="15">
        <v>0</v>
      </c>
      <c r="C81" s="24">
        <v>0</v>
      </c>
      <c r="D81" s="24">
        <f t="shared" si="3"/>
        <v>0</v>
      </c>
    </row>
    <row r="82" spans="1:5" x14ac:dyDescent="0.2">
      <c r="A82" s="34" t="s">
        <v>90</v>
      </c>
      <c r="B82" s="3">
        <v>3</v>
      </c>
      <c r="C82" s="19">
        <v>3</v>
      </c>
      <c r="D82" s="17">
        <f t="shared" si="3"/>
        <v>6</v>
      </c>
    </row>
    <row r="83" spans="1:5" x14ac:dyDescent="0.2">
      <c r="A83" s="72" t="s">
        <v>140</v>
      </c>
      <c r="B83" s="69">
        <v>0</v>
      </c>
      <c r="C83" s="19">
        <v>2</v>
      </c>
      <c r="D83" s="2">
        <f t="shared" si="3"/>
        <v>2</v>
      </c>
    </row>
    <row r="84" spans="1:5" x14ac:dyDescent="0.2">
      <c r="A84" s="23" t="s">
        <v>385</v>
      </c>
      <c r="B84" s="15">
        <v>0</v>
      </c>
      <c r="C84" s="2">
        <v>0</v>
      </c>
      <c r="D84" s="15">
        <f t="shared" si="3"/>
        <v>0</v>
      </c>
    </row>
    <row r="85" spans="1:5" x14ac:dyDescent="0.2">
      <c r="A85" s="40" t="s">
        <v>218</v>
      </c>
      <c r="B85" s="22">
        <v>2</v>
      </c>
      <c r="C85" s="22">
        <v>2</v>
      </c>
      <c r="D85" s="24">
        <f t="shared" si="3"/>
        <v>4</v>
      </c>
    </row>
    <row r="86" spans="1:5" x14ac:dyDescent="0.2">
      <c r="A86" s="41" t="s">
        <v>91</v>
      </c>
      <c r="B86" s="3">
        <v>2</v>
      </c>
      <c r="C86" s="19">
        <v>1</v>
      </c>
      <c r="D86" s="17">
        <f t="shared" si="3"/>
        <v>3</v>
      </c>
    </row>
    <row r="87" spans="1:5" x14ac:dyDescent="0.2">
      <c r="A87" s="16" t="s">
        <v>181</v>
      </c>
      <c r="B87" s="3">
        <v>4</v>
      </c>
      <c r="C87" s="3">
        <v>3</v>
      </c>
      <c r="D87" s="20">
        <f t="shared" si="3"/>
        <v>7</v>
      </c>
    </row>
    <row r="88" spans="1:5" x14ac:dyDescent="0.2">
      <c r="A88" s="16"/>
      <c r="B88" s="113">
        <v>0</v>
      </c>
      <c r="C88" s="3">
        <v>1</v>
      </c>
      <c r="D88" s="20">
        <v>1</v>
      </c>
    </row>
    <row r="89" spans="1:5" x14ac:dyDescent="0.2">
      <c r="A89" s="23" t="s">
        <v>332</v>
      </c>
      <c r="B89" s="215">
        <v>0</v>
      </c>
      <c r="C89" s="22">
        <v>0</v>
      </c>
      <c r="D89" s="17">
        <f t="shared" ref="D89:D96" si="4">C89+B89</f>
        <v>0</v>
      </c>
    </row>
    <row r="90" spans="1:5" x14ac:dyDescent="0.2">
      <c r="A90" s="29" t="s">
        <v>2</v>
      </c>
      <c r="B90" s="221">
        <v>0</v>
      </c>
      <c r="C90" s="5">
        <v>0</v>
      </c>
      <c r="D90" s="15">
        <f t="shared" si="4"/>
        <v>0</v>
      </c>
      <c r="E90" s="119">
        <f>D90/2</f>
        <v>0</v>
      </c>
    </row>
    <row r="91" spans="1:5" ht="16" x14ac:dyDescent="0.2">
      <c r="A91" s="63" t="s">
        <v>155</v>
      </c>
      <c r="B91" s="113">
        <v>1</v>
      </c>
      <c r="C91" s="19">
        <v>2</v>
      </c>
      <c r="D91" s="24">
        <f t="shared" si="4"/>
        <v>3</v>
      </c>
    </row>
    <row r="92" spans="1:5" x14ac:dyDescent="0.2">
      <c r="A92" s="32" t="s">
        <v>3</v>
      </c>
      <c r="B92" s="21">
        <v>2</v>
      </c>
      <c r="C92" s="2">
        <v>2</v>
      </c>
      <c r="D92" s="15">
        <f t="shared" si="4"/>
        <v>4</v>
      </c>
      <c r="E92" s="119">
        <f>D92/2</f>
        <v>2</v>
      </c>
    </row>
    <row r="93" spans="1:5" x14ac:dyDescent="0.2">
      <c r="A93" s="23" t="s">
        <v>48</v>
      </c>
      <c r="B93" s="68">
        <v>0</v>
      </c>
      <c r="C93" s="19">
        <v>2</v>
      </c>
      <c r="D93" s="2">
        <f t="shared" si="4"/>
        <v>2</v>
      </c>
    </row>
    <row r="94" spans="1:5" x14ac:dyDescent="0.2">
      <c r="A94" s="23" t="s">
        <v>219</v>
      </c>
      <c r="B94" s="22">
        <v>2</v>
      </c>
      <c r="C94" s="22">
        <v>1</v>
      </c>
      <c r="D94" s="24">
        <f t="shared" si="4"/>
        <v>3</v>
      </c>
    </row>
    <row r="95" spans="1:5" x14ac:dyDescent="0.2">
      <c r="A95" s="23" t="s">
        <v>37</v>
      </c>
      <c r="B95" s="21">
        <v>0</v>
      </c>
      <c r="C95" s="4">
        <v>0</v>
      </c>
      <c r="D95" s="15">
        <f t="shared" si="4"/>
        <v>0</v>
      </c>
      <c r="E95" s="119">
        <f>D95/2</f>
        <v>0</v>
      </c>
    </row>
    <row r="96" spans="1:5" x14ac:dyDescent="0.2">
      <c r="A96" s="41" t="s">
        <v>221</v>
      </c>
      <c r="B96" s="22">
        <v>0</v>
      </c>
      <c r="C96" s="222">
        <v>1</v>
      </c>
      <c r="D96" s="24">
        <f t="shared" si="4"/>
        <v>1</v>
      </c>
    </row>
    <row r="97" spans="1:5" x14ac:dyDescent="0.2">
      <c r="A97" t="s">
        <v>403</v>
      </c>
      <c r="B97" s="11"/>
      <c r="C97" s="83"/>
      <c r="D97" s="83"/>
    </row>
    <row r="98" spans="1:5" x14ac:dyDescent="0.2">
      <c r="A98" s="47" t="s">
        <v>275</v>
      </c>
      <c r="B98" s="15">
        <v>3</v>
      </c>
      <c r="C98" s="2">
        <v>4</v>
      </c>
      <c r="D98" s="15">
        <f t="shared" ref="D98:D129" si="5">C98+B98</f>
        <v>7</v>
      </c>
    </row>
    <row r="99" spans="1:5" x14ac:dyDescent="0.2">
      <c r="A99" s="23" t="s">
        <v>371</v>
      </c>
      <c r="B99" s="22">
        <v>3</v>
      </c>
      <c r="C99" s="22">
        <v>0</v>
      </c>
      <c r="D99" s="24">
        <f t="shared" si="5"/>
        <v>3</v>
      </c>
    </row>
    <row r="100" spans="1:5" x14ac:dyDescent="0.2">
      <c r="A100" s="27" t="s">
        <v>192</v>
      </c>
      <c r="B100" s="3">
        <v>3</v>
      </c>
      <c r="C100" s="3">
        <v>1</v>
      </c>
      <c r="D100" s="24">
        <f t="shared" si="5"/>
        <v>4</v>
      </c>
    </row>
    <row r="101" spans="1:5" x14ac:dyDescent="0.2">
      <c r="A101" s="37" t="s">
        <v>367</v>
      </c>
      <c r="B101" s="3">
        <v>1</v>
      </c>
      <c r="C101" s="3">
        <v>0</v>
      </c>
      <c r="D101" s="24">
        <f t="shared" si="5"/>
        <v>1</v>
      </c>
    </row>
    <row r="102" spans="1:5" x14ac:dyDescent="0.2">
      <c r="A102" s="23" t="s">
        <v>320</v>
      </c>
      <c r="B102" s="15">
        <v>3</v>
      </c>
      <c r="C102" s="2">
        <v>2</v>
      </c>
      <c r="D102" s="15">
        <f t="shared" si="5"/>
        <v>5</v>
      </c>
    </row>
    <row r="103" spans="1:5" x14ac:dyDescent="0.2">
      <c r="A103" s="29" t="s">
        <v>4</v>
      </c>
      <c r="B103" s="21">
        <v>0</v>
      </c>
      <c r="C103" s="4">
        <v>1</v>
      </c>
      <c r="D103" s="15">
        <f t="shared" si="5"/>
        <v>1</v>
      </c>
      <c r="E103" s="119">
        <v>0</v>
      </c>
    </row>
    <row r="104" spans="1:5" x14ac:dyDescent="0.2">
      <c r="A104" s="23" t="s">
        <v>194</v>
      </c>
      <c r="B104" s="3">
        <v>1</v>
      </c>
      <c r="C104" s="3">
        <v>1</v>
      </c>
      <c r="D104" s="24">
        <f t="shared" si="5"/>
        <v>2</v>
      </c>
    </row>
    <row r="105" spans="1:5" x14ac:dyDescent="0.2">
      <c r="A105" s="23" t="s">
        <v>333</v>
      </c>
      <c r="B105" s="22">
        <v>0</v>
      </c>
      <c r="C105" s="22">
        <v>0</v>
      </c>
      <c r="D105" s="17">
        <f t="shared" si="5"/>
        <v>0</v>
      </c>
    </row>
    <row r="106" spans="1:5" x14ac:dyDescent="0.2">
      <c r="A106" s="220" t="s">
        <v>49</v>
      </c>
      <c r="B106" s="68">
        <v>1</v>
      </c>
      <c r="C106" s="19">
        <v>1</v>
      </c>
      <c r="D106" s="2">
        <f t="shared" si="5"/>
        <v>2</v>
      </c>
    </row>
    <row r="107" spans="1:5" x14ac:dyDescent="0.2">
      <c r="A107" s="23" t="s">
        <v>19</v>
      </c>
      <c r="B107" s="3">
        <v>4</v>
      </c>
      <c r="C107" s="3">
        <v>3</v>
      </c>
      <c r="D107" s="24">
        <f t="shared" si="5"/>
        <v>7</v>
      </c>
    </row>
    <row r="108" spans="1:5" x14ac:dyDescent="0.2">
      <c r="A108" s="25" t="s">
        <v>73</v>
      </c>
      <c r="B108" s="5">
        <v>2</v>
      </c>
      <c r="C108" s="3">
        <v>0</v>
      </c>
      <c r="D108" s="15">
        <f t="shared" si="5"/>
        <v>2</v>
      </c>
    </row>
    <row r="109" spans="1:5" x14ac:dyDescent="0.2">
      <c r="A109" s="23" t="s">
        <v>20</v>
      </c>
      <c r="B109" s="3">
        <v>0</v>
      </c>
      <c r="C109" s="3">
        <v>0</v>
      </c>
      <c r="D109" s="24">
        <f t="shared" si="5"/>
        <v>0</v>
      </c>
    </row>
    <row r="110" spans="1:5" x14ac:dyDescent="0.2">
      <c r="A110" s="31" t="s">
        <v>50</v>
      </c>
      <c r="B110" s="15">
        <v>1</v>
      </c>
      <c r="C110" s="19">
        <v>2</v>
      </c>
      <c r="D110" s="2">
        <f t="shared" si="5"/>
        <v>3</v>
      </c>
    </row>
    <row r="111" spans="1:5" x14ac:dyDescent="0.2">
      <c r="A111" s="39" t="s">
        <v>21</v>
      </c>
      <c r="B111" s="3">
        <v>4</v>
      </c>
      <c r="C111" s="3">
        <v>4</v>
      </c>
      <c r="D111" s="24">
        <f t="shared" si="5"/>
        <v>8</v>
      </c>
    </row>
    <row r="112" spans="1:5" x14ac:dyDescent="0.2">
      <c r="A112" s="41" t="s">
        <v>74</v>
      </c>
      <c r="B112" s="155">
        <v>0</v>
      </c>
      <c r="C112" s="3">
        <v>1</v>
      </c>
      <c r="D112" s="15">
        <f t="shared" si="5"/>
        <v>1</v>
      </c>
    </row>
    <row r="113" spans="1:5" x14ac:dyDescent="0.2">
      <c r="A113" s="16" t="s">
        <v>182</v>
      </c>
      <c r="B113" s="3">
        <v>0</v>
      </c>
      <c r="C113" s="3">
        <v>0</v>
      </c>
      <c r="D113" s="20">
        <f t="shared" si="5"/>
        <v>0</v>
      </c>
    </row>
    <row r="114" spans="1:5" x14ac:dyDescent="0.2">
      <c r="A114" s="217" t="s">
        <v>5</v>
      </c>
      <c r="B114" s="21">
        <v>0</v>
      </c>
      <c r="C114" s="5">
        <v>1</v>
      </c>
      <c r="D114" s="15">
        <f t="shared" si="5"/>
        <v>1</v>
      </c>
      <c r="E114" s="119">
        <v>0</v>
      </c>
    </row>
    <row r="115" spans="1:5" ht="16" x14ac:dyDescent="0.2">
      <c r="A115" s="106" t="s">
        <v>116</v>
      </c>
      <c r="B115" s="3">
        <v>5</v>
      </c>
      <c r="C115" s="24">
        <v>3</v>
      </c>
      <c r="D115" s="24">
        <f t="shared" si="5"/>
        <v>8</v>
      </c>
    </row>
    <row r="116" spans="1:5" x14ac:dyDescent="0.2">
      <c r="A116" s="23" t="s">
        <v>51</v>
      </c>
      <c r="B116" s="15">
        <v>0</v>
      </c>
      <c r="C116" s="19">
        <v>1</v>
      </c>
      <c r="D116" s="2">
        <f t="shared" si="5"/>
        <v>1</v>
      </c>
    </row>
    <row r="117" spans="1:5" x14ac:dyDescent="0.2">
      <c r="A117" s="31" t="s">
        <v>92</v>
      </c>
      <c r="B117" s="3">
        <v>1</v>
      </c>
      <c r="C117" s="19">
        <v>0</v>
      </c>
      <c r="D117" s="17">
        <f t="shared" si="5"/>
        <v>1</v>
      </c>
    </row>
    <row r="118" spans="1:5" ht="16" x14ac:dyDescent="0.2">
      <c r="A118" s="53" t="s">
        <v>117</v>
      </c>
      <c r="B118" s="3">
        <v>0</v>
      </c>
      <c r="C118" s="24">
        <v>0</v>
      </c>
      <c r="D118" s="24">
        <f t="shared" si="5"/>
        <v>0</v>
      </c>
    </row>
    <row r="119" spans="1:5" x14ac:dyDescent="0.2">
      <c r="A119" s="23" t="s">
        <v>334</v>
      </c>
      <c r="B119" s="22">
        <v>3</v>
      </c>
      <c r="C119" s="22">
        <v>1</v>
      </c>
      <c r="D119" s="17">
        <f t="shared" si="5"/>
        <v>4</v>
      </c>
    </row>
    <row r="120" spans="1:5" ht="16" x14ac:dyDescent="0.2">
      <c r="A120" s="54" t="s">
        <v>118</v>
      </c>
      <c r="B120" s="3">
        <v>1</v>
      </c>
      <c r="C120" s="24">
        <v>0</v>
      </c>
      <c r="D120" s="24">
        <f t="shared" si="5"/>
        <v>1</v>
      </c>
    </row>
    <row r="121" spans="1:5" ht="16" x14ac:dyDescent="0.2">
      <c r="A121" s="51" t="s">
        <v>156</v>
      </c>
      <c r="B121" s="3">
        <v>0</v>
      </c>
      <c r="C121" s="19">
        <v>1</v>
      </c>
      <c r="D121" s="24">
        <f t="shared" si="5"/>
        <v>1</v>
      </c>
    </row>
    <row r="122" spans="1:5" x14ac:dyDescent="0.2">
      <c r="A122" s="23" t="s">
        <v>6</v>
      </c>
      <c r="B122" s="21">
        <v>3</v>
      </c>
      <c r="C122" s="2">
        <v>2</v>
      </c>
      <c r="D122" s="15">
        <f t="shared" si="5"/>
        <v>5</v>
      </c>
      <c r="E122" s="119">
        <v>2</v>
      </c>
    </row>
    <row r="123" spans="1:5" x14ac:dyDescent="0.2">
      <c r="A123" s="39" t="s">
        <v>58</v>
      </c>
      <c r="B123" s="22">
        <v>5</v>
      </c>
      <c r="C123" s="22">
        <v>2</v>
      </c>
      <c r="D123" s="24">
        <f t="shared" si="5"/>
        <v>7</v>
      </c>
    </row>
    <row r="124" spans="1:5" x14ac:dyDescent="0.2">
      <c r="A124" s="72" t="s">
        <v>223</v>
      </c>
      <c r="B124" s="22">
        <v>2</v>
      </c>
      <c r="C124" s="22">
        <v>3</v>
      </c>
      <c r="D124" s="24">
        <f t="shared" si="5"/>
        <v>5</v>
      </c>
    </row>
    <row r="125" spans="1:5" ht="16" x14ac:dyDescent="0.2">
      <c r="A125" s="51" t="s">
        <v>157</v>
      </c>
      <c r="B125" s="3">
        <v>0</v>
      </c>
      <c r="C125" s="19">
        <v>0</v>
      </c>
      <c r="D125" s="24">
        <f t="shared" si="5"/>
        <v>0</v>
      </c>
    </row>
    <row r="126" spans="1:5" x14ac:dyDescent="0.2">
      <c r="A126" s="84" t="s">
        <v>335</v>
      </c>
      <c r="B126" s="3">
        <v>0</v>
      </c>
      <c r="C126" s="3">
        <v>0</v>
      </c>
      <c r="D126" s="17">
        <f t="shared" si="5"/>
        <v>0</v>
      </c>
    </row>
    <row r="127" spans="1:5" x14ac:dyDescent="0.2">
      <c r="A127" s="72" t="s">
        <v>141</v>
      </c>
      <c r="B127" s="18">
        <v>0</v>
      </c>
      <c r="C127" s="19">
        <v>1</v>
      </c>
      <c r="D127" s="2">
        <f t="shared" si="5"/>
        <v>1</v>
      </c>
    </row>
    <row r="128" spans="1:5" x14ac:dyDescent="0.2">
      <c r="A128" s="23" t="s">
        <v>390</v>
      </c>
      <c r="B128" s="18">
        <v>2</v>
      </c>
      <c r="C128" s="19">
        <v>3</v>
      </c>
      <c r="D128" s="2">
        <f t="shared" si="5"/>
        <v>5</v>
      </c>
    </row>
    <row r="129" spans="1:5" x14ac:dyDescent="0.2">
      <c r="A129" s="23" t="s">
        <v>372</v>
      </c>
      <c r="B129" s="22">
        <v>2</v>
      </c>
      <c r="C129" s="22">
        <v>1</v>
      </c>
      <c r="D129" s="24">
        <f t="shared" si="5"/>
        <v>3</v>
      </c>
    </row>
    <row r="130" spans="1:5" ht="16" x14ac:dyDescent="0.2">
      <c r="A130" s="56" t="s">
        <v>158</v>
      </c>
      <c r="B130" s="3">
        <v>2</v>
      </c>
      <c r="C130" s="19">
        <v>0</v>
      </c>
      <c r="D130" s="24">
        <f t="shared" ref="D130:D161" si="6">C130+B130</f>
        <v>2</v>
      </c>
    </row>
    <row r="131" spans="1:5" x14ac:dyDescent="0.2">
      <c r="A131" s="23" t="s">
        <v>59</v>
      </c>
      <c r="B131" s="22">
        <v>3</v>
      </c>
      <c r="C131" s="22">
        <v>1</v>
      </c>
      <c r="D131" s="24">
        <f t="shared" si="6"/>
        <v>4</v>
      </c>
    </row>
    <row r="132" spans="1:5" x14ac:dyDescent="0.2">
      <c r="A132" s="23" t="s">
        <v>142</v>
      </c>
      <c r="B132" s="214">
        <v>0</v>
      </c>
      <c r="C132" s="114">
        <v>0</v>
      </c>
      <c r="D132" s="2">
        <f t="shared" si="6"/>
        <v>0</v>
      </c>
    </row>
    <row r="133" spans="1:5" x14ac:dyDescent="0.2">
      <c r="A133" s="23" t="s">
        <v>93</v>
      </c>
      <c r="B133" s="3">
        <v>2</v>
      </c>
      <c r="C133" s="19">
        <v>0</v>
      </c>
      <c r="D133" s="17">
        <f t="shared" si="6"/>
        <v>2</v>
      </c>
    </row>
    <row r="134" spans="1:5" ht="16" x14ac:dyDescent="0.2">
      <c r="A134" s="55" t="s">
        <v>119</v>
      </c>
      <c r="B134" s="3">
        <v>0</v>
      </c>
      <c r="C134" s="24">
        <v>0</v>
      </c>
      <c r="D134" s="24">
        <f t="shared" si="6"/>
        <v>0</v>
      </c>
    </row>
    <row r="135" spans="1:5" x14ac:dyDescent="0.2">
      <c r="A135" s="31" t="s">
        <v>302</v>
      </c>
      <c r="B135" s="36">
        <v>4</v>
      </c>
      <c r="C135" s="36">
        <v>2</v>
      </c>
      <c r="D135" s="24">
        <f t="shared" si="6"/>
        <v>6</v>
      </c>
    </row>
    <row r="136" spans="1:5" ht="16" x14ac:dyDescent="0.2">
      <c r="A136" s="56" t="s">
        <v>120</v>
      </c>
      <c r="B136" s="3">
        <v>5</v>
      </c>
      <c r="C136" s="24">
        <v>3</v>
      </c>
      <c r="D136" s="24">
        <f t="shared" si="6"/>
        <v>8</v>
      </c>
    </row>
    <row r="137" spans="1:5" x14ac:dyDescent="0.2">
      <c r="A137" s="23" t="s">
        <v>183</v>
      </c>
      <c r="B137" s="3">
        <v>2</v>
      </c>
      <c r="C137" s="3">
        <v>0</v>
      </c>
      <c r="D137" s="20">
        <f t="shared" si="6"/>
        <v>2</v>
      </c>
    </row>
    <row r="138" spans="1:5" ht="16" x14ac:dyDescent="0.2">
      <c r="A138" s="64" t="s">
        <v>159</v>
      </c>
      <c r="B138" s="3">
        <v>0</v>
      </c>
      <c r="C138" s="19">
        <v>1</v>
      </c>
      <c r="D138" s="24">
        <f t="shared" si="6"/>
        <v>1</v>
      </c>
    </row>
    <row r="139" spans="1:5" x14ac:dyDescent="0.2">
      <c r="A139" s="31" t="s">
        <v>303</v>
      </c>
      <c r="B139" s="36">
        <v>4</v>
      </c>
      <c r="C139" s="36">
        <v>1</v>
      </c>
      <c r="D139" s="24">
        <f t="shared" si="6"/>
        <v>5</v>
      </c>
    </row>
    <row r="140" spans="1:5" x14ac:dyDescent="0.2">
      <c r="A140" s="39" t="s">
        <v>75</v>
      </c>
      <c r="B140" s="5">
        <v>5</v>
      </c>
      <c r="C140" s="3">
        <v>0</v>
      </c>
      <c r="D140" s="15">
        <f t="shared" si="6"/>
        <v>5</v>
      </c>
    </row>
    <row r="141" spans="1:5" x14ac:dyDescent="0.2">
      <c r="A141" s="26" t="s">
        <v>38</v>
      </c>
      <c r="B141" s="5">
        <v>0</v>
      </c>
      <c r="C141" s="5">
        <v>0</v>
      </c>
      <c r="D141" s="15">
        <f t="shared" si="6"/>
        <v>0</v>
      </c>
      <c r="E141" s="119">
        <f>D141/2</f>
        <v>0</v>
      </c>
    </row>
    <row r="142" spans="1:5" x14ac:dyDescent="0.2">
      <c r="A142" s="23" t="s">
        <v>22</v>
      </c>
      <c r="B142" s="3">
        <v>0</v>
      </c>
      <c r="C142" s="3">
        <v>0</v>
      </c>
      <c r="D142" s="24">
        <f t="shared" si="6"/>
        <v>0</v>
      </c>
    </row>
    <row r="143" spans="1:5" ht="16" x14ac:dyDescent="0.2">
      <c r="A143" s="50" t="s">
        <v>121</v>
      </c>
      <c r="B143" s="3">
        <v>4</v>
      </c>
      <c r="C143" s="24">
        <v>2</v>
      </c>
      <c r="D143" s="24">
        <f t="shared" si="6"/>
        <v>6</v>
      </c>
    </row>
    <row r="144" spans="1:5" x14ac:dyDescent="0.2">
      <c r="A144" s="29" t="s">
        <v>7</v>
      </c>
      <c r="B144" s="21">
        <v>3</v>
      </c>
      <c r="C144" s="5">
        <v>1</v>
      </c>
      <c r="D144" s="15">
        <f t="shared" si="6"/>
        <v>4</v>
      </c>
      <c r="E144" s="119">
        <f>D144/2</f>
        <v>2</v>
      </c>
    </row>
    <row r="145" spans="1:5" x14ac:dyDescent="0.2">
      <c r="A145" s="25" t="s">
        <v>94</v>
      </c>
      <c r="B145" s="3">
        <v>0</v>
      </c>
      <c r="C145" s="19">
        <v>0</v>
      </c>
      <c r="D145" s="17">
        <f t="shared" si="6"/>
        <v>0</v>
      </c>
    </row>
    <row r="146" spans="1:5" x14ac:dyDescent="0.2">
      <c r="A146" s="25" t="s">
        <v>76</v>
      </c>
      <c r="B146" s="5">
        <v>0</v>
      </c>
      <c r="C146" s="3">
        <v>0</v>
      </c>
      <c r="D146" s="15">
        <f t="shared" si="6"/>
        <v>0</v>
      </c>
    </row>
    <row r="147" spans="1:5" x14ac:dyDescent="0.2">
      <c r="A147" s="41" t="s">
        <v>226</v>
      </c>
      <c r="B147" s="22">
        <v>3</v>
      </c>
      <c r="C147" s="22">
        <v>1</v>
      </c>
      <c r="D147" s="24">
        <f t="shared" si="6"/>
        <v>4</v>
      </c>
    </row>
    <row r="148" spans="1:5" x14ac:dyDescent="0.2">
      <c r="A148" s="57" t="s">
        <v>276</v>
      </c>
      <c r="B148" s="15">
        <v>2</v>
      </c>
      <c r="C148" s="2">
        <v>0</v>
      </c>
      <c r="D148" s="15">
        <f t="shared" si="6"/>
        <v>2</v>
      </c>
    </row>
    <row r="149" spans="1:5" x14ac:dyDescent="0.2">
      <c r="A149" s="41" t="s">
        <v>95</v>
      </c>
      <c r="B149" s="3">
        <v>4</v>
      </c>
      <c r="C149" s="19">
        <v>1</v>
      </c>
      <c r="D149" s="17">
        <f t="shared" si="6"/>
        <v>5</v>
      </c>
    </row>
    <row r="150" spans="1:5" x14ac:dyDescent="0.2">
      <c r="A150" s="29" t="s">
        <v>96</v>
      </c>
      <c r="B150" s="3">
        <v>0</v>
      </c>
      <c r="C150" s="19">
        <v>0</v>
      </c>
      <c r="D150" s="17">
        <f t="shared" si="6"/>
        <v>0</v>
      </c>
    </row>
    <row r="151" spans="1:5" ht="16" x14ac:dyDescent="0.2">
      <c r="A151" s="50" t="s">
        <v>160</v>
      </c>
      <c r="B151" s="3">
        <v>2</v>
      </c>
      <c r="C151" s="19">
        <v>1</v>
      </c>
      <c r="D151" s="24">
        <f t="shared" si="6"/>
        <v>3</v>
      </c>
    </row>
    <row r="152" spans="1:5" x14ac:dyDescent="0.2">
      <c r="A152" s="43" t="s">
        <v>60</v>
      </c>
      <c r="B152" s="22">
        <v>0</v>
      </c>
      <c r="C152" s="22">
        <v>1</v>
      </c>
      <c r="D152" s="24">
        <f t="shared" si="6"/>
        <v>1</v>
      </c>
    </row>
    <row r="153" spans="1:5" x14ac:dyDescent="0.2">
      <c r="A153" s="26" t="s">
        <v>39</v>
      </c>
      <c r="B153" s="5">
        <v>0</v>
      </c>
      <c r="C153" s="5">
        <v>0</v>
      </c>
      <c r="D153" s="15">
        <f t="shared" si="6"/>
        <v>0</v>
      </c>
      <c r="E153" s="119">
        <f>D153/2</f>
        <v>0</v>
      </c>
    </row>
    <row r="154" spans="1:5" x14ac:dyDescent="0.2">
      <c r="A154" s="23" t="s">
        <v>23</v>
      </c>
      <c r="B154" s="3">
        <v>2</v>
      </c>
      <c r="C154" s="3">
        <v>0</v>
      </c>
      <c r="D154" s="24">
        <f t="shared" si="6"/>
        <v>2</v>
      </c>
    </row>
    <row r="155" spans="1:5" ht="16" x14ac:dyDescent="0.2">
      <c r="A155" s="107" t="s">
        <v>122</v>
      </c>
      <c r="B155" s="3">
        <v>5</v>
      </c>
      <c r="C155" s="24">
        <v>0</v>
      </c>
      <c r="D155" s="24">
        <f t="shared" si="6"/>
        <v>5</v>
      </c>
    </row>
    <row r="156" spans="1:5" x14ac:dyDescent="0.2">
      <c r="A156" s="23" t="s">
        <v>77</v>
      </c>
      <c r="B156" s="5">
        <v>1</v>
      </c>
      <c r="C156" s="3">
        <v>0</v>
      </c>
      <c r="D156" s="15">
        <f t="shared" si="6"/>
        <v>1</v>
      </c>
    </row>
    <row r="157" spans="1:5" x14ac:dyDescent="0.2">
      <c r="A157" s="23" t="s">
        <v>78</v>
      </c>
      <c r="B157" s="5">
        <v>2</v>
      </c>
      <c r="C157" s="3">
        <v>1</v>
      </c>
      <c r="D157" s="15">
        <f t="shared" si="6"/>
        <v>3</v>
      </c>
    </row>
    <row r="158" spans="1:5" x14ac:dyDescent="0.2">
      <c r="A158" s="23" t="s">
        <v>380</v>
      </c>
      <c r="B158" s="3">
        <v>0</v>
      </c>
      <c r="C158" s="19">
        <v>1</v>
      </c>
      <c r="D158" s="17">
        <f t="shared" si="6"/>
        <v>1</v>
      </c>
    </row>
    <row r="159" spans="1:5" x14ac:dyDescent="0.2">
      <c r="A159" s="29" t="s">
        <v>277</v>
      </c>
      <c r="B159" s="15">
        <v>2</v>
      </c>
      <c r="C159" s="2">
        <v>0</v>
      </c>
      <c r="D159" s="15">
        <f t="shared" si="6"/>
        <v>2</v>
      </c>
    </row>
    <row r="160" spans="1:5" x14ac:dyDescent="0.2">
      <c r="A160" s="23" t="s">
        <v>97</v>
      </c>
      <c r="B160" s="3">
        <v>2</v>
      </c>
      <c r="C160" s="19">
        <v>1</v>
      </c>
      <c r="D160" s="17">
        <f t="shared" si="6"/>
        <v>3</v>
      </c>
    </row>
    <row r="161" spans="1:5" ht="16" x14ac:dyDescent="0.2">
      <c r="A161" s="51" t="s">
        <v>123</v>
      </c>
      <c r="B161" s="3">
        <v>2</v>
      </c>
      <c r="C161" s="24">
        <v>0</v>
      </c>
      <c r="D161" s="24">
        <f t="shared" si="6"/>
        <v>2</v>
      </c>
    </row>
    <row r="162" spans="1:5" x14ac:dyDescent="0.2">
      <c r="A162" s="72" t="s">
        <v>8</v>
      </c>
      <c r="B162" s="21">
        <v>0</v>
      </c>
      <c r="C162" s="5">
        <v>2</v>
      </c>
      <c r="D162" s="15">
        <f t="shared" ref="D162:D166" si="7">C162+B162</f>
        <v>2</v>
      </c>
      <c r="E162" s="119">
        <f>D162/2</f>
        <v>1</v>
      </c>
    </row>
    <row r="163" spans="1:5" x14ac:dyDescent="0.2">
      <c r="A163" s="47" t="s">
        <v>40</v>
      </c>
      <c r="B163" s="5">
        <v>1</v>
      </c>
      <c r="C163" s="2">
        <v>1</v>
      </c>
      <c r="D163" s="15">
        <f t="shared" si="7"/>
        <v>2</v>
      </c>
      <c r="E163" s="119">
        <f>D163/2</f>
        <v>1</v>
      </c>
    </row>
    <row r="164" spans="1:5" x14ac:dyDescent="0.2">
      <c r="A164" s="47" t="s">
        <v>228</v>
      </c>
      <c r="B164" s="22">
        <v>0</v>
      </c>
      <c r="C164" s="22">
        <v>1</v>
      </c>
      <c r="D164" s="24">
        <f t="shared" si="7"/>
        <v>1</v>
      </c>
    </row>
    <row r="165" spans="1:5" ht="16" x14ac:dyDescent="0.2">
      <c r="A165" s="50" t="s">
        <v>161</v>
      </c>
      <c r="B165" s="3">
        <v>1</v>
      </c>
      <c r="C165" s="19">
        <v>2</v>
      </c>
      <c r="D165" s="24">
        <f t="shared" si="7"/>
        <v>3</v>
      </c>
    </row>
    <row r="166" spans="1:5" x14ac:dyDescent="0.2">
      <c r="A166" s="25" t="s">
        <v>184</v>
      </c>
      <c r="B166" s="3">
        <v>5</v>
      </c>
      <c r="C166" s="3">
        <v>5</v>
      </c>
      <c r="D166" s="20">
        <f t="shared" si="7"/>
        <v>10</v>
      </c>
    </row>
    <row r="167" spans="1:5" x14ac:dyDescent="0.2">
      <c r="A167" s="105" t="s">
        <v>386</v>
      </c>
      <c r="B167" s="11"/>
      <c r="C167" s="8"/>
      <c r="D167" s="11"/>
    </row>
    <row r="168" spans="1:5" x14ac:dyDescent="0.2">
      <c r="A168" s="23" t="s">
        <v>24</v>
      </c>
      <c r="B168" s="3">
        <v>0</v>
      </c>
      <c r="C168" s="3">
        <v>0</v>
      </c>
      <c r="D168" s="24">
        <f t="shared" ref="D168:D176" si="8">C168+B168</f>
        <v>0</v>
      </c>
    </row>
    <row r="169" spans="1:5" ht="16" x14ac:dyDescent="0.2">
      <c r="A169" s="58" t="s">
        <v>278</v>
      </c>
      <c r="B169" s="15">
        <v>1</v>
      </c>
      <c r="C169" s="2">
        <v>0</v>
      </c>
      <c r="D169" s="15">
        <f t="shared" si="8"/>
        <v>1</v>
      </c>
    </row>
    <row r="170" spans="1:5" ht="16" x14ac:dyDescent="0.2">
      <c r="A170" s="51" t="s">
        <v>162</v>
      </c>
      <c r="B170" s="3">
        <v>0</v>
      </c>
      <c r="C170" s="19">
        <v>0</v>
      </c>
      <c r="D170" s="24">
        <f t="shared" si="8"/>
        <v>0</v>
      </c>
    </row>
    <row r="171" spans="1:5" x14ac:dyDescent="0.2">
      <c r="A171" s="23" t="s">
        <v>280</v>
      </c>
      <c r="B171" s="15">
        <v>3</v>
      </c>
      <c r="C171" s="2">
        <v>1</v>
      </c>
      <c r="D171" s="15">
        <f t="shared" si="8"/>
        <v>4</v>
      </c>
    </row>
    <row r="172" spans="1:5" x14ac:dyDescent="0.2">
      <c r="A172" s="23" t="s">
        <v>98</v>
      </c>
      <c r="B172" s="3">
        <v>4</v>
      </c>
      <c r="C172" s="19">
        <v>1</v>
      </c>
      <c r="D172" s="17">
        <f t="shared" si="8"/>
        <v>5</v>
      </c>
    </row>
    <row r="173" spans="1:5" x14ac:dyDescent="0.2">
      <c r="A173" s="25" t="s">
        <v>25</v>
      </c>
      <c r="B173" s="3">
        <v>0</v>
      </c>
      <c r="C173" s="3">
        <v>0</v>
      </c>
      <c r="D173" s="24">
        <f t="shared" si="8"/>
        <v>0</v>
      </c>
    </row>
    <row r="174" spans="1:5" x14ac:dyDescent="0.2">
      <c r="A174" s="25" t="s">
        <v>389</v>
      </c>
      <c r="B174" s="3">
        <v>0</v>
      </c>
      <c r="C174" s="22">
        <v>0</v>
      </c>
      <c r="D174" s="17">
        <f t="shared" si="8"/>
        <v>0</v>
      </c>
    </row>
    <row r="175" spans="1:5" ht="16" x14ac:dyDescent="0.2">
      <c r="A175" s="50" t="s">
        <v>163</v>
      </c>
      <c r="B175" s="3">
        <v>0</v>
      </c>
      <c r="C175" s="19">
        <v>0</v>
      </c>
      <c r="D175" s="24">
        <f t="shared" si="8"/>
        <v>0</v>
      </c>
    </row>
    <row r="176" spans="1:5" x14ac:dyDescent="0.2">
      <c r="A176" s="219" t="s">
        <v>99</v>
      </c>
      <c r="B176" s="3">
        <v>0</v>
      </c>
      <c r="C176" s="19">
        <v>1</v>
      </c>
      <c r="D176" s="17">
        <f t="shared" si="8"/>
        <v>1</v>
      </c>
    </row>
    <row r="177" spans="1:5" x14ac:dyDescent="0.2">
      <c r="A177" t="s">
        <v>404</v>
      </c>
      <c r="B177" s="11"/>
      <c r="C177" s="83"/>
      <c r="D177" s="83"/>
    </row>
    <row r="178" spans="1:5" x14ac:dyDescent="0.2">
      <c r="A178" s="47" t="s">
        <v>336</v>
      </c>
      <c r="B178" s="3">
        <v>2</v>
      </c>
      <c r="C178" s="15">
        <v>1</v>
      </c>
      <c r="D178" s="17">
        <f t="shared" ref="D178:D186" si="9">C178+B178</f>
        <v>3</v>
      </c>
    </row>
    <row r="179" spans="1:5" x14ac:dyDescent="0.2">
      <c r="A179" s="25" t="s">
        <v>304</v>
      </c>
      <c r="B179" s="36">
        <v>2</v>
      </c>
      <c r="C179" s="36">
        <v>2</v>
      </c>
      <c r="D179" s="24">
        <f t="shared" si="9"/>
        <v>4</v>
      </c>
    </row>
    <row r="180" spans="1:5" x14ac:dyDescent="0.2">
      <c r="A180" s="23" t="s">
        <v>79</v>
      </c>
      <c r="B180" s="6">
        <v>3</v>
      </c>
      <c r="C180" s="3">
        <v>2</v>
      </c>
      <c r="D180" s="15">
        <f t="shared" si="9"/>
        <v>5</v>
      </c>
    </row>
    <row r="181" spans="1:5" ht="16" x14ac:dyDescent="0.2">
      <c r="A181" s="50" t="s">
        <v>124</v>
      </c>
      <c r="B181" s="3">
        <v>0</v>
      </c>
      <c r="C181" s="24">
        <v>0</v>
      </c>
      <c r="D181" s="24">
        <f t="shared" si="9"/>
        <v>0</v>
      </c>
    </row>
    <row r="182" spans="1:5" x14ac:dyDescent="0.2">
      <c r="A182" s="212" t="s">
        <v>80</v>
      </c>
      <c r="B182" s="109">
        <v>2</v>
      </c>
      <c r="C182" s="117">
        <v>0</v>
      </c>
      <c r="D182" s="30">
        <f t="shared" si="9"/>
        <v>2</v>
      </c>
    </row>
    <row r="183" spans="1:5" x14ac:dyDescent="0.2">
      <c r="A183" s="16" t="s">
        <v>41</v>
      </c>
      <c r="B183" s="21">
        <v>0</v>
      </c>
      <c r="C183" s="4">
        <v>0</v>
      </c>
      <c r="D183" s="15">
        <f t="shared" si="9"/>
        <v>0</v>
      </c>
      <c r="E183" s="119">
        <f>D183/2</f>
        <v>0</v>
      </c>
    </row>
    <row r="184" spans="1:5" x14ac:dyDescent="0.2">
      <c r="A184" s="23" t="s">
        <v>26</v>
      </c>
      <c r="B184" s="3">
        <v>5</v>
      </c>
      <c r="C184" s="3">
        <v>3</v>
      </c>
      <c r="D184" s="24">
        <f t="shared" si="9"/>
        <v>8</v>
      </c>
    </row>
    <row r="185" spans="1:5" ht="16" x14ac:dyDescent="0.2">
      <c r="A185" s="51" t="s">
        <v>125</v>
      </c>
      <c r="B185" s="3">
        <v>0</v>
      </c>
      <c r="C185" s="24">
        <v>0</v>
      </c>
      <c r="D185" s="24">
        <f t="shared" si="9"/>
        <v>0</v>
      </c>
    </row>
    <row r="186" spans="1:5" x14ac:dyDescent="0.2">
      <c r="A186" s="23" t="s">
        <v>52</v>
      </c>
      <c r="B186" s="15">
        <v>0</v>
      </c>
      <c r="C186" s="19">
        <v>1</v>
      </c>
      <c r="D186" s="2">
        <f t="shared" si="9"/>
        <v>1</v>
      </c>
    </row>
    <row r="187" spans="1:5" x14ac:dyDescent="0.2">
      <c r="A187" s="25" t="s">
        <v>134</v>
      </c>
      <c r="B187" s="36">
        <v>0</v>
      </c>
      <c r="C187" s="36">
        <v>0</v>
      </c>
      <c r="D187" s="36">
        <v>0</v>
      </c>
    </row>
    <row r="188" spans="1:5" x14ac:dyDescent="0.2">
      <c r="A188" s="23" t="s">
        <v>281</v>
      </c>
      <c r="B188" s="15">
        <v>4</v>
      </c>
      <c r="C188" s="2">
        <v>4</v>
      </c>
      <c r="D188" s="15">
        <f t="shared" ref="D188:D193" si="10">C188+B188</f>
        <v>8</v>
      </c>
    </row>
    <row r="189" spans="1:5" x14ac:dyDescent="0.2">
      <c r="A189" s="23" t="s">
        <v>27</v>
      </c>
      <c r="B189" s="3">
        <v>2</v>
      </c>
      <c r="C189" s="113">
        <v>1</v>
      </c>
      <c r="D189" s="24">
        <f t="shared" si="10"/>
        <v>3</v>
      </c>
    </row>
    <row r="190" spans="1:5" x14ac:dyDescent="0.2">
      <c r="A190" s="25" t="s">
        <v>185</v>
      </c>
      <c r="B190" s="3">
        <v>3</v>
      </c>
      <c r="C190" s="113">
        <v>3</v>
      </c>
      <c r="D190" s="20">
        <f t="shared" si="10"/>
        <v>6</v>
      </c>
    </row>
    <row r="191" spans="1:5" x14ac:dyDescent="0.2">
      <c r="A191" s="60" t="s">
        <v>28</v>
      </c>
      <c r="B191" s="113">
        <v>1</v>
      </c>
      <c r="C191" s="113">
        <v>1</v>
      </c>
      <c r="D191" s="24">
        <f t="shared" si="10"/>
        <v>2</v>
      </c>
    </row>
    <row r="192" spans="1:5" x14ac:dyDescent="0.2">
      <c r="A192" s="23" t="s">
        <v>196</v>
      </c>
      <c r="B192" s="62">
        <v>1</v>
      </c>
      <c r="C192" s="62">
        <v>1</v>
      </c>
      <c r="D192" s="24">
        <f t="shared" si="10"/>
        <v>2</v>
      </c>
    </row>
    <row r="193" spans="1:4" x14ac:dyDescent="0.2">
      <c r="A193" s="38" t="s">
        <v>29</v>
      </c>
      <c r="B193" s="3">
        <v>0</v>
      </c>
      <c r="C193" s="113">
        <v>0</v>
      </c>
      <c r="D193" s="24">
        <f t="shared" si="10"/>
        <v>0</v>
      </c>
    </row>
    <row r="194" spans="1:4" x14ac:dyDescent="0.2">
      <c r="A194" s="25" t="s">
        <v>131</v>
      </c>
      <c r="B194" s="28">
        <v>0</v>
      </c>
      <c r="C194" s="28">
        <v>0</v>
      </c>
      <c r="D194" s="28">
        <v>0</v>
      </c>
    </row>
    <row r="195" spans="1:4" x14ac:dyDescent="0.2">
      <c r="A195" s="23" t="s">
        <v>30</v>
      </c>
      <c r="B195" s="3">
        <v>0</v>
      </c>
      <c r="C195" s="3">
        <v>0</v>
      </c>
      <c r="D195" s="24">
        <f>C195+B195</f>
        <v>0</v>
      </c>
    </row>
    <row r="196" spans="1:4" x14ac:dyDescent="0.2">
      <c r="A196" s="32" t="s">
        <v>283</v>
      </c>
      <c r="B196" s="15">
        <v>2</v>
      </c>
      <c r="C196" s="2">
        <v>1</v>
      </c>
      <c r="D196" s="15">
        <f>C196+B196</f>
        <v>3</v>
      </c>
    </row>
    <row r="197" spans="1:4" x14ac:dyDescent="0.2">
      <c r="A197" s="23" t="s">
        <v>31</v>
      </c>
      <c r="B197" s="3">
        <v>1</v>
      </c>
      <c r="C197" s="3">
        <v>1</v>
      </c>
      <c r="D197" s="24">
        <f>C197+B197</f>
        <v>2</v>
      </c>
    </row>
    <row r="198" spans="1:4" x14ac:dyDescent="0.2">
      <c r="A198" s="29" t="s">
        <v>305</v>
      </c>
      <c r="B198" s="36">
        <v>0</v>
      </c>
      <c r="C198" s="36">
        <v>0</v>
      </c>
      <c r="D198" s="24">
        <f>C198+B198</f>
        <v>0</v>
      </c>
    </row>
    <row r="199" spans="1:4" x14ac:dyDescent="0.2">
      <c r="A199" s="23" t="s">
        <v>401</v>
      </c>
      <c r="B199" s="213"/>
      <c r="C199" s="213"/>
      <c r="D199" s="83"/>
    </row>
    <row r="200" spans="1:4" x14ac:dyDescent="0.2">
      <c r="A200" s="25" t="s">
        <v>230</v>
      </c>
      <c r="B200" s="22">
        <v>0</v>
      </c>
      <c r="C200" s="22">
        <v>0</v>
      </c>
      <c r="D200" s="24">
        <f t="shared" ref="D200:D213" si="11">C200+B200</f>
        <v>0</v>
      </c>
    </row>
    <row r="201" spans="1:4" x14ac:dyDescent="0.2">
      <c r="A201" s="23" t="s">
        <v>307</v>
      </c>
      <c r="B201" s="36">
        <v>3</v>
      </c>
      <c r="C201" s="36">
        <v>2</v>
      </c>
      <c r="D201" s="24">
        <f t="shared" si="11"/>
        <v>5</v>
      </c>
    </row>
    <row r="202" spans="1:4" x14ac:dyDescent="0.2">
      <c r="A202" s="23" t="s">
        <v>186</v>
      </c>
      <c r="B202" s="3">
        <v>0</v>
      </c>
      <c r="C202" s="3">
        <v>0</v>
      </c>
      <c r="D202" s="20">
        <f t="shared" si="11"/>
        <v>0</v>
      </c>
    </row>
    <row r="203" spans="1:4" x14ac:dyDescent="0.2">
      <c r="A203" s="23" t="s">
        <v>61</v>
      </c>
      <c r="B203" s="22">
        <v>0</v>
      </c>
      <c r="C203" s="22">
        <v>0</v>
      </c>
      <c r="D203" s="24">
        <f t="shared" si="11"/>
        <v>0</v>
      </c>
    </row>
    <row r="204" spans="1:4" ht="16" x14ac:dyDescent="0.2">
      <c r="A204" s="50" t="s">
        <v>387</v>
      </c>
      <c r="B204" s="3">
        <v>0</v>
      </c>
      <c r="C204" s="19">
        <v>0</v>
      </c>
      <c r="D204" s="24">
        <f t="shared" si="11"/>
        <v>0</v>
      </c>
    </row>
    <row r="205" spans="1:4" x14ac:dyDescent="0.2">
      <c r="A205" s="25" t="s">
        <v>381</v>
      </c>
      <c r="B205" s="3">
        <v>0</v>
      </c>
      <c r="C205" s="19">
        <v>0</v>
      </c>
      <c r="D205" s="17">
        <f t="shared" si="11"/>
        <v>0</v>
      </c>
    </row>
    <row r="206" spans="1:4" ht="16" x14ac:dyDescent="0.2">
      <c r="A206" s="55" t="s">
        <v>126</v>
      </c>
      <c r="B206" s="3">
        <v>0</v>
      </c>
      <c r="C206" s="24">
        <v>0</v>
      </c>
      <c r="D206" s="24">
        <f t="shared" si="11"/>
        <v>0</v>
      </c>
    </row>
    <row r="207" spans="1:4" x14ac:dyDescent="0.2">
      <c r="A207" s="23" t="s">
        <v>100</v>
      </c>
      <c r="B207" s="3">
        <v>3</v>
      </c>
      <c r="C207" s="19">
        <v>0</v>
      </c>
      <c r="D207" s="17">
        <f t="shared" si="11"/>
        <v>3</v>
      </c>
    </row>
    <row r="208" spans="1:4" x14ac:dyDescent="0.2">
      <c r="A208" s="25" t="s">
        <v>53</v>
      </c>
      <c r="B208" s="15">
        <v>4</v>
      </c>
      <c r="C208" s="19">
        <v>4</v>
      </c>
      <c r="D208" s="2">
        <f t="shared" si="11"/>
        <v>8</v>
      </c>
    </row>
    <row r="209" spans="1:5" x14ac:dyDescent="0.2">
      <c r="A209" s="34" t="s">
        <v>101</v>
      </c>
      <c r="B209" s="3">
        <v>2</v>
      </c>
      <c r="C209" s="19">
        <v>0</v>
      </c>
      <c r="D209" s="17">
        <f t="shared" si="11"/>
        <v>2</v>
      </c>
    </row>
    <row r="210" spans="1:5" x14ac:dyDescent="0.2">
      <c r="A210" s="26" t="s">
        <v>187</v>
      </c>
      <c r="B210" s="3">
        <v>2</v>
      </c>
      <c r="C210" s="3">
        <v>2</v>
      </c>
      <c r="D210" s="20">
        <f t="shared" si="11"/>
        <v>4</v>
      </c>
    </row>
    <row r="211" spans="1:5" x14ac:dyDescent="0.2">
      <c r="A211" s="26" t="s">
        <v>42</v>
      </c>
      <c r="B211" s="6">
        <v>0</v>
      </c>
      <c r="C211" s="5">
        <v>0</v>
      </c>
      <c r="D211" s="15">
        <f t="shared" si="11"/>
        <v>0</v>
      </c>
      <c r="E211" s="119">
        <f>D211/2</f>
        <v>0</v>
      </c>
    </row>
    <row r="212" spans="1:5" x14ac:dyDescent="0.2">
      <c r="A212" s="44" t="s">
        <v>62</v>
      </c>
      <c r="B212" s="19">
        <v>5</v>
      </c>
      <c r="C212" s="22">
        <v>5</v>
      </c>
      <c r="D212" s="24">
        <f t="shared" si="11"/>
        <v>10</v>
      </c>
    </row>
    <row r="213" spans="1:5" x14ac:dyDescent="0.2">
      <c r="A213" s="26" t="s">
        <v>188</v>
      </c>
      <c r="B213" s="3">
        <v>3</v>
      </c>
      <c r="C213" s="3">
        <v>1</v>
      </c>
      <c r="D213" s="20">
        <f t="shared" si="11"/>
        <v>4</v>
      </c>
    </row>
    <row r="214" spans="1:5" x14ac:dyDescent="0.2">
      <c r="A214" s="23" t="s">
        <v>132</v>
      </c>
      <c r="B214" s="28">
        <v>0</v>
      </c>
      <c r="C214" s="28">
        <v>0</v>
      </c>
      <c r="D214" s="28">
        <v>0</v>
      </c>
    </row>
    <row r="215" spans="1:5" x14ac:dyDescent="0.2">
      <c r="A215" s="23" t="s">
        <v>285</v>
      </c>
      <c r="B215" s="15">
        <v>4</v>
      </c>
      <c r="C215" s="2">
        <v>4</v>
      </c>
      <c r="D215" s="15">
        <f t="shared" ref="D215:D234" si="12">C215+B215</f>
        <v>8</v>
      </c>
    </row>
    <row r="216" spans="1:5" ht="16" x14ac:dyDescent="0.2">
      <c r="A216" s="50" t="s">
        <v>164</v>
      </c>
      <c r="B216" s="3">
        <v>0</v>
      </c>
      <c r="C216" s="19">
        <v>0</v>
      </c>
      <c r="D216" s="24">
        <f t="shared" si="12"/>
        <v>0</v>
      </c>
    </row>
    <row r="217" spans="1:5" x14ac:dyDescent="0.2">
      <c r="A217" s="25" t="s">
        <v>81</v>
      </c>
      <c r="B217" s="5">
        <v>0</v>
      </c>
      <c r="C217" s="3">
        <v>0</v>
      </c>
      <c r="D217" s="15">
        <f t="shared" si="12"/>
        <v>0</v>
      </c>
    </row>
    <row r="218" spans="1:5" x14ac:dyDescent="0.2">
      <c r="A218" s="23" t="s">
        <v>32</v>
      </c>
      <c r="B218" s="3">
        <v>0</v>
      </c>
      <c r="C218" s="3">
        <v>0</v>
      </c>
      <c r="D218" s="24">
        <f t="shared" si="12"/>
        <v>0</v>
      </c>
    </row>
    <row r="219" spans="1:5" ht="16" x14ac:dyDescent="0.2">
      <c r="A219" s="51" t="s">
        <v>165</v>
      </c>
      <c r="B219" s="3">
        <v>1</v>
      </c>
      <c r="C219" s="19">
        <v>1</v>
      </c>
      <c r="D219" s="24">
        <f t="shared" si="12"/>
        <v>2</v>
      </c>
    </row>
    <row r="220" spans="1:5" ht="16" x14ac:dyDescent="0.2">
      <c r="A220" s="216" t="s">
        <v>127</v>
      </c>
      <c r="B220" s="3">
        <v>0</v>
      </c>
      <c r="C220" s="24">
        <v>0</v>
      </c>
      <c r="D220" s="24">
        <f t="shared" si="12"/>
        <v>0</v>
      </c>
      <c r="E220" s="79"/>
    </row>
    <row r="221" spans="1:5" x14ac:dyDescent="0.2">
      <c r="A221" s="218" t="s">
        <v>102</v>
      </c>
      <c r="B221" s="3">
        <v>5</v>
      </c>
      <c r="C221" s="19">
        <v>1</v>
      </c>
      <c r="D221" s="17">
        <f t="shared" si="12"/>
        <v>6</v>
      </c>
      <c r="E221" s="79"/>
    </row>
    <row r="222" spans="1:5" x14ac:dyDescent="0.2">
      <c r="A222" s="23" t="s">
        <v>135</v>
      </c>
      <c r="B222" s="66">
        <v>4</v>
      </c>
      <c r="C222" s="66">
        <v>0</v>
      </c>
      <c r="D222" s="36">
        <f t="shared" si="12"/>
        <v>4</v>
      </c>
    </row>
    <row r="223" spans="1:5" x14ac:dyDescent="0.2">
      <c r="A223" s="23" t="s">
        <v>82</v>
      </c>
      <c r="B223" s="155">
        <v>0</v>
      </c>
      <c r="C223" s="113">
        <v>2</v>
      </c>
      <c r="D223" s="15">
        <f t="shared" si="12"/>
        <v>2</v>
      </c>
    </row>
    <row r="224" spans="1:5" x14ac:dyDescent="0.2">
      <c r="A224" s="26" t="s">
        <v>43</v>
      </c>
      <c r="B224" s="153">
        <v>1</v>
      </c>
      <c r="C224" s="59">
        <v>1</v>
      </c>
      <c r="D224" s="15">
        <f t="shared" si="12"/>
        <v>2</v>
      </c>
      <c r="E224" s="119">
        <f>D224/2</f>
        <v>1</v>
      </c>
    </row>
    <row r="225" spans="1:5" x14ac:dyDescent="0.2">
      <c r="A225" s="23" t="s">
        <v>33</v>
      </c>
      <c r="B225" s="113">
        <v>5</v>
      </c>
      <c r="C225" s="113">
        <v>4</v>
      </c>
      <c r="D225" s="24">
        <f t="shared" si="12"/>
        <v>9</v>
      </c>
    </row>
    <row r="226" spans="1:5" x14ac:dyDescent="0.2">
      <c r="A226" s="34" t="s">
        <v>9</v>
      </c>
      <c r="B226" s="62">
        <v>0</v>
      </c>
      <c r="C226" s="62">
        <v>2</v>
      </c>
      <c r="D226" s="15">
        <f t="shared" si="12"/>
        <v>2</v>
      </c>
      <c r="E226" s="119">
        <f>D226/2</f>
        <v>1</v>
      </c>
    </row>
    <row r="227" spans="1:5" x14ac:dyDescent="0.2">
      <c r="A227" s="23" t="s">
        <v>337</v>
      </c>
      <c r="B227" s="113">
        <v>2</v>
      </c>
      <c r="C227" s="62">
        <v>1</v>
      </c>
      <c r="D227" s="17">
        <f t="shared" si="12"/>
        <v>3</v>
      </c>
    </row>
    <row r="228" spans="1:5" x14ac:dyDescent="0.2">
      <c r="A228" s="25" t="s">
        <v>338</v>
      </c>
      <c r="B228" s="62">
        <v>0</v>
      </c>
      <c r="C228" s="62">
        <v>1</v>
      </c>
      <c r="D228" s="17">
        <f t="shared" si="12"/>
        <v>1</v>
      </c>
    </row>
    <row r="229" spans="1:5" x14ac:dyDescent="0.2">
      <c r="A229" s="39" t="s">
        <v>293</v>
      </c>
      <c r="B229" s="215">
        <v>3</v>
      </c>
      <c r="C229" s="215">
        <v>3</v>
      </c>
      <c r="D229" s="15">
        <f t="shared" si="12"/>
        <v>6</v>
      </c>
      <c r="E229" s="30">
        <f>D229/2</f>
        <v>3</v>
      </c>
    </row>
    <row r="230" spans="1:5" x14ac:dyDescent="0.2">
      <c r="A230" s="25" t="s">
        <v>63</v>
      </c>
      <c r="B230" s="113">
        <v>5</v>
      </c>
      <c r="C230" s="215">
        <v>5</v>
      </c>
      <c r="D230" s="24">
        <f t="shared" si="12"/>
        <v>10</v>
      </c>
    </row>
    <row r="231" spans="1:5" x14ac:dyDescent="0.2">
      <c r="A231" s="26" t="s">
        <v>189</v>
      </c>
      <c r="B231" s="113">
        <v>0</v>
      </c>
      <c r="C231" s="113">
        <v>0</v>
      </c>
      <c r="D231" s="20">
        <f t="shared" si="12"/>
        <v>0</v>
      </c>
    </row>
    <row r="232" spans="1:5" ht="16" x14ac:dyDescent="0.2">
      <c r="A232" s="51" t="s">
        <v>128</v>
      </c>
      <c r="B232" s="113">
        <v>5</v>
      </c>
      <c r="C232" s="115">
        <v>3</v>
      </c>
      <c r="D232" s="24">
        <f t="shared" si="12"/>
        <v>8</v>
      </c>
    </row>
    <row r="233" spans="1:5" x14ac:dyDescent="0.2">
      <c r="A233" s="49" t="s">
        <v>103</v>
      </c>
      <c r="B233" s="3">
        <v>1</v>
      </c>
      <c r="C233" s="19">
        <v>1</v>
      </c>
      <c r="D233" s="17">
        <f t="shared" si="12"/>
        <v>2</v>
      </c>
    </row>
    <row r="234" spans="1:5" x14ac:dyDescent="0.2">
      <c r="A234" s="23" t="s">
        <v>231</v>
      </c>
      <c r="B234" s="22">
        <v>0</v>
      </c>
      <c r="C234" s="22">
        <v>0</v>
      </c>
      <c r="D234" s="24">
        <f t="shared" si="12"/>
        <v>0</v>
      </c>
    </row>
    <row r="235" spans="1:5" x14ac:dyDescent="0.2">
      <c r="A235" s="79" t="s">
        <v>405</v>
      </c>
      <c r="B235" s="48"/>
      <c r="C235" s="48"/>
      <c r="D235" s="48"/>
    </row>
    <row r="236" spans="1:5" x14ac:dyDescent="0.2">
      <c r="A236" s="31" t="s">
        <v>309</v>
      </c>
      <c r="B236" s="36">
        <v>0</v>
      </c>
      <c r="C236" s="36">
        <v>0</v>
      </c>
      <c r="D236" s="24">
        <f t="shared" ref="D236:D269" si="13">C236+B236</f>
        <v>0</v>
      </c>
    </row>
    <row r="237" spans="1:5" x14ac:dyDescent="0.2">
      <c r="A237" s="31" t="s">
        <v>54</v>
      </c>
      <c r="B237" s="15">
        <v>0</v>
      </c>
      <c r="C237" s="19">
        <v>1</v>
      </c>
      <c r="D237" s="2">
        <f t="shared" si="13"/>
        <v>1</v>
      </c>
    </row>
    <row r="238" spans="1:5" x14ac:dyDescent="0.2">
      <c r="A238" s="23" t="s">
        <v>376</v>
      </c>
      <c r="B238" s="3">
        <v>1</v>
      </c>
      <c r="C238" s="22">
        <v>2</v>
      </c>
      <c r="D238" s="24">
        <f t="shared" si="13"/>
        <v>3</v>
      </c>
    </row>
    <row r="239" spans="1:5" ht="16" x14ac:dyDescent="0.2">
      <c r="A239" s="50" t="s">
        <v>166</v>
      </c>
      <c r="B239" s="3">
        <v>0</v>
      </c>
      <c r="C239" s="19">
        <v>1</v>
      </c>
      <c r="D239" s="24">
        <f t="shared" si="13"/>
        <v>1</v>
      </c>
    </row>
    <row r="240" spans="1:5" x14ac:dyDescent="0.2">
      <c r="A240" s="39" t="s">
        <v>10</v>
      </c>
      <c r="B240" s="6">
        <v>0</v>
      </c>
      <c r="C240" s="15">
        <v>0</v>
      </c>
      <c r="D240" s="15">
        <f t="shared" si="13"/>
        <v>0</v>
      </c>
      <c r="E240" s="119">
        <f>D240/2</f>
        <v>0</v>
      </c>
    </row>
    <row r="241" spans="1:5" x14ac:dyDescent="0.2">
      <c r="A241" s="23" t="s">
        <v>104</v>
      </c>
      <c r="B241" s="3">
        <v>0</v>
      </c>
      <c r="C241" s="19">
        <v>1</v>
      </c>
      <c r="D241" s="17">
        <f t="shared" si="13"/>
        <v>1</v>
      </c>
    </row>
    <row r="242" spans="1:5" x14ac:dyDescent="0.2">
      <c r="A242" s="23" t="s">
        <v>64</v>
      </c>
      <c r="B242" s="19">
        <v>2</v>
      </c>
      <c r="C242" s="22">
        <v>1</v>
      </c>
      <c r="D242" s="24">
        <f t="shared" si="13"/>
        <v>3</v>
      </c>
    </row>
    <row r="243" spans="1:5" x14ac:dyDescent="0.2">
      <c r="A243" s="25" t="s">
        <v>145</v>
      </c>
      <c r="B243" s="9">
        <v>1</v>
      </c>
      <c r="C243" s="9">
        <v>1</v>
      </c>
      <c r="D243" s="24">
        <f t="shared" si="13"/>
        <v>2</v>
      </c>
    </row>
    <row r="244" spans="1:5" x14ac:dyDescent="0.2">
      <c r="A244" s="23" t="s">
        <v>11</v>
      </c>
      <c r="B244" s="15">
        <v>0</v>
      </c>
      <c r="C244" s="15">
        <v>2</v>
      </c>
      <c r="D244" s="15">
        <f t="shared" si="13"/>
        <v>2</v>
      </c>
      <c r="E244" s="119">
        <f>D244/2</f>
        <v>1</v>
      </c>
    </row>
    <row r="245" spans="1:5" x14ac:dyDescent="0.2">
      <c r="A245" s="31" t="s">
        <v>310</v>
      </c>
      <c r="B245" s="61">
        <v>1</v>
      </c>
      <c r="C245" s="36">
        <v>1</v>
      </c>
      <c r="D245" s="24">
        <f t="shared" si="13"/>
        <v>2</v>
      </c>
    </row>
    <row r="246" spans="1:5" x14ac:dyDescent="0.2">
      <c r="A246" s="23" t="s">
        <v>83</v>
      </c>
      <c r="B246" s="5">
        <v>3</v>
      </c>
      <c r="C246" s="3">
        <v>0</v>
      </c>
      <c r="D246" s="15">
        <f t="shared" si="13"/>
        <v>3</v>
      </c>
    </row>
    <row r="247" spans="1:5" ht="16" x14ac:dyDescent="0.2">
      <c r="A247" s="65" t="s">
        <v>167</v>
      </c>
      <c r="B247" s="3">
        <v>0</v>
      </c>
      <c r="C247" s="19">
        <v>1</v>
      </c>
      <c r="D247" s="24">
        <f t="shared" si="13"/>
        <v>1</v>
      </c>
    </row>
    <row r="248" spans="1:5" x14ac:dyDescent="0.2">
      <c r="A248" s="23" t="s">
        <v>65</v>
      </c>
      <c r="B248" s="19">
        <v>1</v>
      </c>
      <c r="C248" s="22">
        <v>0</v>
      </c>
      <c r="D248" s="24">
        <f t="shared" si="13"/>
        <v>1</v>
      </c>
    </row>
    <row r="249" spans="1:5" x14ac:dyDescent="0.2">
      <c r="A249" s="23" t="s">
        <v>190</v>
      </c>
      <c r="B249" s="3">
        <v>4</v>
      </c>
      <c r="C249" s="3">
        <v>3</v>
      </c>
      <c r="D249" s="20">
        <f t="shared" si="13"/>
        <v>7</v>
      </c>
    </row>
    <row r="250" spans="1:5" x14ac:dyDescent="0.2">
      <c r="A250" s="39" t="s">
        <v>146</v>
      </c>
      <c r="B250" s="9">
        <v>0</v>
      </c>
      <c r="C250" s="6">
        <v>0</v>
      </c>
      <c r="D250" s="24">
        <f t="shared" si="13"/>
        <v>0</v>
      </c>
    </row>
    <row r="251" spans="1:5" ht="16" x14ac:dyDescent="0.2">
      <c r="A251" s="50" t="s">
        <v>168</v>
      </c>
      <c r="B251" s="3">
        <v>0</v>
      </c>
      <c r="C251" s="19">
        <v>1</v>
      </c>
      <c r="D251" s="24">
        <f t="shared" si="13"/>
        <v>1</v>
      </c>
    </row>
    <row r="252" spans="1:5" x14ac:dyDescent="0.2">
      <c r="A252" s="25" t="s">
        <v>365</v>
      </c>
      <c r="B252" s="21">
        <v>2</v>
      </c>
      <c r="C252" s="22">
        <v>0</v>
      </c>
      <c r="D252" s="15">
        <f t="shared" si="13"/>
        <v>2</v>
      </c>
      <c r="E252" s="119">
        <f>D252/2</f>
        <v>1</v>
      </c>
    </row>
    <row r="253" spans="1:5" ht="16" x14ac:dyDescent="0.2">
      <c r="A253" s="51" t="s">
        <v>169</v>
      </c>
      <c r="B253" s="3">
        <v>0</v>
      </c>
      <c r="C253" s="19">
        <v>3</v>
      </c>
      <c r="D253" s="24">
        <f t="shared" si="13"/>
        <v>3</v>
      </c>
    </row>
    <row r="254" spans="1:5" x14ac:dyDescent="0.2">
      <c r="A254" s="72" t="s">
        <v>362</v>
      </c>
      <c r="B254" s="3">
        <v>5</v>
      </c>
      <c r="C254" s="3">
        <v>5</v>
      </c>
      <c r="D254" s="24">
        <f t="shared" si="13"/>
        <v>10</v>
      </c>
    </row>
    <row r="255" spans="1:5" x14ac:dyDescent="0.2">
      <c r="A255" s="33" t="s">
        <v>311</v>
      </c>
      <c r="B255" s="36">
        <v>4</v>
      </c>
      <c r="C255" s="36">
        <v>1</v>
      </c>
      <c r="D255" s="24">
        <f t="shared" si="13"/>
        <v>5</v>
      </c>
    </row>
    <row r="256" spans="1:5" x14ac:dyDescent="0.2">
      <c r="A256" s="26" t="s">
        <v>44</v>
      </c>
      <c r="B256" s="6">
        <v>0</v>
      </c>
      <c r="C256" s="5">
        <v>0</v>
      </c>
      <c r="D256" s="15">
        <f t="shared" si="13"/>
        <v>0</v>
      </c>
      <c r="E256" s="119">
        <f>D256/2</f>
        <v>0</v>
      </c>
    </row>
    <row r="257" spans="1:5" x14ac:dyDescent="0.2">
      <c r="A257" s="23" t="s">
        <v>143</v>
      </c>
      <c r="B257" s="18">
        <v>0</v>
      </c>
      <c r="C257" s="19">
        <v>1</v>
      </c>
      <c r="D257" s="2">
        <f t="shared" si="13"/>
        <v>1</v>
      </c>
    </row>
    <row r="258" spans="1:5" x14ac:dyDescent="0.2">
      <c r="A258" s="25" t="s">
        <v>34</v>
      </c>
      <c r="B258" s="3">
        <v>0</v>
      </c>
      <c r="C258" s="3">
        <v>0</v>
      </c>
      <c r="D258" s="24">
        <f t="shared" si="13"/>
        <v>0</v>
      </c>
    </row>
    <row r="259" spans="1:5" x14ac:dyDescent="0.2">
      <c r="A259" s="23" t="s">
        <v>396</v>
      </c>
      <c r="B259" s="3">
        <v>1</v>
      </c>
      <c r="C259" s="3">
        <v>0</v>
      </c>
      <c r="D259" s="24">
        <f t="shared" si="13"/>
        <v>1</v>
      </c>
    </row>
    <row r="260" spans="1:5" x14ac:dyDescent="0.2">
      <c r="A260" s="72" t="s">
        <v>45</v>
      </c>
      <c r="B260" s="3">
        <v>0</v>
      </c>
      <c r="C260" s="5">
        <v>0</v>
      </c>
      <c r="D260" s="15">
        <f t="shared" si="13"/>
        <v>0</v>
      </c>
      <c r="E260" s="119">
        <f>D260/2</f>
        <v>0</v>
      </c>
    </row>
    <row r="261" spans="1:5" x14ac:dyDescent="0.2">
      <c r="A261" s="25" t="s">
        <v>368</v>
      </c>
      <c r="B261" s="3">
        <v>0</v>
      </c>
      <c r="C261" s="3">
        <v>0</v>
      </c>
      <c r="D261" s="24">
        <f t="shared" si="13"/>
        <v>0</v>
      </c>
    </row>
    <row r="262" spans="1:5" x14ac:dyDescent="0.2">
      <c r="A262" s="23" t="s">
        <v>321</v>
      </c>
      <c r="B262" s="15">
        <v>0</v>
      </c>
      <c r="C262" s="15">
        <v>0</v>
      </c>
      <c r="D262" s="15">
        <f t="shared" si="13"/>
        <v>0</v>
      </c>
    </row>
    <row r="263" spans="1:5" x14ac:dyDescent="0.2">
      <c r="A263" s="26" t="s">
        <v>46</v>
      </c>
      <c r="B263" s="15">
        <v>0</v>
      </c>
      <c r="C263" s="15">
        <v>0</v>
      </c>
      <c r="D263" s="15">
        <f t="shared" si="13"/>
        <v>0</v>
      </c>
      <c r="E263" s="119">
        <f>D263/2</f>
        <v>0</v>
      </c>
    </row>
    <row r="264" spans="1:5" ht="16" x14ac:dyDescent="0.2">
      <c r="A264" s="50" t="s">
        <v>129</v>
      </c>
      <c r="B264" s="3">
        <v>0</v>
      </c>
      <c r="C264" s="24">
        <v>1</v>
      </c>
      <c r="D264" s="24">
        <f t="shared" si="13"/>
        <v>1</v>
      </c>
    </row>
    <row r="265" spans="1:5" x14ac:dyDescent="0.2">
      <c r="A265" s="23" t="s">
        <v>105</v>
      </c>
      <c r="B265" s="3">
        <v>0</v>
      </c>
      <c r="C265" s="19">
        <v>0</v>
      </c>
      <c r="D265" s="17">
        <f t="shared" si="13"/>
        <v>0</v>
      </c>
    </row>
    <row r="266" spans="1:5" x14ac:dyDescent="0.2">
      <c r="A266" s="25" t="s">
        <v>106</v>
      </c>
      <c r="B266" s="3">
        <v>3</v>
      </c>
      <c r="C266" s="19">
        <v>2</v>
      </c>
      <c r="D266" s="17">
        <f t="shared" si="13"/>
        <v>5</v>
      </c>
    </row>
    <row r="267" spans="1:5" x14ac:dyDescent="0.2">
      <c r="A267" s="91" t="s">
        <v>295</v>
      </c>
      <c r="B267" s="22">
        <v>2</v>
      </c>
      <c r="C267" s="22">
        <v>2</v>
      </c>
      <c r="D267" s="15">
        <f t="shared" si="13"/>
        <v>4</v>
      </c>
      <c r="E267" s="30">
        <f>D267/2</f>
        <v>2</v>
      </c>
    </row>
    <row r="268" spans="1:5" ht="16" x14ac:dyDescent="0.2">
      <c r="A268" s="63" t="s">
        <v>170</v>
      </c>
      <c r="B268" s="3">
        <v>0</v>
      </c>
      <c r="C268" s="19">
        <v>0</v>
      </c>
      <c r="D268" s="24">
        <f t="shared" si="13"/>
        <v>0</v>
      </c>
    </row>
    <row r="269" spans="1:5" x14ac:dyDescent="0.2">
      <c r="A269" s="39" t="s">
        <v>84</v>
      </c>
      <c r="B269" s="5">
        <v>1</v>
      </c>
      <c r="C269" s="3">
        <v>0</v>
      </c>
      <c r="D269" s="15">
        <f t="shared" si="13"/>
        <v>1</v>
      </c>
    </row>
  </sheetData>
  <sortState ref="A2:E267">
    <sortCondition ref="A267"/>
  </sortState>
  <conditionalFormatting sqref="A219">
    <cfRule type="cellIs" dxfId="3" priority="2" stopIfTrue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Plan3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P. de O. Romagnoli</dc:creator>
  <cp:lastModifiedBy>Usuário do Microsoft Office</cp:lastModifiedBy>
  <cp:lastPrinted>2017-08-01T21:23:22Z</cp:lastPrinted>
  <dcterms:created xsi:type="dcterms:W3CDTF">2017-07-28T15:06:17Z</dcterms:created>
  <dcterms:modified xsi:type="dcterms:W3CDTF">2017-09-19T19:15:50Z</dcterms:modified>
</cp:coreProperties>
</file>