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ProjectileGameProject\"/>
    </mc:Choice>
  </mc:AlternateContent>
  <xr:revisionPtr revIDLastSave="0" documentId="13_ncr:1_{4A693723-1232-4EB3-A43B-67FCA61E7F1B}" xr6:coauthVersionLast="32" xr6:coauthVersionMax="32" xr10:uidLastSave="{00000000-0000-0000-0000-000000000000}"/>
  <bookViews>
    <workbookView xWindow="0" yWindow="0" windowWidth="14385" windowHeight="5235" activeTab="2" xr2:uid="{CBD09E6E-C96C-4EBB-B85B-FCB6E107760C}"/>
  </bookViews>
  <sheets>
    <sheet name="Version 1" sheetId="1" r:id="rId1"/>
    <sheet name="Version 2" sheetId="2" r:id="rId2"/>
    <sheet name="Version 2 - Full Dynamic X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C11" i="3"/>
  <c r="R2" i="3"/>
  <c r="S2" i="3"/>
  <c r="T2" i="3"/>
  <c r="U2" i="3"/>
  <c r="V2" i="3"/>
  <c r="R3" i="3"/>
  <c r="S3" i="3"/>
  <c r="T3" i="3"/>
  <c r="T10" i="3" s="1"/>
  <c r="U3" i="3"/>
  <c r="V3" i="3"/>
  <c r="R4" i="3"/>
  <c r="S4" i="3"/>
  <c r="T4" i="3"/>
  <c r="U4" i="3"/>
  <c r="V4" i="3"/>
  <c r="R5" i="3"/>
  <c r="R10" i="3" s="1"/>
  <c r="S5" i="3"/>
  <c r="T5" i="3"/>
  <c r="U5" i="3"/>
  <c r="V5" i="3"/>
  <c r="R6" i="3"/>
  <c r="R12" i="3" s="1"/>
  <c r="S6" i="3"/>
  <c r="T6" i="3"/>
  <c r="U6" i="3"/>
  <c r="U12" i="3" s="1"/>
  <c r="V6" i="3"/>
  <c r="R7" i="3"/>
  <c r="S7" i="3"/>
  <c r="T7" i="3"/>
  <c r="U7" i="3"/>
  <c r="V7" i="3"/>
  <c r="R8" i="3"/>
  <c r="S8" i="3"/>
  <c r="S10" i="3" s="1"/>
  <c r="T8" i="3"/>
  <c r="U8" i="3"/>
  <c r="V8" i="3"/>
  <c r="R9" i="3"/>
  <c r="S9" i="3"/>
  <c r="T9" i="3"/>
  <c r="U9" i="3"/>
  <c r="V9" i="3"/>
  <c r="V12" i="3" s="1"/>
  <c r="T12" i="3"/>
  <c r="H2" i="3"/>
  <c r="I2" i="3"/>
  <c r="J2" i="3"/>
  <c r="K2" i="3"/>
  <c r="L2" i="3"/>
  <c r="M2" i="3"/>
  <c r="M10" i="3" s="1"/>
  <c r="N2" i="3"/>
  <c r="O2" i="3"/>
  <c r="P2" i="3"/>
  <c r="Q2" i="3"/>
  <c r="D2" i="3"/>
  <c r="E2" i="3"/>
  <c r="F2" i="3"/>
  <c r="G2" i="3"/>
  <c r="C2" i="3"/>
  <c r="D5" i="3"/>
  <c r="E5" i="3"/>
  <c r="E12" i="3" s="1"/>
  <c r="F5" i="3"/>
  <c r="G5" i="3"/>
  <c r="H5" i="3"/>
  <c r="I5" i="3"/>
  <c r="J5" i="3"/>
  <c r="K5" i="3"/>
  <c r="L5" i="3"/>
  <c r="M5" i="3"/>
  <c r="N5" i="3"/>
  <c r="O5" i="3"/>
  <c r="P5" i="3"/>
  <c r="Q5" i="3"/>
  <c r="C5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C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C4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C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C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C9" i="3"/>
  <c r="D12" i="3"/>
  <c r="L12" i="3"/>
  <c r="D10" i="3"/>
  <c r="E10" i="3"/>
  <c r="F10" i="3"/>
  <c r="L10" i="3"/>
  <c r="N10" i="3"/>
  <c r="S12" i="3" l="1"/>
  <c r="V10" i="3"/>
  <c r="U10" i="3"/>
  <c r="O12" i="3"/>
  <c r="M12" i="3"/>
  <c r="G10" i="3"/>
  <c r="G12" i="3"/>
  <c r="O10" i="3"/>
  <c r="P12" i="3"/>
  <c r="H12" i="3"/>
  <c r="J12" i="3"/>
  <c r="N12" i="3"/>
  <c r="K10" i="3"/>
  <c r="K12" i="3"/>
  <c r="I12" i="3"/>
  <c r="J10" i="3"/>
  <c r="F12" i="3"/>
  <c r="Q10" i="3"/>
  <c r="I10" i="3"/>
  <c r="H10" i="3"/>
  <c r="C10" i="3"/>
  <c r="Q12" i="3"/>
  <c r="P10" i="3"/>
  <c r="C12" i="3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M15" i="2"/>
  <c r="C15" i="2"/>
  <c r="D15" i="2"/>
  <c r="E15" i="2"/>
  <c r="F15" i="2"/>
  <c r="G15" i="2"/>
  <c r="H15" i="2"/>
  <c r="I15" i="2"/>
  <c r="J15" i="2"/>
  <c r="K15" i="2"/>
  <c r="B15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C14" i="2"/>
  <c r="D14" i="2"/>
  <c r="E14" i="2"/>
  <c r="F14" i="2"/>
  <c r="G14" i="2"/>
  <c r="H14" i="2"/>
  <c r="I14" i="2"/>
  <c r="J14" i="2"/>
  <c r="K14" i="2"/>
  <c r="B14" i="2"/>
</calcChain>
</file>

<file path=xl/sharedStrings.xml><?xml version="1.0" encoding="utf-8"?>
<sst xmlns="http://schemas.openxmlformats.org/spreadsheetml/2006/main" count="94" uniqueCount="67">
  <si>
    <t>LVL 1</t>
  </si>
  <si>
    <t>LVL 2</t>
  </si>
  <si>
    <t>LVL 3</t>
  </si>
  <si>
    <t>LVL 4</t>
  </si>
  <si>
    <t>LVL 5</t>
  </si>
  <si>
    <t>LVL 6</t>
  </si>
  <si>
    <t>LVL 7</t>
  </si>
  <si>
    <t>LVL 8</t>
  </si>
  <si>
    <t>LVL 9</t>
  </si>
  <si>
    <t>LVL 10</t>
  </si>
  <si>
    <t>AST 1</t>
  </si>
  <si>
    <t>AST 2</t>
  </si>
  <si>
    <t>AST 3</t>
  </si>
  <si>
    <t>WST 1</t>
  </si>
  <si>
    <t>WST 2</t>
  </si>
  <si>
    <t>WST 3</t>
  </si>
  <si>
    <t>GOB 2</t>
  </si>
  <si>
    <t>GOB 1</t>
  </si>
  <si>
    <t>Total</t>
  </si>
  <si>
    <t>AST BELT</t>
  </si>
  <si>
    <t>Level Label</t>
  </si>
  <si>
    <t>X1</t>
  </si>
  <si>
    <t>LVL X FORMULA (X = level - 10)</t>
  </si>
  <si>
    <t>OUTPUT = X+2/3</t>
  </si>
  <si>
    <t>OUTPUT = X+4/3</t>
  </si>
  <si>
    <t>OUTPUT = X/4</t>
  </si>
  <si>
    <t>OUTPUT = X+1/4</t>
  </si>
  <si>
    <t>OUTPUT = X+1/5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</si>
  <si>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</si>
  <si>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</si>
  <si>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</si>
  <si>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</si>
  <si>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</si>
  <si>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</si>
  <si>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</si>
  <si>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</si>
  <si>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</si>
  <si>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</si>
  <si>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</si>
  <si>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</si>
  <si>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</si>
  <si>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</si>
  <si>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OUTPUT = X/6</t>
  </si>
  <si>
    <t>First Encounter</t>
  </si>
  <si>
    <t>WST1</t>
  </si>
  <si>
    <t>GOB2</t>
  </si>
  <si>
    <t>GOB1</t>
  </si>
  <si>
    <t>AST1</t>
  </si>
  <si>
    <t>AST2</t>
  </si>
  <si>
    <t>AST3</t>
  </si>
  <si>
    <t>WST2</t>
  </si>
  <si>
    <t>WST3</t>
  </si>
  <si>
    <t>Real Total</t>
  </si>
  <si>
    <t>IF(X%2)==1, OUTPUT = (X+3)/3</t>
  </si>
  <si>
    <t>IF(X%2)==0, OUTPUT = (X+3)/3</t>
  </si>
  <si>
    <t>Enemy</t>
  </si>
  <si>
    <t>Grey Asteroid LV1</t>
  </si>
  <si>
    <t>Grey Asteroid LV2</t>
  </si>
  <si>
    <t>Grey Asteroid LV3</t>
  </si>
  <si>
    <t>White Asteroid LV1</t>
  </si>
  <si>
    <t>White Asteroid LV2</t>
  </si>
  <si>
    <t>White Asteroid LV3</t>
  </si>
  <si>
    <t>Goblin Fighter Large</t>
  </si>
  <si>
    <t>Goblin Fighter Small</t>
  </si>
  <si>
    <t>Total Enemies Spawned</t>
  </si>
  <si>
    <t>Total Enemies Generated</t>
  </si>
  <si>
    <t>Total Persistend Enemies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</si>
</sst>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5" xfId="0" applyFill="1" applyBorder="1"/>
    <xf numFmtId="0" fontId="0" fillId="3" borderId="8" xfId="0" applyFill="1" applyBorder="1"/>
    <xf numFmtId="0" fontId="0" fillId="3" borderId="10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3" borderId="2" xfId="0" applyFill="1" applyBorder="1" applyAlignment="1">
      <alignment horizontal="center"/>
    </xf>
    <xf numFmtId="0" fontId="0" fillId="0" borderId="3" xfId="0" applyBorder="1"/>
    <xf numFmtId="0" fontId="0" fillId="3" borderId="8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 applyAlignment="1">
      <alignment horizontal="center"/>
    </xf>
    <xf numFmtId="0" fontId="0" fillId="5" borderId="3" xfId="0" applyFill="1" applyBorder="1"/>
    <xf numFmtId="0" fontId="0" fillId="5" borderId="4" xfId="0" applyFill="1" applyBorder="1"/>
    <xf numFmtId="0" fontId="0" fillId="0" borderId="13" xfId="0" applyBorder="1"/>
    <xf numFmtId="0" fontId="0" fillId="0" borderId="14" xfId="0" applyBorder="1"/>
    <xf numFmtId="0" fontId="0" fillId="5" borderId="2" xfId="0" applyFill="1" applyBorder="1"/>
    <xf numFmtId="0" fontId="0" fillId="3" borderId="6" xfId="0" applyFill="1" applyBorder="1"/>
    <xf numFmtId="0" fontId="0" fillId="3" borderId="11" xfId="0" applyFill="1" applyBorder="1"/>
    <xf numFmtId="0" fontId="0" fillId="6" borderId="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3" borderId="2" xfId="0" applyFill="1" applyBorder="1"/>
    <xf numFmtId="0" fontId="0" fillId="3" borderId="4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Total Enemies Spawned per X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'Version 2'!$M$1:$AA$1</c:f>
              <c:strCache>
                <c:ptCount val="15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</c:strCache>
            </c:strRef>
          </c:cat>
          <c:val>
            <c:numRef>
              <c:f>'Version 2'!$M$14:$AA$14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24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E-4458-AD8E-E0430B594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7085600"/>
        <c:axId val="529103128"/>
      </c:lineChart>
      <c:catAx>
        <c:axId val="45708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03128"/>
        <c:crosses val="autoZero"/>
        <c:auto val="1"/>
        <c:lblAlgn val="ctr"/>
        <c:lblOffset val="100"/>
        <c:noMultiLvlLbl val="0"/>
      </c:catAx>
      <c:valAx>
        <c:axId val="529103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856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Total Enemies Generated per X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'Version 2'!$M$1:$AA$1</c:f>
              <c:strCache>
                <c:ptCount val="15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</c:strCache>
            </c:strRef>
          </c:cat>
          <c:val>
            <c:numRef>
              <c:f>'Version 2'!$M$15:$AA$15</c:f>
              <c:numCache>
                <c:formatCode>General</c:formatCode>
                <c:ptCount val="15"/>
                <c:pt idx="0">
                  <c:v>7</c:v>
                </c:pt>
                <c:pt idx="1">
                  <c:v>10</c:v>
                </c:pt>
                <c:pt idx="2">
                  <c:v>20</c:v>
                </c:pt>
                <c:pt idx="3">
                  <c:v>33</c:v>
                </c:pt>
                <c:pt idx="4">
                  <c:v>36</c:v>
                </c:pt>
                <c:pt idx="5">
                  <c:v>38</c:v>
                </c:pt>
                <c:pt idx="6">
                  <c:v>50</c:v>
                </c:pt>
                <c:pt idx="7">
                  <c:v>62</c:v>
                </c:pt>
                <c:pt idx="8">
                  <c:v>64</c:v>
                </c:pt>
                <c:pt idx="9">
                  <c:v>67</c:v>
                </c:pt>
                <c:pt idx="10">
                  <c:v>79</c:v>
                </c:pt>
                <c:pt idx="11">
                  <c:v>90</c:v>
                </c:pt>
                <c:pt idx="12">
                  <c:v>93</c:v>
                </c:pt>
                <c:pt idx="13">
                  <c:v>97</c:v>
                </c:pt>
                <c:pt idx="1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E-42CB-8FE8-F0E826AB4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5131744"/>
        <c:axId val="455132072"/>
      </c:lineChart>
      <c:catAx>
        <c:axId val="45513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32072"/>
        <c:crosses val="autoZero"/>
        <c:auto val="1"/>
        <c:lblAlgn val="ctr"/>
        <c:lblOffset val="100"/>
        <c:noMultiLvlLbl val="0"/>
      </c:catAx>
      <c:valAx>
        <c:axId val="455132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317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baseline="0"/>
              <a:t>Total Enemies per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303631665661819E-2"/>
          <c:y val="0.10082227939006162"/>
          <c:w val="0.93046785500272755"/>
          <c:h val="0.78179191710297036"/>
        </c:manualLayout>
      </c:layout>
      <c:lineChart>
        <c:grouping val="standard"/>
        <c:varyColors val="0"/>
        <c:ser>
          <c:idx val="0"/>
          <c:order val="0"/>
          <c:tx>
            <c:v>Enemies Spawned by Director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'Version 2 - Full Dynamic X'!$C$1:$V$1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'Version 2 - Full Dynamic X'!$C$10:$V$10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24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32</c:v>
                </c:pt>
                <c:pt idx="17">
                  <c:v>34</c:v>
                </c:pt>
                <c:pt idx="18">
                  <c:v>37</c:v>
                </c:pt>
                <c:pt idx="1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3-4DE1-BED3-57056EAF5593}"/>
            </c:ext>
          </c:extLst>
        </c:ser>
        <c:ser>
          <c:idx val="1"/>
          <c:order val="1"/>
          <c:tx>
            <c:v>Enemies Spawned Total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'Version 2 - Full Dynamic X'!$C$12:$V$12</c:f>
              <c:numCache>
                <c:formatCode>General</c:formatCode>
                <c:ptCount val="20"/>
                <c:pt idx="0">
                  <c:v>7</c:v>
                </c:pt>
                <c:pt idx="1">
                  <c:v>10</c:v>
                </c:pt>
                <c:pt idx="2">
                  <c:v>20</c:v>
                </c:pt>
                <c:pt idx="3">
                  <c:v>33</c:v>
                </c:pt>
                <c:pt idx="4">
                  <c:v>36</c:v>
                </c:pt>
                <c:pt idx="5">
                  <c:v>38</c:v>
                </c:pt>
                <c:pt idx="6">
                  <c:v>50</c:v>
                </c:pt>
                <c:pt idx="7">
                  <c:v>62</c:v>
                </c:pt>
                <c:pt idx="8">
                  <c:v>64</c:v>
                </c:pt>
                <c:pt idx="9">
                  <c:v>67</c:v>
                </c:pt>
                <c:pt idx="10">
                  <c:v>79</c:v>
                </c:pt>
                <c:pt idx="11">
                  <c:v>90</c:v>
                </c:pt>
                <c:pt idx="12">
                  <c:v>93</c:v>
                </c:pt>
                <c:pt idx="13">
                  <c:v>97</c:v>
                </c:pt>
                <c:pt idx="14">
                  <c:v>107</c:v>
                </c:pt>
                <c:pt idx="15">
                  <c:v>119</c:v>
                </c:pt>
                <c:pt idx="16">
                  <c:v>122</c:v>
                </c:pt>
                <c:pt idx="17">
                  <c:v>124</c:v>
                </c:pt>
                <c:pt idx="18">
                  <c:v>137</c:v>
                </c:pt>
                <c:pt idx="19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13-4DE1-BED3-57056EAF55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92277000"/>
        <c:axId val="5922792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Persistent Enemies</c:v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'Version 2 - Full Dynamic X'!$C$11:$V$11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18</c:v>
                      </c:pt>
                      <c:pt idx="4">
                        <c:v>16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32</c:v>
                      </c:pt>
                      <c:pt idx="8">
                        <c:v>30</c:v>
                      </c:pt>
                      <c:pt idx="9">
                        <c:v>37</c:v>
                      </c:pt>
                      <c:pt idx="10">
                        <c:v>33</c:v>
                      </c:pt>
                      <c:pt idx="11">
                        <c:v>48</c:v>
                      </c:pt>
                      <c:pt idx="12">
                        <c:v>46</c:v>
                      </c:pt>
                      <c:pt idx="13">
                        <c:v>52</c:v>
                      </c:pt>
                      <c:pt idx="14">
                        <c:v>47</c:v>
                      </c:pt>
                      <c:pt idx="15">
                        <c:v>65</c:v>
                      </c:pt>
                      <c:pt idx="16">
                        <c:v>59</c:v>
                      </c:pt>
                      <c:pt idx="17">
                        <c:v>67</c:v>
                      </c:pt>
                      <c:pt idx="18">
                        <c:v>64</c:v>
                      </c:pt>
                      <c:pt idx="19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513-4DE1-BED3-57056EAF5593}"/>
                  </c:ext>
                </c:extLst>
              </c15:ser>
            </c15:filteredLineSeries>
          </c:ext>
        </c:extLst>
      </c:lineChart>
      <c:catAx>
        <c:axId val="59227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Level</a:t>
                </a:r>
                <a:r>
                  <a:rPr lang="en-NZ" baseline="0"/>
                  <a:t>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79296"/>
        <c:crosses val="autoZero"/>
        <c:auto val="1"/>
        <c:lblAlgn val="ctr"/>
        <c:lblOffset val="100"/>
        <c:noMultiLvlLbl val="0"/>
      </c:catAx>
      <c:valAx>
        <c:axId val="59227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# of Enemies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770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01621396691123"/>
          <c:y val="0.16882744119076723"/>
          <c:w val="0.13532118674034216"/>
          <c:h val="8.7125462226688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15</xdr:row>
      <xdr:rowOff>186018</xdr:rowOff>
    </xdr:from>
    <xdr:to>
      <xdr:col>19</xdr:col>
      <xdr:colOff>283883</xdr:colOff>
      <xdr:row>30</xdr:row>
      <xdr:rowOff>127748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6D895-34A0-4675-B268-52A9C2BDB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358588</xdr:colOff>
      <xdr:row>16</xdr:row>
      <xdr:rowOff>6724</xdr:rowOff>
    </xdr:from>
    <xdr:to>
      <xdr:col>27</xdr:col>
      <xdr:colOff>29882</xdr:colOff>
      <xdr:row>30</xdr:row>
      <xdr:rowOff>135218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7BB074-5D9A-47D4-BF86-3E382C06A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1247774</xdr:colOff>
      <xdr:row>12</xdr:row>
      <xdr:rowOff>61911</xdr:rowOff>
    </xdr:from>
    <xdr:to>
      <xdr:col>22</xdr:col>
      <xdr:colOff>247650</xdr:colOff>
      <xdr:row>38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26A1A-24B2-40DA-A82E-84B112BAA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56A02-7EDD-4A22-BBAB-CAACD55304A1}">
  <dimension ref="A1:K9"/>
  <sheetViews>
    <sheetView workbookViewId="0">
      <selection activeCell="K9" sqref="A1:K9"/>
    </sheetView>
  </sheetViews>
  <sheetFormatPr defaultRowHeight="15" x14ac:dyDescent="0.25"/>
  <sheetData>
    <row r="1" spans="1:11" x14ac:dyDescent="0.25">
      <c r="A1" s="10"/>
      <c r="B1" s="29" t="s">
        <v>0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1" t="s">
        <v>9</v>
      </c>
    </row>
    <row r="2" spans="1:11" x14ac:dyDescent="0.25">
      <c r="A2" s="17" t="s">
        <v>10</v>
      </c>
      <c r="B2" s="21"/>
      <c r="C2" s="22">
        <v>3</v>
      </c>
      <c r="D2" s="22"/>
      <c r="E2" s="22"/>
      <c r="F2" s="22"/>
      <c r="G2" s="22">
        <v>3</v>
      </c>
      <c r="H2" s="22"/>
      <c r="I2" s="22"/>
      <c r="J2" s="22">
        <v>1</v>
      </c>
      <c r="K2" s="23">
        <v>1</v>
      </c>
    </row>
    <row r="3" spans="1:11" x14ac:dyDescent="0.25">
      <c r="A3" s="18" t="s">
        <v>11</v>
      </c>
      <c r="B3" s="24">
        <v>2</v>
      </c>
      <c r="C3" s="20">
        <v>2</v>
      </c>
      <c r="D3" s="20">
        <v>2</v>
      </c>
      <c r="E3" s="20">
        <v>2</v>
      </c>
      <c r="F3" s="20">
        <v>2</v>
      </c>
      <c r="G3" s="20"/>
      <c r="H3" s="20"/>
      <c r="I3" s="20"/>
      <c r="J3" s="20">
        <v>3</v>
      </c>
      <c r="K3" s="25">
        <v>1</v>
      </c>
    </row>
    <row r="4" spans="1:11" x14ac:dyDescent="0.25">
      <c r="A4" s="18" t="s">
        <v>12</v>
      </c>
      <c r="B4" s="24">
        <v>1</v>
      </c>
      <c r="C4" s="20">
        <v>2</v>
      </c>
      <c r="D4" s="20"/>
      <c r="E4" s="20">
        <v>2</v>
      </c>
      <c r="F4" s="20">
        <v>2</v>
      </c>
      <c r="G4" s="20"/>
      <c r="H4" s="20">
        <v>2</v>
      </c>
      <c r="I4" s="20"/>
      <c r="J4" s="20"/>
      <c r="K4" s="25">
        <v>1</v>
      </c>
    </row>
    <row r="5" spans="1:11" x14ac:dyDescent="0.25">
      <c r="A5" s="18" t="s">
        <v>13</v>
      </c>
      <c r="B5" s="24"/>
      <c r="C5" s="20"/>
      <c r="D5" s="20"/>
      <c r="E5" s="20">
        <v>1</v>
      </c>
      <c r="F5" s="20"/>
      <c r="G5" s="20">
        <v>3</v>
      </c>
      <c r="H5" s="20"/>
      <c r="I5" s="20">
        <v>3</v>
      </c>
      <c r="J5" s="20"/>
      <c r="K5" s="25">
        <v>4</v>
      </c>
    </row>
    <row r="6" spans="1:11" x14ac:dyDescent="0.25">
      <c r="A6" s="18" t="s">
        <v>14</v>
      </c>
      <c r="B6" s="24"/>
      <c r="C6" s="20"/>
      <c r="D6" s="20"/>
      <c r="E6" s="20"/>
      <c r="F6" s="20">
        <v>2</v>
      </c>
      <c r="G6" s="20">
        <v>3</v>
      </c>
      <c r="H6" s="20"/>
      <c r="I6" s="20">
        <v>3</v>
      </c>
      <c r="J6" s="20"/>
      <c r="K6" s="25">
        <v>4</v>
      </c>
    </row>
    <row r="7" spans="1:11" x14ac:dyDescent="0.25">
      <c r="A7" s="18" t="s">
        <v>15</v>
      </c>
      <c r="B7" s="24"/>
      <c r="C7" s="20"/>
      <c r="D7" s="20"/>
      <c r="E7" s="20"/>
      <c r="F7" s="20">
        <v>1</v>
      </c>
      <c r="G7" s="20">
        <v>3</v>
      </c>
      <c r="H7" s="20">
        <v>2</v>
      </c>
      <c r="I7" s="20"/>
      <c r="J7" s="20">
        <v>3</v>
      </c>
      <c r="K7" s="25">
        <v>4</v>
      </c>
    </row>
    <row r="8" spans="1:11" x14ac:dyDescent="0.25">
      <c r="A8" s="18" t="s">
        <v>16</v>
      </c>
      <c r="B8" s="24"/>
      <c r="C8" s="20"/>
      <c r="D8" s="20">
        <v>1</v>
      </c>
      <c r="E8" s="20">
        <v>2</v>
      </c>
      <c r="F8" s="20">
        <v>1</v>
      </c>
      <c r="G8" s="20"/>
      <c r="H8" s="20">
        <v>1</v>
      </c>
      <c r="I8" s="20">
        <v>3</v>
      </c>
      <c r="J8" s="20"/>
      <c r="K8" s="25">
        <v>4</v>
      </c>
    </row>
    <row r="9" spans="1:11" x14ac:dyDescent="0.25">
      <c r="A9" s="19" t="s">
        <v>17</v>
      </c>
      <c r="B9" s="26"/>
      <c r="C9" s="27"/>
      <c r="D9" s="27"/>
      <c r="E9" s="27"/>
      <c r="F9" s="27"/>
      <c r="G9" s="27"/>
      <c r="H9" s="27">
        <v>3</v>
      </c>
      <c r="I9" s="27">
        <v>3</v>
      </c>
      <c r="J9" s="27">
        <v>5</v>
      </c>
      <c r="K9" s="2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2877E-8AE6-4508-9AFE-80CA993047BE}">
  <dimension ref="A1:AA19"/>
  <sheetViews>
    <sheetView topLeftCell="B1" zoomScaleNormal="100" workbookViewId="0">
      <selection activeCell="M15" sqref="M15"/>
    </sheetView>
  </sheetViews>
  <sheetFormatPr defaultRowHeight="15" x14ac:dyDescent="0.25"/>
  <cols>
    <col min="1" max="1" width="14.140625" customWidth="1"/>
    <col min="12" max="12" width="30.140625" customWidth="1"/>
  </cols>
  <sheetData>
    <row r="1" spans="1:27" x14ac:dyDescent="0.25">
      <c r="A1" s="10"/>
      <c r="B1" s="29" t="s">
        <v>0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1" t="s">
        <v>9</v>
      </c>
      <c r="L1" s="36" t="s">
        <v>22</v>
      </c>
      <c r="M1" s="40" t="s">
        <v>21</v>
      </c>
      <c r="N1" s="40" t="s">
        <v>28</v>
      </c>
      <c r="O1" s="44" t="s">
        <v>29</v>
      </c>
      <c r="P1" s="40" t="s">
        <v>30</v>
      </c>
      <c r="Q1" s="40" t="s">
        <v>31</v>
      </c>
      <c r="R1" s="40" t="s">
        <v>32</v>
      </c>
      <c r="S1" s="38" t="s">
        <v>33</v>
      </c>
      <c r="T1" s="35" t="s">
        <v>34</v>
      </c>
      <c r="U1" s="38" t="s">
        <v>35</v>
      </c>
      <c r="V1" s="35" t="s">
        <v>36</v>
      </c>
      <c r="W1" s="38" t="s">
        <v>37</v>
      </c>
      <c r="X1" s="35" t="s">
        <v>38</v>
      </c>
      <c r="Y1" s="38" t="s">
        <v>39</v>
      </c>
      <c r="Z1" s="35" t="s">
        <v>40</v>
      </c>
      <c r="AA1" s="36" t="s">
        <v>41</v>
      </c>
    </row>
    <row r="2" spans="1:27" x14ac:dyDescent="0.25">
      <c r="A2" s="17" t="s">
        <v>10</v>
      </c>
      <c r="B2" s="21"/>
      <c r="C2" s="22">
        <v>3</v>
      </c>
      <c r="D2" s="22"/>
      <c r="E2" s="22"/>
      <c r="F2" s="22"/>
      <c r="G2" s="22">
        <v>3</v>
      </c>
      <c r="H2" s="22"/>
      <c r="I2" s="22">
        <v>1</v>
      </c>
      <c r="J2" s="22">
        <v>1</v>
      </c>
      <c r="K2" s="23">
        <v>2</v>
      </c>
      <c r="L2" s="45" t="s">
        <v>53</v>
      </c>
      <c r="M2" s="11">
        <v>1</v>
      </c>
      <c r="N2" s="11">
        <v>0</v>
      </c>
      <c r="O2" s="41">
        <v>2</v>
      </c>
      <c r="P2" s="11">
        <v>0</v>
      </c>
      <c r="Q2" s="11">
        <v>2</v>
      </c>
      <c r="R2" s="11">
        <v>0</v>
      </c>
      <c r="S2" s="41">
        <v>3</v>
      </c>
      <c r="T2" s="12">
        <v>0</v>
      </c>
      <c r="U2" s="41">
        <v>4</v>
      </c>
      <c r="V2" s="12">
        <v>0</v>
      </c>
      <c r="W2" s="41">
        <v>4</v>
      </c>
      <c r="X2" s="12">
        <v>0</v>
      </c>
      <c r="Y2" s="41">
        <v>5</v>
      </c>
      <c r="Z2" s="12">
        <v>0</v>
      </c>
      <c r="AA2" s="41">
        <v>6</v>
      </c>
    </row>
    <row r="3" spans="1:27" x14ac:dyDescent="0.25">
      <c r="A3" s="18" t="s">
        <v>11</v>
      </c>
      <c r="B3" s="24">
        <v>2</v>
      </c>
      <c r="C3" s="20">
        <v>2</v>
      </c>
      <c r="D3" s="20">
        <v>2</v>
      </c>
      <c r="E3" s="20">
        <v>1</v>
      </c>
      <c r="F3" s="20">
        <v>1</v>
      </c>
      <c r="G3" s="20"/>
      <c r="H3" s="20"/>
      <c r="I3" s="20">
        <v>1</v>
      </c>
      <c r="J3" s="20">
        <v>3</v>
      </c>
      <c r="K3" s="25">
        <v>2</v>
      </c>
      <c r="L3" s="45" t="s">
        <v>24</v>
      </c>
      <c r="M3" s="13">
        <v>1</v>
      </c>
      <c r="N3" s="13">
        <v>2</v>
      </c>
      <c r="O3" s="42">
        <v>2</v>
      </c>
      <c r="P3" s="13">
        <v>2</v>
      </c>
      <c r="Q3" s="13">
        <v>3</v>
      </c>
      <c r="R3" s="13">
        <v>3</v>
      </c>
      <c r="S3" s="42">
        <v>3</v>
      </c>
      <c r="T3" s="14">
        <v>4</v>
      </c>
      <c r="U3" s="42">
        <v>4</v>
      </c>
      <c r="V3" s="14">
        <v>4</v>
      </c>
      <c r="W3" s="42">
        <v>5</v>
      </c>
      <c r="X3" s="14">
        <v>5</v>
      </c>
      <c r="Y3" s="42">
        <v>5</v>
      </c>
      <c r="Z3" s="14">
        <v>6</v>
      </c>
      <c r="AA3" s="42">
        <v>6</v>
      </c>
    </row>
    <row r="4" spans="1:27" x14ac:dyDescent="0.25">
      <c r="A4" s="18" t="s">
        <v>12</v>
      </c>
      <c r="B4" s="26">
        <v>1</v>
      </c>
      <c r="C4" s="27">
        <v>2</v>
      </c>
      <c r="D4" s="27">
        <v>1</v>
      </c>
      <c r="E4" s="27">
        <v>1</v>
      </c>
      <c r="F4" s="27">
        <v>1</v>
      </c>
      <c r="G4" s="27"/>
      <c r="H4" s="27">
        <v>2</v>
      </c>
      <c r="I4" s="27"/>
      <c r="J4" s="27"/>
      <c r="K4" s="28">
        <v>1</v>
      </c>
      <c r="L4" s="45" t="s">
        <v>26</v>
      </c>
      <c r="M4" s="15">
        <v>0</v>
      </c>
      <c r="N4" s="15">
        <v>0</v>
      </c>
      <c r="O4" s="43">
        <v>1</v>
      </c>
      <c r="P4" s="15">
        <v>1</v>
      </c>
      <c r="Q4" s="15">
        <v>1</v>
      </c>
      <c r="R4" s="15">
        <v>1</v>
      </c>
      <c r="S4" s="43">
        <v>2</v>
      </c>
      <c r="T4" s="16">
        <v>2</v>
      </c>
      <c r="U4" s="43">
        <v>2</v>
      </c>
      <c r="V4" s="16">
        <v>2</v>
      </c>
      <c r="W4" s="43">
        <v>3</v>
      </c>
      <c r="X4" s="16">
        <v>3</v>
      </c>
      <c r="Y4" s="43">
        <v>3</v>
      </c>
      <c r="Z4" s="16">
        <v>3</v>
      </c>
      <c r="AA4" s="43">
        <v>4</v>
      </c>
    </row>
    <row r="5" spans="1:27" x14ac:dyDescent="0.25">
      <c r="A5" s="18" t="s">
        <v>13</v>
      </c>
      <c r="B5" s="21"/>
      <c r="C5" s="22"/>
      <c r="D5" s="22">
        <v>2</v>
      </c>
      <c r="E5" s="22">
        <v>2</v>
      </c>
      <c r="F5" s="22">
        <v>3</v>
      </c>
      <c r="G5" s="22">
        <v>4</v>
      </c>
      <c r="H5" s="22"/>
      <c r="I5" s="22">
        <v>2</v>
      </c>
      <c r="J5" s="22">
        <v>1</v>
      </c>
      <c r="K5" s="23">
        <v>2</v>
      </c>
      <c r="L5" s="45" t="s">
        <v>54</v>
      </c>
      <c r="M5" s="11">
        <v>0</v>
      </c>
      <c r="N5" s="11">
        <v>1</v>
      </c>
      <c r="O5" s="41">
        <v>0</v>
      </c>
      <c r="P5" s="11">
        <v>2</v>
      </c>
      <c r="Q5" s="11">
        <v>0</v>
      </c>
      <c r="R5" s="11">
        <v>3</v>
      </c>
      <c r="S5" s="41">
        <v>0</v>
      </c>
      <c r="T5" s="12">
        <v>3</v>
      </c>
      <c r="U5" s="41">
        <v>0</v>
      </c>
      <c r="V5" s="12">
        <v>4</v>
      </c>
      <c r="W5" s="41">
        <v>0</v>
      </c>
      <c r="X5" s="12">
        <v>5</v>
      </c>
      <c r="Y5" s="41">
        <v>0</v>
      </c>
      <c r="Z5" s="12">
        <v>5</v>
      </c>
      <c r="AA5" s="41">
        <v>0</v>
      </c>
    </row>
    <row r="6" spans="1:27" x14ac:dyDescent="0.25">
      <c r="A6" s="18" t="s">
        <v>14</v>
      </c>
      <c r="B6" s="24"/>
      <c r="C6" s="20"/>
      <c r="D6" s="20"/>
      <c r="E6" s="20">
        <v>2</v>
      </c>
      <c r="F6" s="20">
        <v>2</v>
      </c>
      <c r="G6" s="20">
        <v>3</v>
      </c>
      <c r="H6" s="20"/>
      <c r="I6" s="20">
        <v>2</v>
      </c>
      <c r="J6" s="20"/>
      <c r="K6" s="25">
        <v>2</v>
      </c>
      <c r="L6" s="45" t="s">
        <v>23</v>
      </c>
      <c r="M6" s="13">
        <v>1</v>
      </c>
      <c r="N6" s="13">
        <v>1</v>
      </c>
      <c r="O6" s="42">
        <v>1</v>
      </c>
      <c r="P6" s="13">
        <v>2</v>
      </c>
      <c r="Q6" s="13">
        <v>2</v>
      </c>
      <c r="R6" s="13">
        <v>2</v>
      </c>
      <c r="S6" s="42">
        <v>3</v>
      </c>
      <c r="T6" s="14">
        <v>3</v>
      </c>
      <c r="U6" s="42">
        <v>3</v>
      </c>
      <c r="V6" s="14">
        <v>4</v>
      </c>
      <c r="W6" s="42">
        <v>4</v>
      </c>
      <c r="X6" s="14">
        <v>4</v>
      </c>
      <c r="Y6" s="42">
        <v>5</v>
      </c>
      <c r="Z6" s="14">
        <v>5</v>
      </c>
      <c r="AA6" s="42">
        <v>5</v>
      </c>
    </row>
    <row r="7" spans="1:27" x14ac:dyDescent="0.25">
      <c r="A7" s="18" t="s">
        <v>15</v>
      </c>
      <c r="B7" s="26"/>
      <c r="C7" s="27"/>
      <c r="D7" s="27"/>
      <c r="E7" s="27">
        <v>1</v>
      </c>
      <c r="F7" s="27">
        <v>2</v>
      </c>
      <c r="G7" s="27">
        <v>3</v>
      </c>
      <c r="H7" s="27">
        <v>2</v>
      </c>
      <c r="I7" s="27"/>
      <c r="J7" s="27">
        <v>3</v>
      </c>
      <c r="K7" s="28">
        <v>1</v>
      </c>
      <c r="L7" s="45" t="s">
        <v>25</v>
      </c>
      <c r="M7" s="15">
        <v>0</v>
      </c>
      <c r="N7" s="15">
        <v>0</v>
      </c>
      <c r="O7" s="43">
        <v>0</v>
      </c>
      <c r="P7" s="15">
        <v>1</v>
      </c>
      <c r="Q7" s="15">
        <v>1</v>
      </c>
      <c r="R7" s="15">
        <v>1</v>
      </c>
      <c r="S7" s="43">
        <v>1</v>
      </c>
      <c r="T7" s="16">
        <v>2</v>
      </c>
      <c r="U7" s="43">
        <v>2</v>
      </c>
      <c r="V7" s="16">
        <v>2</v>
      </c>
      <c r="W7" s="43">
        <v>2</v>
      </c>
      <c r="X7" s="16">
        <v>3</v>
      </c>
      <c r="Y7" s="43">
        <v>3</v>
      </c>
      <c r="Z7" s="16">
        <v>3</v>
      </c>
      <c r="AA7" s="43">
        <v>3</v>
      </c>
    </row>
    <row r="8" spans="1:27" x14ac:dyDescent="0.25">
      <c r="A8" s="18" t="s">
        <v>16</v>
      </c>
      <c r="B8" s="32"/>
      <c r="C8" s="33"/>
      <c r="D8" s="33"/>
      <c r="E8" s="33"/>
      <c r="F8" s="33"/>
      <c r="G8" s="33"/>
      <c r="H8" s="33">
        <v>1</v>
      </c>
      <c r="I8" s="33">
        <v>2</v>
      </c>
      <c r="J8" s="33">
        <v>1</v>
      </c>
      <c r="K8" s="34">
        <v>2</v>
      </c>
      <c r="L8" s="45" t="s">
        <v>27</v>
      </c>
      <c r="M8" s="13">
        <v>0</v>
      </c>
      <c r="N8" s="13">
        <v>0</v>
      </c>
      <c r="O8" s="42">
        <v>0</v>
      </c>
      <c r="P8" s="13">
        <v>1</v>
      </c>
      <c r="Q8" s="13">
        <v>1</v>
      </c>
      <c r="R8" s="13">
        <v>1</v>
      </c>
      <c r="S8" s="42">
        <v>1</v>
      </c>
      <c r="T8" s="14">
        <v>1</v>
      </c>
      <c r="U8" s="42">
        <v>2</v>
      </c>
      <c r="V8" s="14">
        <v>2</v>
      </c>
      <c r="W8" s="42">
        <v>2</v>
      </c>
      <c r="X8" s="14">
        <v>2</v>
      </c>
      <c r="Y8" s="42">
        <v>2</v>
      </c>
      <c r="Z8" s="14">
        <v>3</v>
      </c>
      <c r="AA8" s="42">
        <v>3</v>
      </c>
    </row>
    <row r="9" spans="1:27" x14ac:dyDescent="0.25">
      <c r="A9" s="19" t="s">
        <v>17</v>
      </c>
      <c r="B9" s="26"/>
      <c r="C9" s="27"/>
      <c r="D9" s="27"/>
      <c r="E9" s="27"/>
      <c r="F9" s="27"/>
      <c r="G9" s="27"/>
      <c r="H9" s="27"/>
      <c r="I9" s="27"/>
      <c r="J9" s="27">
        <v>2</v>
      </c>
      <c r="K9" s="28">
        <v>2</v>
      </c>
      <c r="L9" s="46" t="s">
        <v>42</v>
      </c>
      <c r="M9" s="15">
        <v>0</v>
      </c>
      <c r="N9" s="15">
        <v>0</v>
      </c>
      <c r="O9" s="43">
        <v>0</v>
      </c>
      <c r="P9" s="15">
        <v>0</v>
      </c>
      <c r="Q9" s="15">
        <v>0</v>
      </c>
      <c r="R9" s="15">
        <v>1</v>
      </c>
      <c r="S9" s="43">
        <v>1</v>
      </c>
      <c r="T9" s="16">
        <v>1</v>
      </c>
      <c r="U9" s="43">
        <v>1</v>
      </c>
      <c r="V9" s="16">
        <v>1</v>
      </c>
      <c r="W9" s="43">
        <v>1</v>
      </c>
      <c r="X9" s="16">
        <v>2</v>
      </c>
      <c r="Y9" s="43">
        <v>2</v>
      </c>
      <c r="Z9" s="16">
        <v>2</v>
      </c>
      <c r="AA9" s="43">
        <v>2</v>
      </c>
    </row>
    <row r="14" spans="1:27" x14ac:dyDescent="0.25">
      <c r="A14" s="37" t="s">
        <v>18</v>
      </c>
      <c r="B14" s="47">
        <f>SUM(B2:B13)</f>
        <v>3</v>
      </c>
      <c r="C14" s="47">
        <f t="shared" ref="C14:K14" si="0">SUM(C2:C13)</f>
        <v>7</v>
      </c>
      <c r="D14" s="47">
        <f t="shared" si="0"/>
        <v>5</v>
      </c>
      <c r="E14" s="47">
        <f t="shared" si="0"/>
        <v>7</v>
      </c>
      <c r="F14" s="47">
        <f t="shared" si="0"/>
        <v>9</v>
      </c>
      <c r="G14" s="47">
        <f t="shared" si="0"/>
        <v>13</v>
      </c>
      <c r="H14" s="47">
        <f t="shared" si="0"/>
        <v>5</v>
      </c>
      <c r="I14" s="47">
        <f t="shared" si="0"/>
        <v>8</v>
      </c>
      <c r="J14" s="47">
        <f t="shared" si="0"/>
        <v>11</v>
      </c>
      <c r="K14" s="48">
        <f t="shared" si="0"/>
        <v>14</v>
      </c>
      <c r="M14">
        <f t="shared" ref="M14" si="1">SUM(M2:M13)</f>
        <v>3</v>
      </c>
      <c r="N14">
        <f t="shared" ref="N14" si="2">SUM(N2:N13)</f>
        <v>4</v>
      </c>
      <c r="O14">
        <f t="shared" ref="O14" si="3">SUM(O2:O13)</f>
        <v>6</v>
      </c>
      <c r="P14">
        <f t="shared" ref="P14" si="4">SUM(P2:P13)</f>
        <v>9</v>
      </c>
      <c r="Q14">
        <f t="shared" ref="Q14" si="5">SUM(Q2:Q13)</f>
        <v>10</v>
      </c>
      <c r="R14">
        <f t="shared" ref="R14" si="6">SUM(R2:R13)</f>
        <v>12</v>
      </c>
      <c r="S14">
        <f t="shared" ref="S14" si="7">SUM(S2:S13)</f>
        <v>14</v>
      </c>
      <c r="T14">
        <f t="shared" ref="T14" si="8">SUM(T2:T13)</f>
        <v>16</v>
      </c>
      <c r="U14">
        <f t="shared" ref="U14" si="9">SUM(U2:U13)</f>
        <v>18</v>
      </c>
      <c r="V14">
        <f t="shared" ref="V14" si="10">SUM(V2:V13)</f>
        <v>19</v>
      </c>
      <c r="W14">
        <f t="shared" ref="W14" si="11">SUM(W2:W13)</f>
        <v>21</v>
      </c>
      <c r="X14">
        <f t="shared" ref="X14" si="12">SUM(X2:X13)</f>
        <v>24</v>
      </c>
      <c r="Y14">
        <f t="shared" ref="Y14" si="13">SUM(Y2:Y13)</f>
        <v>25</v>
      </c>
      <c r="Z14">
        <f t="shared" ref="Z14" si="14">SUM(Z2:Z13)</f>
        <v>27</v>
      </c>
      <c r="AA14">
        <f t="shared" ref="AA14" si="15">SUM(AA2:AA13)</f>
        <v>29</v>
      </c>
    </row>
    <row r="15" spans="1:27" x14ac:dyDescent="0.25">
      <c r="A15" s="37" t="s">
        <v>52</v>
      </c>
      <c r="B15" s="47">
        <f>SUM(B2,(B3*3),(B4*9),B5,(B6*3),(B7*9),B8,B9)</f>
        <v>15</v>
      </c>
      <c r="C15" s="47">
        <f t="shared" ref="C15:AA15" si="16">SUM(C2,(C3*3),(C4*9),C5,(C6*3),(C7*9),C8,C9)</f>
        <v>27</v>
      </c>
      <c r="D15" s="47">
        <f t="shared" si="16"/>
        <v>17</v>
      </c>
      <c r="E15" s="47">
        <f t="shared" si="16"/>
        <v>29</v>
      </c>
      <c r="F15" s="47">
        <f t="shared" si="16"/>
        <v>39</v>
      </c>
      <c r="G15" s="47">
        <f t="shared" si="16"/>
        <v>43</v>
      </c>
      <c r="H15" s="47">
        <f t="shared" si="16"/>
        <v>37</v>
      </c>
      <c r="I15" s="47">
        <f t="shared" si="16"/>
        <v>14</v>
      </c>
      <c r="J15" s="47">
        <f t="shared" si="16"/>
        <v>41</v>
      </c>
      <c r="K15" s="47">
        <f t="shared" si="16"/>
        <v>38</v>
      </c>
      <c r="L15" s="39"/>
      <c r="M15" s="47">
        <f t="shared" si="16"/>
        <v>7</v>
      </c>
      <c r="N15" s="47">
        <f t="shared" si="16"/>
        <v>10</v>
      </c>
      <c r="O15" s="47">
        <f t="shared" si="16"/>
        <v>20</v>
      </c>
      <c r="P15" s="47">
        <f t="shared" si="16"/>
        <v>33</v>
      </c>
      <c r="Q15" s="47">
        <f t="shared" si="16"/>
        <v>36</v>
      </c>
      <c r="R15" s="47">
        <f t="shared" si="16"/>
        <v>38</v>
      </c>
      <c r="S15" s="47">
        <f t="shared" si="16"/>
        <v>50</v>
      </c>
      <c r="T15" s="47">
        <f t="shared" si="16"/>
        <v>62</v>
      </c>
      <c r="U15" s="47">
        <f t="shared" si="16"/>
        <v>64</v>
      </c>
      <c r="V15" s="47">
        <f t="shared" si="16"/>
        <v>67</v>
      </c>
      <c r="W15" s="47">
        <f t="shared" si="16"/>
        <v>79</v>
      </c>
      <c r="X15" s="47">
        <f t="shared" si="16"/>
        <v>90</v>
      </c>
      <c r="Y15" s="47">
        <f t="shared" si="16"/>
        <v>93</v>
      </c>
      <c r="Z15" s="47">
        <f t="shared" si="16"/>
        <v>97</v>
      </c>
      <c r="AA15" s="47">
        <f t="shared" si="16"/>
        <v>107</v>
      </c>
    </row>
    <row r="16" spans="1:27" x14ac:dyDescent="0.25">
      <c r="A16" s="37" t="s">
        <v>20</v>
      </c>
      <c r="B16" s="47"/>
      <c r="C16" s="47"/>
      <c r="D16" s="47"/>
      <c r="E16" s="47"/>
      <c r="F16" s="47"/>
      <c r="G16" s="47" t="s">
        <v>19</v>
      </c>
      <c r="H16" s="47"/>
      <c r="I16" s="47"/>
      <c r="J16" s="47"/>
      <c r="K16" s="48"/>
    </row>
    <row r="17" spans="1:11" x14ac:dyDescent="0.25">
      <c r="A17" s="7" t="s">
        <v>43</v>
      </c>
      <c r="B17" s="1" t="s">
        <v>47</v>
      </c>
      <c r="C17" s="2"/>
      <c r="D17" s="2" t="s">
        <v>44</v>
      </c>
      <c r="E17" s="2" t="s">
        <v>50</v>
      </c>
      <c r="G17" s="2"/>
      <c r="H17" s="2" t="s">
        <v>45</v>
      </c>
      <c r="J17" s="2" t="s">
        <v>46</v>
      </c>
      <c r="K17" s="3"/>
    </row>
    <row r="18" spans="1:11" x14ac:dyDescent="0.25">
      <c r="B18" s="4" t="s">
        <v>48</v>
      </c>
      <c r="C18" s="5"/>
      <c r="D18" s="5"/>
      <c r="E18" s="5" t="s">
        <v>51</v>
      </c>
      <c r="F18" s="5"/>
      <c r="G18" s="5"/>
      <c r="H18" s="5"/>
      <c r="I18" s="5"/>
      <c r="J18" s="5"/>
      <c r="K18" s="6"/>
    </row>
    <row r="19" spans="1:11" x14ac:dyDescent="0.25">
      <c r="B19" s="7" t="s">
        <v>49</v>
      </c>
      <c r="C19" s="8"/>
      <c r="D19" s="8"/>
      <c r="E19" s="8"/>
      <c r="F19" s="8"/>
      <c r="G19" s="8"/>
      <c r="H19" s="8"/>
      <c r="I19" s="8"/>
      <c r="J19" s="8"/>
      <c r="K19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6132-7A51-448D-9D07-9F2552FED37B}">
  <dimension ref="A1:V12"/>
  <sheetViews>
    <sheetView tabSelected="1" workbookViewId="0">
      <selection activeCell="X9" sqref="X9"/>
    </sheetView>
  </sheetViews>
  <sheetFormatPr defaultRowHeight="15" x14ac:dyDescent="0.25"/>
  <cols>
    <col min="1" max="1" width="19.140625" bestFit="1" customWidth="1"/>
    <col min="2" max="2" width="28.140625" bestFit="1" customWidth="1"/>
  </cols>
  <sheetData>
    <row r="1" spans="1:22" x14ac:dyDescent="0.25">
      <c r="A1" s="52" t="s">
        <v>55</v>
      </c>
      <c r="B1" s="52" t="s">
        <v>22</v>
      </c>
      <c r="C1" s="53">
        <v>1</v>
      </c>
      <c r="D1" s="53">
        <v>2</v>
      </c>
      <c r="E1" s="54">
        <v>3</v>
      </c>
      <c r="F1" s="53">
        <v>4</v>
      </c>
      <c r="G1" s="53">
        <v>5</v>
      </c>
      <c r="H1" s="54">
        <v>6</v>
      </c>
      <c r="I1" s="53">
        <v>7</v>
      </c>
      <c r="J1" s="53">
        <v>8</v>
      </c>
      <c r="K1" s="54">
        <v>9</v>
      </c>
      <c r="L1" s="53">
        <v>10</v>
      </c>
      <c r="M1" s="53">
        <v>11</v>
      </c>
      <c r="N1" s="54">
        <v>12</v>
      </c>
      <c r="O1" s="53">
        <v>13</v>
      </c>
      <c r="P1" s="53">
        <v>14</v>
      </c>
      <c r="Q1" s="55">
        <v>15</v>
      </c>
      <c r="R1" s="55">
        <v>16</v>
      </c>
      <c r="S1" s="55">
        <v>17</v>
      </c>
      <c r="T1" s="55">
        <v>18</v>
      </c>
      <c r="U1" s="55">
        <v>19</v>
      </c>
      <c r="V1" s="55">
        <v>20</v>
      </c>
    </row>
    <row r="2" spans="1:22" x14ac:dyDescent="0.25">
      <c r="A2" s="49" t="s">
        <v>56</v>
      </c>
      <c r="B2" s="49" t="s">
        <v>53</v>
      </c>
      <c r="C2" s="11">
        <f>IF(MOD(C1,2)=1,QUOTIENT(C1+3,3),0)</f>
        <v>1</v>
      </c>
      <c r="D2" s="11">
        <f t="shared" ref="D2:H2" si="0">IF(MOD(D1,2)=1,QUOTIENT(D1+3,3),0)</f>
        <v>0</v>
      </c>
      <c r="E2" s="11">
        <f t="shared" si="0"/>
        <v>2</v>
      </c>
      <c r="F2" s="11">
        <f t="shared" si="0"/>
        <v>0</v>
      </c>
      <c r="G2" s="11">
        <f t="shared" si="0"/>
        <v>2</v>
      </c>
      <c r="H2" s="11">
        <f t="shared" si="0"/>
        <v>0</v>
      </c>
      <c r="I2" s="11">
        <f t="shared" ref="I2" si="1">IF(MOD(I1,2)=1,QUOTIENT(I1+3,3),0)</f>
        <v>3</v>
      </c>
      <c r="J2" s="11">
        <f t="shared" ref="J2" si="2">IF(MOD(J1,2)=1,QUOTIENT(J1+3,3),0)</f>
        <v>0</v>
      </c>
      <c r="K2" s="11">
        <f t="shared" ref="K2" si="3">IF(MOD(K1,2)=1,QUOTIENT(K1+3,3),0)</f>
        <v>4</v>
      </c>
      <c r="L2" s="11">
        <f t="shared" ref="L2:M2" si="4">IF(MOD(L1,2)=1,QUOTIENT(L1+3,3),0)</f>
        <v>0</v>
      </c>
      <c r="M2" s="11">
        <f t="shared" si="4"/>
        <v>4</v>
      </c>
      <c r="N2" s="11">
        <f t="shared" ref="N2" si="5">IF(MOD(N1,2)=1,QUOTIENT(N1+3,3),0)</f>
        <v>0</v>
      </c>
      <c r="O2" s="11">
        <f t="shared" ref="O2" si="6">IF(MOD(O1,2)=1,QUOTIENT(O1+3,3),0)</f>
        <v>5</v>
      </c>
      <c r="P2" s="11">
        <f t="shared" ref="P2" si="7">IF(MOD(P1,2)=1,QUOTIENT(P1+3,3),0)</f>
        <v>0</v>
      </c>
      <c r="Q2" s="41">
        <f t="shared" ref="Q2" si="8">IF(MOD(Q1,2)=1,QUOTIENT(Q1+3,3),0)</f>
        <v>6</v>
      </c>
      <c r="R2" s="41">
        <f t="shared" ref="R2" si="9">IF(MOD(R1,2)=1,QUOTIENT(R1+3,3),0)</f>
        <v>0</v>
      </c>
      <c r="S2" s="41">
        <f t="shared" ref="S2" si="10">IF(MOD(S1,2)=1,QUOTIENT(S1+3,3),0)</f>
        <v>6</v>
      </c>
      <c r="T2" s="41">
        <f t="shared" ref="T2" si="11">IF(MOD(T1,2)=1,QUOTIENT(T1+3,3),0)</f>
        <v>0</v>
      </c>
      <c r="U2" s="41">
        <f t="shared" ref="U2" si="12">IF(MOD(U1,2)=1,QUOTIENT(U1+3,3),0)</f>
        <v>7</v>
      </c>
      <c r="V2" s="41">
        <f t="shared" ref="V2" si="13">IF(MOD(V1,2)=1,QUOTIENT(V1+3,3),0)</f>
        <v>0</v>
      </c>
    </row>
    <row r="3" spans="1:22" x14ac:dyDescent="0.25">
      <c r="A3" s="45" t="s">
        <v>57</v>
      </c>
      <c r="B3" s="45" t="s">
        <v>24</v>
      </c>
      <c r="C3" s="13">
        <f>QUOTIENT(C1+4,3)</f>
        <v>1</v>
      </c>
      <c r="D3" s="13">
        <f t="shared" ref="D3:Q3" si="14">QUOTIENT(D1+4,3)</f>
        <v>2</v>
      </c>
      <c r="E3" s="13">
        <f t="shared" si="14"/>
        <v>2</v>
      </c>
      <c r="F3" s="13">
        <f t="shared" si="14"/>
        <v>2</v>
      </c>
      <c r="G3" s="13">
        <f t="shared" si="14"/>
        <v>3</v>
      </c>
      <c r="H3" s="13">
        <f t="shared" si="14"/>
        <v>3</v>
      </c>
      <c r="I3" s="13">
        <f t="shared" si="14"/>
        <v>3</v>
      </c>
      <c r="J3" s="13">
        <f t="shared" si="14"/>
        <v>4</v>
      </c>
      <c r="K3" s="13">
        <f t="shared" si="14"/>
        <v>4</v>
      </c>
      <c r="L3" s="13">
        <f t="shared" si="14"/>
        <v>4</v>
      </c>
      <c r="M3" s="13">
        <f t="shared" si="14"/>
        <v>5</v>
      </c>
      <c r="N3" s="13">
        <f t="shared" si="14"/>
        <v>5</v>
      </c>
      <c r="O3" s="13">
        <f t="shared" si="14"/>
        <v>5</v>
      </c>
      <c r="P3" s="13">
        <f t="shared" si="14"/>
        <v>6</v>
      </c>
      <c r="Q3" s="42">
        <f t="shared" si="14"/>
        <v>6</v>
      </c>
      <c r="R3" s="42">
        <f t="shared" ref="R3:V3" si="15">QUOTIENT(R1+4,3)</f>
        <v>6</v>
      </c>
      <c r="S3" s="42">
        <f t="shared" si="15"/>
        <v>7</v>
      </c>
      <c r="T3" s="42">
        <f t="shared" si="15"/>
        <v>7</v>
      </c>
      <c r="U3" s="42">
        <f t="shared" si="15"/>
        <v>7</v>
      </c>
      <c r="V3" s="42">
        <f t="shared" si="15"/>
        <v>8</v>
      </c>
    </row>
    <row r="4" spans="1:22" x14ac:dyDescent="0.25">
      <c r="A4" s="46" t="s">
        <v>58</v>
      </c>
      <c r="B4" s="46" t="s">
        <v>26</v>
      </c>
      <c r="C4" s="15">
        <f>QUOTIENT(C1+1,4)</f>
        <v>0</v>
      </c>
      <c r="D4" s="15">
        <f t="shared" ref="D4:Q4" si="16">QUOTIENT(D1+1,4)</f>
        <v>0</v>
      </c>
      <c r="E4" s="15">
        <f t="shared" si="16"/>
        <v>1</v>
      </c>
      <c r="F4" s="15">
        <f t="shared" si="16"/>
        <v>1</v>
      </c>
      <c r="G4" s="15">
        <f t="shared" si="16"/>
        <v>1</v>
      </c>
      <c r="H4" s="15">
        <f t="shared" si="16"/>
        <v>1</v>
      </c>
      <c r="I4" s="15">
        <f t="shared" si="16"/>
        <v>2</v>
      </c>
      <c r="J4" s="15">
        <f t="shared" si="16"/>
        <v>2</v>
      </c>
      <c r="K4" s="15">
        <f t="shared" si="16"/>
        <v>2</v>
      </c>
      <c r="L4" s="15">
        <f t="shared" si="16"/>
        <v>2</v>
      </c>
      <c r="M4" s="15">
        <f t="shared" si="16"/>
        <v>3</v>
      </c>
      <c r="N4" s="15">
        <f t="shared" si="16"/>
        <v>3</v>
      </c>
      <c r="O4" s="15">
        <f t="shared" si="16"/>
        <v>3</v>
      </c>
      <c r="P4" s="15">
        <f t="shared" si="16"/>
        <v>3</v>
      </c>
      <c r="Q4" s="43">
        <f t="shared" si="16"/>
        <v>4</v>
      </c>
      <c r="R4" s="43">
        <f t="shared" ref="R4:V4" si="17">QUOTIENT(R1+1,4)</f>
        <v>4</v>
      </c>
      <c r="S4" s="43">
        <f t="shared" si="17"/>
        <v>4</v>
      </c>
      <c r="T4" s="43">
        <f t="shared" si="17"/>
        <v>4</v>
      </c>
      <c r="U4" s="43">
        <f t="shared" si="17"/>
        <v>5</v>
      </c>
      <c r="V4" s="43">
        <f t="shared" si="17"/>
        <v>5</v>
      </c>
    </row>
    <row r="5" spans="1:22" x14ac:dyDescent="0.25">
      <c r="A5" s="45" t="s">
        <v>59</v>
      </c>
      <c r="B5" s="45" t="s">
        <v>54</v>
      </c>
      <c r="C5" s="11">
        <f>IF(MOD(C1,2)=0,QUOTIENT(C1+3,3),0)</f>
        <v>0</v>
      </c>
      <c r="D5" s="11">
        <f t="shared" ref="D5:Q5" si="18">IF(MOD(D1,2)=0,QUOTIENT(D1+3,3),0)</f>
        <v>1</v>
      </c>
      <c r="E5" s="11">
        <f t="shared" si="18"/>
        <v>0</v>
      </c>
      <c r="F5" s="11">
        <f t="shared" si="18"/>
        <v>2</v>
      </c>
      <c r="G5" s="11">
        <f t="shared" si="18"/>
        <v>0</v>
      </c>
      <c r="H5" s="11">
        <f t="shared" si="18"/>
        <v>3</v>
      </c>
      <c r="I5" s="11">
        <f t="shared" si="18"/>
        <v>0</v>
      </c>
      <c r="J5" s="11">
        <f t="shared" si="18"/>
        <v>3</v>
      </c>
      <c r="K5" s="11">
        <f t="shared" si="18"/>
        <v>0</v>
      </c>
      <c r="L5" s="11">
        <f t="shared" si="18"/>
        <v>4</v>
      </c>
      <c r="M5" s="11">
        <f t="shared" si="18"/>
        <v>0</v>
      </c>
      <c r="N5" s="11">
        <f t="shared" si="18"/>
        <v>5</v>
      </c>
      <c r="O5" s="11">
        <f t="shared" si="18"/>
        <v>0</v>
      </c>
      <c r="P5" s="11">
        <f t="shared" si="18"/>
        <v>5</v>
      </c>
      <c r="Q5" s="41">
        <f t="shared" si="18"/>
        <v>0</v>
      </c>
      <c r="R5" s="41">
        <f t="shared" ref="R5:V5" si="19">IF(MOD(R1,2)=0,QUOTIENT(R1+3,3),0)</f>
        <v>6</v>
      </c>
      <c r="S5" s="41">
        <f t="shared" si="19"/>
        <v>0</v>
      </c>
      <c r="T5" s="41">
        <f t="shared" si="19"/>
        <v>7</v>
      </c>
      <c r="U5" s="41">
        <f t="shared" si="19"/>
        <v>0</v>
      </c>
      <c r="V5" s="41">
        <f t="shared" si="19"/>
        <v>7</v>
      </c>
    </row>
    <row r="6" spans="1:22" x14ac:dyDescent="0.25">
      <c r="A6" s="45" t="s">
        <v>60</v>
      </c>
      <c r="B6" s="45" t="s">
        <v>23</v>
      </c>
      <c r="C6" s="13">
        <f>QUOTIENT(C1+2,3)</f>
        <v>1</v>
      </c>
      <c r="D6" s="13">
        <f t="shared" ref="D6:Q6" si="20">QUOTIENT(D1+2,3)</f>
        <v>1</v>
      </c>
      <c r="E6" s="13">
        <f t="shared" si="20"/>
        <v>1</v>
      </c>
      <c r="F6" s="13">
        <f t="shared" si="20"/>
        <v>2</v>
      </c>
      <c r="G6" s="13">
        <f t="shared" si="20"/>
        <v>2</v>
      </c>
      <c r="H6" s="13">
        <f t="shared" si="20"/>
        <v>2</v>
      </c>
      <c r="I6" s="13">
        <f t="shared" si="20"/>
        <v>3</v>
      </c>
      <c r="J6" s="13">
        <f t="shared" si="20"/>
        <v>3</v>
      </c>
      <c r="K6" s="13">
        <f t="shared" si="20"/>
        <v>3</v>
      </c>
      <c r="L6" s="13">
        <f t="shared" si="20"/>
        <v>4</v>
      </c>
      <c r="M6" s="13">
        <f t="shared" si="20"/>
        <v>4</v>
      </c>
      <c r="N6" s="13">
        <f t="shared" si="20"/>
        <v>4</v>
      </c>
      <c r="O6" s="13">
        <f t="shared" si="20"/>
        <v>5</v>
      </c>
      <c r="P6" s="13">
        <f t="shared" si="20"/>
        <v>5</v>
      </c>
      <c r="Q6" s="42">
        <f t="shared" si="20"/>
        <v>5</v>
      </c>
      <c r="R6" s="42">
        <f t="shared" ref="R6:V6" si="21">QUOTIENT(R1+2,3)</f>
        <v>6</v>
      </c>
      <c r="S6" s="42">
        <f t="shared" si="21"/>
        <v>6</v>
      </c>
      <c r="T6" s="42">
        <f t="shared" si="21"/>
        <v>6</v>
      </c>
      <c r="U6" s="42">
        <f t="shared" si="21"/>
        <v>7</v>
      </c>
      <c r="V6" s="42">
        <f t="shared" si="21"/>
        <v>7</v>
      </c>
    </row>
    <row r="7" spans="1:22" x14ac:dyDescent="0.25">
      <c r="A7" s="45" t="s">
        <v>61</v>
      </c>
      <c r="B7" s="45" t="s">
        <v>25</v>
      </c>
      <c r="C7" s="15">
        <f>QUOTIENT(C1,4)</f>
        <v>0</v>
      </c>
      <c r="D7" s="15">
        <f t="shared" ref="D7:Q7" si="22">QUOTIENT(D1,4)</f>
        <v>0</v>
      </c>
      <c r="E7" s="15">
        <f t="shared" si="22"/>
        <v>0</v>
      </c>
      <c r="F7" s="15">
        <f t="shared" si="22"/>
        <v>1</v>
      </c>
      <c r="G7" s="15">
        <f t="shared" si="22"/>
        <v>1</v>
      </c>
      <c r="H7" s="15">
        <f t="shared" si="22"/>
        <v>1</v>
      </c>
      <c r="I7" s="15">
        <f t="shared" si="22"/>
        <v>1</v>
      </c>
      <c r="J7" s="15">
        <f t="shared" si="22"/>
        <v>2</v>
      </c>
      <c r="K7" s="15">
        <f t="shared" si="22"/>
        <v>2</v>
      </c>
      <c r="L7" s="15">
        <f t="shared" si="22"/>
        <v>2</v>
      </c>
      <c r="M7" s="15">
        <f t="shared" si="22"/>
        <v>2</v>
      </c>
      <c r="N7" s="15">
        <f t="shared" si="22"/>
        <v>3</v>
      </c>
      <c r="O7" s="15">
        <f t="shared" si="22"/>
        <v>3</v>
      </c>
      <c r="P7" s="15">
        <f t="shared" si="22"/>
        <v>3</v>
      </c>
      <c r="Q7" s="43">
        <f t="shared" si="22"/>
        <v>3</v>
      </c>
      <c r="R7" s="43">
        <f t="shared" ref="R7:V7" si="23">QUOTIENT(R1,4)</f>
        <v>4</v>
      </c>
      <c r="S7" s="43">
        <f t="shared" si="23"/>
        <v>4</v>
      </c>
      <c r="T7" s="43">
        <f t="shared" si="23"/>
        <v>4</v>
      </c>
      <c r="U7" s="43">
        <f t="shared" si="23"/>
        <v>4</v>
      </c>
      <c r="V7" s="43">
        <f t="shared" si="23"/>
        <v>5</v>
      </c>
    </row>
    <row r="8" spans="1:22" x14ac:dyDescent="0.25">
      <c r="A8" s="49" t="s">
        <v>62</v>
      </c>
      <c r="B8" s="49" t="s">
        <v>27</v>
      </c>
      <c r="C8" s="13">
        <f>QUOTIENT(C1+1,5)</f>
        <v>0</v>
      </c>
      <c r="D8" s="13">
        <f t="shared" ref="D8:Q8" si="24">QUOTIENT(D1+1,5)</f>
        <v>0</v>
      </c>
      <c r="E8" s="13">
        <f t="shared" si="24"/>
        <v>0</v>
      </c>
      <c r="F8" s="13">
        <f t="shared" si="24"/>
        <v>1</v>
      </c>
      <c r="G8" s="13">
        <f t="shared" si="24"/>
        <v>1</v>
      </c>
      <c r="H8" s="13">
        <f t="shared" si="24"/>
        <v>1</v>
      </c>
      <c r="I8" s="13">
        <f t="shared" si="24"/>
        <v>1</v>
      </c>
      <c r="J8" s="13">
        <f t="shared" si="24"/>
        <v>1</v>
      </c>
      <c r="K8" s="13">
        <f t="shared" si="24"/>
        <v>2</v>
      </c>
      <c r="L8" s="13">
        <f t="shared" si="24"/>
        <v>2</v>
      </c>
      <c r="M8" s="13">
        <f t="shared" si="24"/>
        <v>2</v>
      </c>
      <c r="N8" s="13">
        <f t="shared" si="24"/>
        <v>2</v>
      </c>
      <c r="O8" s="13">
        <f t="shared" si="24"/>
        <v>2</v>
      </c>
      <c r="P8" s="13">
        <f t="shared" si="24"/>
        <v>3</v>
      </c>
      <c r="Q8" s="42">
        <f t="shared" si="24"/>
        <v>3</v>
      </c>
      <c r="R8" s="42">
        <f t="shared" ref="R8:V8" si="25">QUOTIENT(R1+1,5)</f>
        <v>3</v>
      </c>
      <c r="S8" s="42">
        <f t="shared" si="25"/>
        <v>3</v>
      </c>
      <c r="T8" s="42">
        <f t="shared" si="25"/>
        <v>3</v>
      </c>
      <c r="U8" s="42">
        <f t="shared" si="25"/>
        <v>4</v>
      </c>
      <c r="V8" s="42">
        <f t="shared" si="25"/>
        <v>4</v>
      </c>
    </row>
    <row r="9" spans="1:22" x14ac:dyDescent="0.25">
      <c r="A9" s="46" t="s">
        <v>63</v>
      </c>
      <c r="B9" s="46" t="s">
        <v>42</v>
      </c>
      <c r="C9" s="15">
        <f>QUOTIENT(C1,6)</f>
        <v>0</v>
      </c>
      <c r="D9" s="15">
        <f t="shared" ref="D9:Q9" si="26">QUOTIENT(D1,6)</f>
        <v>0</v>
      </c>
      <c r="E9" s="15">
        <f t="shared" si="26"/>
        <v>0</v>
      </c>
      <c r="F9" s="15">
        <f t="shared" si="26"/>
        <v>0</v>
      </c>
      <c r="G9" s="15">
        <f t="shared" si="26"/>
        <v>0</v>
      </c>
      <c r="H9" s="15">
        <f t="shared" si="26"/>
        <v>1</v>
      </c>
      <c r="I9" s="15">
        <f t="shared" si="26"/>
        <v>1</v>
      </c>
      <c r="J9" s="15">
        <f t="shared" si="26"/>
        <v>1</v>
      </c>
      <c r="K9" s="15">
        <f t="shared" si="26"/>
        <v>1</v>
      </c>
      <c r="L9" s="15">
        <f t="shared" si="26"/>
        <v>1</v>
      </c>
      <c r="M9" s="15">
        <f t="shared" si="26"/>
        <v>1</v>
      </c>
      <c r="N9" s="15">
        <f t="shared" si="26"/>
        <v>2</v>
      </c>
      <c r="O9" s="15">
        <f t="shared" si="26"/>
        <v>2</v>
      </c>
      <c r="P9" s="15">
        <f t="shared" si="26"/>
        <v>2</v>
      </c>
      <c r="Q9" s="43">
        <f t="shared" si="26"/>
        <v>2</v>
      </c>
      <c r="R9" s="43">
        <f t="shared" ref="R9:V9" si="27">QUOTIENT(R1,6)</f>
        <v>2</v>
      </c>
      <c r="S9" s="43">
        <f t="shared" si="27"/>
        <v>2</v>
      </c>
      <c r="T9" s="43">
        <f t="shared" si="27"/>
        <v>3</v>
      </c>
      <c r="U9" s="43">
        <f t="shared" si="27"/>
        <v>3</v>
      </c>
      <c r="V9" s="43">
        <f t="shared" si="27"/>
        <v>3</v>
      </c>
    </row>
    <row r="10" spans="1:22" x14ac:dyDescent="0.25">
      <c r="B10" s="49" t="s">
        <v>64</v>
      </c>
      <c r="C10" s="17">
        <f>SUM(C2:C9)</f>
        <v>3</v>
      </c>
      <c r="D10" s="56">
        <f t="shared" ref="D10:Q10" si="28">SUM(D2:D9)</f>
        <v>4</v>
      </c>
      <c r="E10" s="50">
        <f t="shared" si="28"/>
        <v>6</v>
      </c>
      <c r="F10" s="56">
        <f t="shared" si="28"/>
        <v>9</v>
      </c>
      <c r="G10" s="50">
        <f t="shared" si="28"/>
        <v>10</v>
      </c>
      <c r="H10" s="56">
        <f t="shared" si="28"/>
        <v>12</v>
      </c>
      <c r="I10" s="50">
        <f t="shared" si="28"/>
        <v>14</v>
      </c>
      <c r="J10" s="56">
        <f t="shared" si="28"/>
        <v>16</v>
      </c>
      <c r="K10" s="50">
        <f t="shared" si="28"/>
        <v>18</v>
      </c>
      <c r="L10" s="56">
        <f t="shared" si="28"/>
        <v>19</v>
      </c>
      <c r="M10" s="50">
        <f t="shared" si="28"/>
        <v>21</v>
      </c>
      <c r="N10" s="56">
        <f t="shared" si="28"/>
        <v>24</v>
      </c>
      <c r="O10" s="50">
        <f t="shared" si="28"/>
        <v>25</v>
      </c>
      <c r="P10" s="56">
        <f t="shared" si="28"/>
        <v>27</v>
      </c>
      <c r="Q10" s="56">
        <f t="shared" si="28"/>
        <v>29</v>
      </c>
      <c r="R10" s="56">
        <f t="shared" ref="R10" si="29">SUM(R2:R9)</f>
        <v>31</v>
      </c>
      <c r="S10" s="56">
        <f t="shared" ref="S10" si="30">SUM(S2:S9)</f>
        <v>32</v>
      </c>
      <c r="T10" s="56">
        <f t="shared" ref="T10" si="31">SUM(T2:T9)</f>
        <v>34</v>
      </c>
      <c r="U10" s="56">
        <f t="shared" ref="U10" si="32">SUM(U2:U9)</f>
        <v>37</v>
      </c>
      <c r="V10" s="56">
        <f t="shared" ref="V10" si="33">SUM(V2:V9)</f>
        <v>39</v>
      </c>
    </row>
    <row r="11" spans="1:22" x14ac:dyDescent="0.25">
      <c r="B11" s="45" t="s">
        <v>66</v>
      </c>
      <c r="C11" s="58">
        <f>SUM(C5,(C6*3),(C7*9),C8,C9)</f>
        <v>3</v>
      </c>
      <c r="D11" s="58">
        <f t="shared" ref="D11:V11" si="34">SUM(D5,(D6*3),(D7*9),D8,D9)</f>
        <v>4</v>
      </c>
      <c r="E11" s="58">
        <f t="shared" si="34"/>
        <v>3</v>
      </c>
      <c r="F11" s="58">
        <f t="shared" si="34"/>
        <v>18</v>
      </c>
      <c r="G11" s="58">
        <f t="shared" si="34"/>
        <v>16</v>
      </c>
      <c r="H11" s="58">
        <f t="shared" si="34"/>
        <v>20</v>
      </c>
      <c r="I11" s="58">
        <f t="shared" si="34"/>
        <v>20</v>
      </c>
      <c r="J11" s="58">
        <f t="shared" si="34"/>
        <v>32</v>
      </c>
      <c r="K11" s="58">
        <f t="shared" si="34"/>
        <v>30</v>
      </c>
      <c r="L11" s="58">
        <f t="shared" si="34"/>
        <v>37</v>
      </c>
      <c r="M11" s="58">
        <f t="shared" si="34"/>
        <v>33</v>
      </c>
      <c r="N11" s="58">
        <f t="shared" si="34"/>
        <v>48</v>
      </c>
      <c r="O11" s="58">
        <f t="shared" si="34"/>
        <v>46</v>
      </c>
      <c r="P11" s="58">
        <f t="shared" si="34"/>
        <v>52</v>
      </c>
      <c r="Q11" s="58">
        <f t="shared" si="34"/>
        <v>47</v>
      </c>
      <c r="R11" s="58">
        <f t="shared" si="34"/>
        <v>65</v>
      </c>
      <c r="S11" s="58">
        <f t="shared" si="34"/>
        <v>59</v>
      </c>
      <c r="T11" s="58">
        <f t="shared" si="34"/>
        <v>67</v>
      </c>
      <c r="U11" s="58">
        <f t="shared" si="34"/>
        <v>64</v>
      </c>
      <c r="V11" s="58">
        <f t="shared" si="34"/>
        <v>80</v>
      </c>
    </row>
    <row r="12" spans="1:22" x14ac:dyDescent="0.25">
      <c r="B12" s="46" t="s">
        <v>65</v>
      </c>
      <c r="C12" s="19">
        <f>SUM(C2,(C3*3),(C4*9),C5,(C6*3),(C7*9),C8,C9)</f>
        <v>7</v>
      </c>
      <c r="D12" s="57">
        <f>SUM(D2,(D3*3),(D4*9),D5,(D6*3),(D7*9),D8,D9)</f>
        <v>10</v>
      </c>
      <c r="E12" s="51">
        <f>SUM(E2,(E3*3),(E4*9),E5,(E6*3),(E7*9),E8,E9)</f>
        <v>20</v>
      </c>
      <c r="F12" s="57">
        <f>SUM(F2,(F3*3),(F4*9),F5,(F6*3),(F7*9),F8,F9)</f>
        <v>33</v>
      </c>
      <c r="G12" s="51">
        <f>SUM(G2,(G3*3),(G4*9),G5,(G6*3),(G7*9),G8,G9)</f>
        <v>36</v>
      </c>
      <c r="H12" s="57">
        <f>SUM(H2,(H3*3),(H4*9),H5,(H6*3),(H7*9),H8,H9)</f>
        <v>38</v>
      </c>
      <c r="I12" s="51">
        <f>SUM(I2,(I3*3),(I4*9),I5,(I6*3),(I7*9),I8,I9)</f>
        <v>50</v>
      </c>
      <c r="J12" s="57">
        <f>SUM(J2,(J3*3),(J4*9),J5,(J6*3),(J7*9),J8,J9)</f>
        <v>62</v>
      </c>
      <c r="K12" s="51">
        <f>SUM(K2,(K3*3),(K4*9),K5,(K6*3),(K7*9),K8,K9)</f>
        <v>64</v>
      </c>
      <c r="L12" s="57">
        <f>SUM(L2,(L3*3),(L4*9),L5,(L6*3),(L7*9),L8,L9)</f>
        <v>67</v>
      </c>
      <c r="M12" s="51">
        <f>SUM(M2,(M3*3),(M4*9),M5,(M6*3),(M7*9),M8,M9)</f>
        <v>79</v>
      </c>
      <c r="N12" s="57">
        <f>SUM(N2,(N3*3),(N4*9),N5,(N6*3),(N7*9),N8,N9)</f>
        <v>90</v>
      </c>
      <c r="O12" s="51">
        <f>SUM(O2,(O3*3),(O4*9),O5,(O6*3),(O7*9),O8,O9)</f>
        <v>93</v>
      </c>
      <c r="P12" s="57">
        <f>SUM(P2,(P3*3),(P4*9),P5,(P6*3),(P7*9),P8,P9)</f>
        <v>97</v>
      </c>
      <c r="Q12" s="57">
        <f>SUM(Q2,(Q3*3),(Q4*9),Q5,(Q6*3),(Q7*9),Q8,Q9)</f>
        <v>107</v>
      </c>
      <c r="R12" s="57">
        <f>SUM(R2,(R3*3),(R4*9),R5,(R6*3),(R7*9),R8,R9)</f>
        <v>119</v>
      </c>
      <c r="S12" s="57">
        <f>SUM(S2,(S3*3),(S4*9),S5,(S6*3),(S7*9),S8,S9)</f>
        <v>122</v>
      </c>
      <c r="T12" s="57">
        <f>SUM(T2,(T3*3),(T4*9),T5,(T6*3),(T7*9),T8,T9)</f>
        <v>124</v>
      </c>
      <c r="U12" s="57">
        <f>SUM(U2,(U3*3),(U4*9),U5,(U6*3),(U7*9),U8,U9)</f>
        <v>137</v>
      </c>
      <c r="V12" s="57">
        <f>SUM(V2,(V3*3),(V4*9),V5,(V6*3),(V7*9),V8,V9)</f>
        <v>149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1</vt:lpstr>
      <vt:lpstr>Version 2</vt:lpstr>
      <vt:lpstr>Version 2 - Full Dynamic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Cameron</cp:lastModifiedBy>
  <dcterms:created xsi:type="dcterms:W3CDTF">2018-05-03T01:04:18Z</dcterms:created>
  <dcterms:modified xsi:type="dcterms:W3CDTF">2018-05-03T09:59:42Z</dcterms:modified>
</cp:coreProperties>
</file>