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Personal\AirConCtrl\data\"/>
    </mc:Choice>
  </mc:AlternateContent>
  <xr:revisionPtr revIDLastSave="0" documentId="8_{221AF674-FC3D-42D1-96C6-5123E9FB6214}" xr6:coauthVersionLast="46" xr6:coauthVersionMax="46" xr10:uidLastSave="{00000000-0000-0000-0000-000000000000}"/>
  <bookViews>
    <workbookView xWindow="-120" yWindow="-120" windowWidth="29040" windowHeight="15840" xr2:uid="{F6EC0A68-9FBC-492F-9BFC-413E20AFA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</calcChain>
</file>

<file path=xl/sharedStrings.xml><?xml version="1.0" encoding="utf-8"?>
<sst xmlns="http://schemas.openxmlformats.org/spreadsheetml/2006/main" count="12" uniqueCount="12">
  <si>
    <t>hours</t>
  </si>
  <si>
    <t>Byte1</t>
  </si>
  <si>
    <t>Byte3</t>
  </si>
  <si>
    <t>Byte2</t>
  </si>
  <si>
    <t>Column1</t>
  </si>
  <si>
    <t>Column2</t>
  </si>
  <si>
    <t>Bin2Dec1</t>
  </si>
  <si>
    <t>Bin2Dec2</t>
  </si>
  <si>
    <t>Bin2Dec3</t>
  </si>
  <si>
    <t>LSBVal</t>
  </si>
  <si>
    <t>minutes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</si>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</sst>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000"/>
  </numFmts>
  <fonts count="2">
    <font>
      <sz val="11"/>
      <color theme="1"/>
      <name val="Arial"/>
      <family val="2"/>
      <charset val="128"/>
    </font>
    <font>
      <sz val="8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1">
    <dxf>
      <numFmt numFmtId="1" formatCode="0"/>
    </dxf>
    <dxf>
      <numFmt numFmtId="1" formatCode="0"/>
    </dxf>
    <dxf>
      <numFmt numFmtId="1" formatCode="0"/>
    </dxf>
    <dxf>
      <numFmt numFmtId="165" formatCode="00000000"/>
    </dxf>
    <dxf>
      <numFmt numFmtId="0" formatCode="General"/>
    </dxf>
    <dxf>
      <numFmt numFmtId="0" formatCode="General"/>
    </dxf>
    <dxf>
      <numFmt numFmtId="165" formatCode="00000000"/>
    </dxf>
    <dxf>
      <numFmt numFmtId="165" formatCode="00000000"/>
    </dxf>
    <dxf>
      <numFmt numFmtId="165" formatCode="00000000"/>
    </dxf>
    <dxf>
      <numFmt numFmtId="165" formatCode="00000000"/>
    </dxf>
    <dxf>
      <numFmt numFmtId="165" formatCode="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6B1A7-110D-400F-858B-99F6FC73E217}" name="Table1" displayName="Table1" ref="B4:M29" totalsRowShown="0">
  <autoFilter ref="B4:M29" xr:uid="{5DF275A2-D078-46A9-9A85-D227E458F1D3}"/>
  <tableColumns count="12">
    <tableColumn id="1" xr3:uid="{A5E43CA4-770C-4C65-A522-05D9E55C232A}" name="hours"/>
    <tableColumn id="11" xr3:uid="{65BF355D-3DC3-4C8F-ADE7-E9D7E498FB45}" name="minutes" dataDxfId="5">
      <calculatedColumnFormula>Table1[[#This Row],[hours]]*60</calculatedColumnFormula>
    </tableColumn>
    <tableColumn id="12" xr3:uid="{E4A6F958-653A-4A45-8CC5-769DBC31A234}" name="seconds" dataDxfId="4">
      <calculatedColumnFormula>Table1[[#This Row],[minutes]]*60</calculatedColumnFormula>
    </tableColumn>
    <tableColumn id="2" xr3:uid="{2D4D748A-443E-4B49-B999-FAD96B987DA5}" name="Byte1" dataDxfId="10"/>
    <tableColumn id="3" xr3:uid="{8B89BB4E-5B80-4CD0-9298-3217C2F1FF83}" name="Byte2" dataDxfId="9"/>
    <tableColumn id="4" xr3:uid="{BF45CC4C-F36A-4DA7-A0F8-13E93288B874}" name="Byte3" dataDxfId="8"/>
    <tableColumn id="5" xr3:uid="{2340C981-2F1C-42E4-93DC-023B804A1062}" name="Bin2Dec1" dataDxfId="7">
      <calculatedColumnFormula>BIN2DEC(Table1[[#This Row],[Byte1]])</calculatedColumnFormula>
    </tableColumn>
    <tableColumn id="6" xr3:uid="{564A2548-C111-4C72-8F2C-8A635839BB6D}" name="Bin2Dec2" dataDxfId="6">
      <calculatedColumnFormula>BIN2DEC(Table1[[#This Row],[Byte2]])</calculatedColumnFormula>
    </tableColumn>
    <tableColumn id="7" xr3:uid="{47C5A4B9-B63C-4194-9E70-7170D78A8B84}" name="Bin2Dec3" dataDxfId="3">
      <calculatedColumnFormula>BIN2DEC(Table1[[#This Row],[Byte3]])</calculatedColumnFormula>
    </tableColumn>
    <tableColumn id="8" xr3:uid="{C55602AE-55A1-487A-A063-B97D5805F966}" name="LSBVal" dataDxfId="2">
      <calculatedColumnFormula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calculatedColumnFormula>
    </tableColumn>
    <tableColumn id="9" xr3:uid="{4DBE744E-1D68-4C93-849E-7B0FC0E774DF}" name="Column1" dataDxfId="1">
      <calculatedColumnFormula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calculatedColumnFormula>
    </tableColumn>
    <tableColumn id="10" xr3:uid="{6D56F047-A506-4B2E-A301-520D756CBE1B}" name="Column2" dataDxfId="0">
      <calculatedColumnFormula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B24B-10E8-4BC6-BA0C-EA1B2401C6A1}">
  <dimension ref="B4:M29"/>
  <sheetViews>
    <sheetView tabSelected="1" workbookViewId="0">
      <selection activeCell="F9" sqref="F9"/>
    </sheetView>
  </sheetViews>
  <sheetFormatPr defaultRowHeight="14.25"/>
  <cols>
    <col min="5" max="13" width="11.75" customWidth="1"/>
  </cols>
  <sheetData>
    <row r="4" spans="2:13">
      <c r="B4" t="s">
        <v>0</v>
      </c>
      <c r="C4" t="s">
        <v>10</v>
      </c>
      <c r="D4" t="s">
        <v>11</v>
      </c>
      <c r="E4" t="s">
        <v>1</v>
      </c>
      <c r="F4" t="s">
        <v>3</v>
      </c>
      <c r="G4" t="s">
        <v>2</v>
      </c>
      <c r="H4" t="s">
        <v>6</v>
      </c>
      <c r="I4" t="s">
        <v>7</v>
      </c>
      <c r="J4" t="s">
        <v>8</v>
      </c>
      <c r="K4" t="s">
        <v>9</v>
      </c>
      <c r="L4" t="s">
        <v>4</v>
      </c>
      <c r="M4" t="s">
        <v>5</v>
      </c>
    </row>
    <row r="5" spans="2:13">
      <c r="B5">
        <v>12</v>
      </c>
      <c r="C5">
        <f>Table1[[#This Row],[hours]]*60</f>
        <v>720</v>
      </c>
      <c r="D5">
        <f>Table1[[#This Row],[minutes]]*60</f>
        <v>43200</v>
      </c>
      <c r="E5" s="1">
        <v>111100</v>
      </c>
      <c r="F5" s="1">
        <v>11</v>
      </c>
      <c r="G5" s="1">
        <v>11000000</v>
      </c>
      <c r="H5" s="1">
        <f>BIN2DEC(Table1[[#This Row],[Byte1]])</f>
        <v>60</v>
      </c>
      <c r="I5" s="1">
        <f>BIN2DEC(Table1[[#This Row],[Byte2]])</f>
        <v>3</v>
      </c>
      <c r="J5" s="1">
        <f>BIN2DEC(Table1[[#This Row],[Byte3]])</f>
        <v>192</v>
      </c>
      <c r="K5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60</v>
      </c>
      <c r="L5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192</v>
      </c>
      <c r="M5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6" spans="2:13">
      <c r="B6">
        <v>1</v>
      </c>
      <c r="C6">
        <f>Table1[[#This Row],[hours]]*60</f>
        <v>60</v>
      </c>
      <c r="D6">
        <f>Table1[[#This Row],[minutes]]*60</f>
        <v>3600</v>
      </c>
      <c r="E6" s="1">
        <v>11110</v>
      </c>
      <c r="F6" s="1">
        <v>11</v>
      </c>
      <c r="G6" s="1">
        <v>11000000</v>
      </c>
      <c r="H6" s="1">
        <f>BIN2DEC(Table1[[#This Row],[Byte1]])</f>
        <v>30</v>
      </c>
      <c r="I6" s="1">
        <f>BIN2DEC(Table1[[#This Row],[Byte2]])</f>
        <v>3</v>
      </c>
      <c r="J6" s="1">
        <f>BIN2DEC(Table1[[#This Row],[Byte3]])</f>
        <v>192</v>
      </c>
      <c r="K6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120</v>
      </c>
      <c r="L6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192</v>
      </c>
      <c r="M6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7" spans="2:13">
      <c r="B7">
        <v>2</v>
      </c>
      <c r="C7">
        <f>Table1[[#This Row],[hours]]*60</f>
        <v>120</v>
      </c>
      <c r="D7">
        <f>Table1[[#This Row],[minutes]]*60</f>
        <v>7200</v>
      </c>
      <c r="E7" s="1">
        <v>101101</v>
      </c>
      <c r="F7" s="1">
        <v>11</v>
      </c>
      <c r="G7" s="1">
        <v>11000000</v>
      </c>
      <c r="H7" s="1">
        <f>BIN2DEC(Table1[[#This Row],[Byte1]])</f>
        <v>45</v>
      </c>
      <c r="I7" s="1">
        <f>BIN2DEC(Table1[[#This Row],[Byte2]])</f>
        <v>3</v>
      </c>
      <c r="J7" s="1">
        <f>BIN2DEC(Table1[[#This Row],[Byte3]])</f>
        <v>192</v>
      </c>
      <c r="K7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180</v>
      </c>
      <c r="L7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192</v>
      </c>
      <c r="M7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8" spans="2:13">
      <c r="B8">
        <v>3</v>
      </c>
      <c r="C8">
        <f>Table1[[#This Row],[hours]]*60</f>
        <v>180</v>
      </c>
      <c r="D8">
        <f>Table1[[#This Row],[minutes]]*60</f>
        <v>10800</v>
      </c>
      <c r="E8" s="1">
        <v>1111</v>
      </c>
      <c r="F8" s="1">
        <v>11</v>
      </c>
      <c r="G8" s="1">
        <v>11000000</v>
      </c>
      <c r="H8" s="1">
        <f>BIN2DEC(Table1[[#This Row],[Byte1]])</f>
        <v>15</v>
      </c>
      <c r="I8" s="1">
        <f>BIN2DEC(Table1[[#This Row],[Byte2]])</f>
        <v>3</v>
      </c>
      <c r="J8" s="1">
        <f>BIN2DEC(Table1[[#This Row],[Byte3]])</f>
        <v>192</v>
      </c>
      <c r="K8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240</v>
      </c>
      <c r="L8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192</v>
      </c>
      <c r="M8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9" spans="2:13">
      <c r="B9">
        <v>4</v>
      </c>
      <c r="C9">
        <f>Table1[[#This Row],[hours]]*60</f>
        <v>240</v>
      </c>
      <c r="D9">
        <f>Table1[[#This Row],[minutes]]*60</f>
        <v>14400</v>
      </c>
      <c r="E9" s="1">
        <v>110100</v>
      </c>
      <c r="F9" s="1">
        <v>10000011</v>
      </c>
      <c r="G9" s="1">
        <v>11000000</v>
      </c>
      <c r="H9" s="1">
        <f>BIN2DEC(Table1[[#This Row],[Byte1]])</f>
        <v>52</v>
      </c>
      <c r="I9" s="1">
        <f>BIN2DEC(Table1[[#This Row],[Byte2]])</f>
        <v>131</v>
      </c>
      <c r="J9" s="1">
        <f>BIN2DEC(Table1[[#This Row],[Byte3]])</f>
        <v>192</v>
      </c>
      <c r="K9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44</v>
      </c>
      <c r="L9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193</v>
      </c>
      <c r="M9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0" spans="2:13">
      <c r="B10">
        <v>5</v>
      </c>
      <c r="C10">
        <f>Table1[[#This Row],[hours]]*60</f>
        <v>300</v>
      </c>
      <c r="D10">
        <f>Table1[[#This Row],[minutes]]*60</f>
        <v>18000</v>
      </c>
      <c r="E10" s="1">
        <v>10110</v>
      </c>
      <c r="F10" s="1">
        <v>10000011</v>
      </c>
      <c r="G10" s="1">
        <v>11000000</v>
      </c>
      <c r="H10" s="1">
        <f>BIN2DEC(Table1[[#This Row],[Byte1]])</f>
        <v>22</v>
      </c>
      <c r="I10" s="1">
        <f>BIN2DEC(Table1[[#This Row],[Byte2]])</f>
        <v>131</v>
      </c>
      <c r="J10" s="1">
        <f>BIN2DEC(Table1[[#This Row],[Byte3]])</f>
        <v>192</v>
      </c>
      <c r="K10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104</v>
      </c>
      <c r="L10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193</v>
      </c>
      <c r="M10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1" spans="2:13">
      <c r="B11">
        <v>6</v>
      </c>
      <c r="C11">
        <f>Table1[[#This Row],[hours]]*60</f>
        <v>360</v>
      </c>
      <c r="D11">
        <f>Table1[[#This Row],[minutes]]*60</f>
        <v>21600</v>
      </c>
      <c r="E11" s="1">
        <v>100101</v>
      </c>
      <c r="F11" s="1">
        <v>10000011</v>
      </c>
      <c r="G11" s="1">
        <v>11000000</v>
      </c>
      <c r="H11" s="1">
        <f>BIN2DEC(Table1[[#This Row],[Byte1]])</f>
        <v>37</v>
      </c>
      <c r="I11" s="1">
        <f>BIN2DEC(Table1[[#This Row],[Byte2]])</f>
        <v>131</v>
      </c>
      <c r="J11" s="1">
        <f>BIN2DEC(Table1[[#This Row],[Byte3]])</f>
        <v>192</v>
      </c>
      <c r="K11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164</v>
      </c>
      <c r="L11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193</v>
      </c>
      <c r="M11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2" spans="2:13">
      <c r="B12">
        <v>7</v>
      </c>
      <c r="C12">
        <f>Table1[[#This Row],[hours]]*60</f>
        <v>420</v>
      </c>
      <c r="D12">
        <f>Table1[[#This Row],[minutes]]*60</f>
        <v>25200</v>
      </c>
      <c r="E12" s="1">
        <v>111</v>
      </c>
      <c r="F12" s="1">
        <v>10000011</v>
      </c>
      <c r="G12" s="1">
        <v>11000000</v>
      </c>
      <c r="H12" s="1">
        <f>BIN2DEC(Table1[[#This Row],[Byte1]])</f>
        <v>7</v>
      </c>
      <c r="I12" s="1">
        <f>BIN2DEC(Table1[[#This Row],[Byte2]])</f>
        <v>131</v>
      </c>
      <c r="J12" s="1">
        <f>BIN2DEC(Table1[[#This Row],[Byte3]])</f>
        <v>192</v>
      </c>
      <c r="K12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224</v>
      </c>
      <c r="L12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193</v>
      </c>
      <c r="M12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3" spans="2:13">
      <c r="B13">
        <v>8</v>
      </c>
      <c r="C13">
        <f>Table1[[#This Row],[hours]]*60</f>
        <v>480</v>
      </c>
      <c r="D13">
        <f>Table1[[#This Row],[minutes]]*60</f>
        <v>28800</v>
      </c>
      <c r="E13" s="1">
        <v>111000</v>
      </c>
      <c r="F13" s="1">
        <v>1000011</v>
      </c>
      <c r="G13" s="1">
        <v>11000000</v>
      </c>
      <c r="H13" s="1">
        <f>BIN2DEC(Table1[[#This Row],[Byte1]])</f>
        <v>56</v>
      </c>
      <c r="I13" s="1">
        <f>BIN2DEC(Table1[[#This Row],[Byte2]])</f>
        <v>67</v>
      </c>
      <c r="J13" s="1">
        <f>BIN2DEC(Table1[[#This Row],[Byte3]])</f>
        <v>192</v>
      </c>
      <c r="K13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28</v>
      </c>
      <c r="L13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194</v>
      </c>
      <c r="M13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4" spans="2:13">
      <c r="B14">
        <v>9</v>
      </c>
      <c r="C14">
        <f>Table1[[#This Row],[hours]]*60</f>
        <v>540</v>
      </c>
      <c r="D14">
        <f>Table1[[#This Row],[minutes]]*60</f>
        <v>32400</v>
      </c>
      <c r="E14" s="1">
        <v>11010</v>
      </c>
      <c r="F14" s="1">
        <v>1000011</v>
      </c>
      <c r="G14" s="1">
        <v>11000000</v>
      </c>
      <c r="H14" s="1">
        <f>BIN2DEC(Table1[[#This Row],[Byte1]])</f>
        <v>26</v>
      </c>
      <c r="I14" s="1">
        <f>BIN2DEC(Table1[[#This Row],[Byte2]])</f>
        <v>67</v>
      </c>
      <c r="J14" s="1">
        <f>BIN2DEC(Table1[[#This Row],[Byte3]])</f>
        <v>192</v>
      </c>
      <c r="K14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88</v>
      </c>
      <c r="L14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194</v>
      </c>
      <c r="M14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5" spans="2:13">
      <c r="B15">
        <v>10</v>
      </c>
      <c r="C15">
        <f>Table1[[#This Row],[hours]]*60</f>
        <v>600</v>
      </c>
      <c r="D15">
        <f>Table1[[#This Row],[minutes]]*60</f>
        <v>36000</v>
      </c>
      <c r="E15" s="1">
        <v>101001</v>
      </c>
      <c r="F15" s="1">
        <v>1000011</v>
      </c>
      <c r="G15" s="1">
        <v>11000000</v>
      </c>
      <c r="H15" s="1">
        <f>BIN2DEC(Table1[[#This Row],[Byte1]])</f>
        <v>41</v>
      </c>
      <c r="I15" s="1">
        <f>BIN2DEC(Table1[[#This Row],[Byte2]])</f>
        <v>67</v>
      </c>
      <c r="J15" s="1">
        <f>BIN2DEC(Table1[[#This Row],[Byte3]])</f>
        <v>192</v>
      </c>
      <c r="K15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148</v>
      </c>
      <c r="L15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194</v>
      </c>
      <c r="M15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6" spans="2:13">
      <c r="B16">
        <v>11</v>
      </c>
      <c r="C16">
        <f>Table1[[#This Row],[hours]]*60</f>
        <v>660</v>
      </c>
      <c r="D16">
        <f>Table1[[#This Row],[minutes]]*60</f>
        <v>39600</v>
      </c>
      <c r="E16" s="1">
        <v>1011</v>
      </c>
      <c r="F16" s="1">
        <v>1000011</v>
      </c>
      <c r="G16" s="1">
        <v>11000000</v>
      </c>
      <c r="H16" s="1">
        <f>BIN2DEC(Table1[[#This Row],[Byte1]])</f>
        <v>11</v>
      </c>
      <c r="I16" s="1">
        <f>BIN2DEC(Table1[[#This Row],[Byte2]])</f>
        <v>67</v>
      </c>
      <c r="J16" s="1">
        <f>BIN2DEC(Table1[[#This Row],[Byte3]])</f>
        <v>192</v>
      </c>
      <c r="K16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208</v>
      </c>
      <c r="L16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194</v>
      </c>
      <c r="M16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7" spans="2:13">
      <c r="B17">
        <v>12</v>
      </c>
      <c r="C17">
        <f>Table1[[#This Row],[hours]]*60</f>
        <v>720</v>
      </c>
      <c r="D17">
        <f>Table1[[#This Row],[minutes]]*60</f>
        <v>43200</v>
      </c>
      <c r="E17" s="1">
        <v>111100</v>
      </c>
      <c r="F17" s="1">
        <v>11</v>
      </c>
      <c r="G17" s="1">
        <v>11000000</v>
      </c>
      <c r="H17" s="1">
        <f>BIN2DEC(Table1[[#This Row],[Byte1]])</f>
        <v>60</v>
      </c>
      <c r="I17" s="1">
        <f>BIN2DEC(Table1[[#This Row],[Byte2]])</f>
        <v>3</v>
      </c>
      <c r="J17" s="1">
        <f>BIN2DEC(Table1[[#This Row],[Byte3]])</f>
        <v>192</v>
      </c>
      <c r="K17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60</v>
      </c>
      <c r="L17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192</v>
      </c>
      <c r="M17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8" spans="2:13">
      <c r="B18">
        <v>1</v>
      </c>
      <c r="C18">
        <f>Table1[[#This Row],[hours]]*60</f>
        <v>60</v>
      </c>
      <c r="D18">
        <f>Table1[[#This Row],[minutes]]*60</f>
        <v>3600</v>
      </c>
      <c r="E18" s="1">
        <v>11110</v>
      </c>
      <c r="F18" s="1">
        <v>11</v>
      </c>
      <c r="G18" s="1">
        <v>11000000</v>
      </c>
      <c r="H18" s="1">
        <f>BIN2DEC(Table1[[#This Row],[Byte1]])</f>
        <v>30</v>
      </c>
      <c r="I18" s="1">
        <f>BIN2DEC(Table1[[#This Row],[Byte2]])</f>
        <v>3</v>
      </c>
      <c r="J18" s="1">
        <f>BIN2DEC(Table1[[#This Row],[Byte3]])</f>
        <v>192</v>
      </c>
      <c r="K18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120</v>
      </c>
      <c r="L18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192</v>
      </c>
      <c r="M18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19" spans="2:13">
      <c r="B19">
        <v>2</v>
      </c>
      <c r="C19">
        <f>Table1[[#This Row],[hours]]*60</f>
        <v>120</v>
      </c>
      <c r="D19">
        <f>Table1[[#This Row],[minutes]]*60</f>
        <v>7200</v>
      </c>
      <c r="E19" s="1">
        <v>101101</v>
      </c>
      <c r="F19" s="1">
        <v>11</v>
      </c>
      <c r="G19" s="1">
        <v>11000000</v>
      </c>
      <c r="H19" s="1">
        <f>BIN2DEC(Table1[[#This Row],[Byte1]])</f>
        <v>45</v>
      </c>
      <c r="I19" s="1">
        <f>BIN2DEC(Table1[[#This Row],[Byte2]])</f>
        <v>3</v>
      </c>
      <c r="J19" s="1">
        <f>BIN2DEC(Table1[[#This Row],[Byte3]])</f>
        <v>192</v>
      </c>
      <c r="K19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180</v>
      </c>
      <c r="L19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192</v>
      </c>
      <c r="M19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0" spans="2:13">
      <c r="B20">
        <v>3</v>
      </c>
      <c r="C20">
        <f>Table1[[#This Row],[hours]]*60</f>
        <v>180</v>
      </c>
      <c r="D20">
        <f>Table1[[#This Row],[minutes]]*60</f>
        <v>10800</v>
      </c>
      <c r="E20" s="1">
        <v>1111</v>
      </c>
      <c r="F20" s="1">
        <v>11</v>
      </c>
      <c r="G20" s="1">
        <v>11000000</v>
      </c>
      <c r="H20" s="1">
        <f>BIN2DEC(Table1[[#This Row],[Byte1]])</f>
        <v>15</v>
      </c>
      <c r="I20" s="1">
        <f>BIN2DEC(Table1[[#This Row],[Byte2]])</f>
        <v>3</v>
      </c>
      <c r="J20" s="1">
        <f>BIN2DEC(Table1[[#This Row],[Byte3]])</f>
        <v>192</v>
      </c>
      <c r="K20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240</v>
      </c>
      <c r="L20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192</v>
      </c>
      <c r="M20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1" spans="2:13">
      <c r="B21">
        <v>4</v>
      </c>
      <c r="C21">
        <f>Table1[[#This Row],[hours]]*60</f>
        <v>240</v>
      </c>
      <c r="D21">
        <f>Table1[[#This Row],[minutes]]*60</f>
        <v>14400</v>
      </c>
      <c r="E21" s="1">
        <v>110100</v>
      </c>
      <c r="F21" s="1">
        <v>10000011</v>
      </c>
      <c r="G21" s="1">
        <v>11000000</v>
      </c>
      <c r="H21" s="1">
        <f>BIN2DEC(Table1[[#This Row],[Byte1]])</f>
        <v>52</v>
      </c>
      <c r="I21" s="1">
        <f>BIN2DEC(Table1[[#This Row],[Byte2]])</f>
        <v>131</v>
      </c>
      <c r="J21" s="1">
        <f>BIN2DEC(Table1[[#This Row],[Byte3]])</f>
        <v>192</v>
      </c>
      <c r="K21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44</v>
      </c>
      <c r="L21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193</v>
      </c>
      <c r="M21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2" spans="2:13">
      <c r="B22">
        <v>5</v>
      </c>
      <c r="C22">
        <f>Table1[[#This Row],[hours]]*60</f>
        <v>300</v>
      </c>
      <c r="D22">
        <f>Table1[[#This Row],[minutes]]*60</f>
        <v>18000</v>
      </c>
      <c r="E22" s="1">
        <v>10110</v>
      </c>
      <c r="F22" s="1">
        <v>10000011</v>
      </c>
      <c r="G22" s="1">
        <v>11000000</v>
      </c>
      <c r="H22" s="1">
        <f>BIN2DEC(Table1[[#This Row],[Byte1]])</f>
        <v>22</v>
      </c>
      <c r="I22" s="1">
        <f>BIN2DEC(Table1[[#This Row],[Byte2]])</f>
        <v>131</v>
      </c>
      <c r="J22" s="1">
        <f>BIN2DEC(Table1[[#This Row],[Byte3]])</f>
        <v>192</v>
      </c>
      <c r="K22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104</v>
      </c>
      <c r="L22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193</v>
      </c>
      <c r="M22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3" spans="2:13">
      <c r="B23">
        <v>6</v>
      </c>
      <c r="C23">
        <f>Table1[[#This Row],[hours]]*60</f>
        <v>360</v>
      </c>
      <c r="D23">
        <f>Table1[[#This Row],[minutes]]*60</f>
        <v>21600</v>
      </c>
      <c r="E23" s="1">
        <v>100101</v>
      </c>
      <c r="F23" s="1">
        <v>10000011</v>
      </c>
      <c r="G23" s="1">
        <v>11000000</v>
      </c>
      <c r="H23" s="1">
        <f>BIN2DEC(Table1[[#This Row],[Byte1]])</f>
        <v>37</v>
      </c>
      <c r="I23" s="1">
        <f>BIN2DEC(Table1[[#This Row],[Byte2]])</f>
        <v>131</v>
      </c>
      <c r="J23" s="1">
        <f>BIN2DEC(Table1[[#This Row],[Byte3]])</f>
        <v>192</v>
      </c>
      <c r="K23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164</v>
      </c>
      <c r="L23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193</v>
      </c>
      <c r="M23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4" spans="2:13">
      <c r="B24">
        <v>7</v>
      </c>
      <c r="C24">
        <f>Table1[[#This Row],[hours]]*60</f>
        <v>420</v>
      </c>
      <c r="D24">
        <f>Table1[[#This Row],[minutes]]*60</f>
        <v>25200</v>
      </c>
      <c r="E24" s="1">
        <v>111</v>
      </c>
      <c r="F24" s="1">
        <v>10000011</v>
      </c>
      <c r="G24" s="1">
        <v>11000000</v>
      </c>
      <c r="H24" s="1">
        <f>BIN2DEC(Table1[[#This Row],[Byte1]])</f>
        <v>7</v>
      </c>
      <c r="I24" s="1">
        <f>BIN2DEC(Table1[[#This Row],[Byte2]])</f>
        <v>131</v>
      </c>
      <c r="J24" s="1">
        <f>BIN2DEC(Table1[[#This Row],[Byte3]])</f>
        <v>192</v>
      </c>
      <c r="K24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224</v>
      </c>
      <c r="L24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193</v>
      </c>
      <c r="M24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5" spans="2:13">
      <c r="B25">
        <v>8</v>
      </c>
      <c r="C25">
        <f>Table1[[#This Row],[hours]]*60</f>
        <v>480</v>
      </c>
      <c r="D25">
        <f>Table1[[#This Row],[minutes]]*60</f>
        <v>28800</v>
      </c>
      <c r="E25" s="1">
        <v>111000</v>
      </c>
      <c r="F25" s="1">
        <v>1000011</v>
      </c>
      <c r="G25" s="1">
        <v>11000000</v>
      </c>
      <c r="H25" s="1">
        <f>BIN2DEC(Table1[[#This Row],[Byte1]])</f>
        <v>56</v>
      </c>
      <c r="I25" s="1">
        <f>BIN2DEC(Table1[[#This Row],[Byte2]])</f>
        <v>67</v>
      </c>
      <c r="J25" s="1">
        <f>BIN2DEC(Table1[[#This Row],[Byte3]])</f>
        <v>192</v>
      </c>
      <c r="K25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28</v>
      </c>
      <c r="L25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194</v>
      </c>
      <c r="M25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6" spans="2:13">
      <c r="B26">
        <v>9</v>
      </c>
      <c r="C26">
        <f>Table1[[#This Row],[hours]]*60</f>
        <v>540</v>
      </c>
      <c r="D26">
        <f>Table1[[#This Row],[minutes]]*60</f>
        <v>32400</v>
      </c>
      <c r="E26" s="1">
        <v>11010</v>
      </c>
      <c r="F26" s="1">
        <v>1000011</v>
      </c>
      <c r="G26" s="1">
        <v>11000000</v>
      </c>
      <c r="H26" s="1">
        <f>BIN2DEC(Table1[[#This Row],[Byte1]])</f>
        <v>26</v>
      </c>
      <c r="I26" s="1">
        <f>BIN2DEC(Table1[[#This Row],[Byte2]])</f>
        <v>67</v>
      </c>
      <c r="J26" s="1">
        <f>BIN2DEC(Table1[[#This Row],[Byte3]])</f>
        <v>192</v>
      </c>
      <c r="K26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88</v>
      </c>
      <c r="L26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194</v>
      </c>
      <c r="M26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7" spans="2:13">
      <c r="B27">
        <v>10</v>
      </c>
      <c r="C27">
        <f>Table1[[#This Row],[hours]]*60</f>
        <v>600</v>
      </c>
      <c r="D27">
        <f>Table1[[#This Row],[minutes]]*60</f>
        <v>36000</v>
      </c>
      <c r="E27" s="1">
        <v>101001</v>
      </c>
      <c r="F27" s="1">
        <v>1000011</v>
      </c>
      <c r="G27" s="1">
        <v>11000000</v>
      </c>
      <c r="H27" s="1">
        <f>BIN2DEC(Table1[[#This Row],[Byte1]])</f>
        <v>41</v>
      </c>
      <c r="I27" s="1">
        <f>BIN2DEC(Table1[[#This Row],[Byte2]])</f>
        <v>67</v>
      </c>
      <c r="J27" s="1">
        <f>BIN2DEC(Table1[[#This Row],[Byte3]])</f>
        <v>192</v>
      </c>
      <c r="K27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148</v>
      </c>
      <c r="L27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194</v>
      </c>
      <c r="M27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8" spans="2:13">
      <c r="B28">
        <v>11</v>
      </c>
      <c r="C28">
        <f>Table1[[#This Row],[hours]]*60</f>
        <v>660</v>
      </c>
      <c r="D28">
        <f>Table1[[#This Row],[minutes]]*60</f>
        <v>39600</v>
      </c>
      <c r="E28" s="1">
        <v>1011</v>
      </c>
      <c r="F28" s="1">
        <v>1000011</v>
      </c>
      <c r="G28" s="1">
        <v>11000000</v>
      </c>
      <c r="H28" s="1">
        <f>BIN2DEC(Table1[[#This Row],[Byte1]])</f>
        <v>11</v>
      </c>
      <c r="I28" s="1">
        <f>BIN2DEC(Table1[[#This Row],[Byte2]])</f>
        <v>67</v>
      </c>
      <c r="J28" s="1">
        <f>BIN2DEC(Table1[[#This Row],[Byte3]])</f>
        <v>192</v>
      </c>
      <c r="K28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208</v>
      </c>
      <c r="L28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194</v>
      </c>
      <c r="M28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  <row r="29" spans="2:13">
      <c r="B29">
        <v>12</v>
      </c>
      <c r="C29">
        <f>Table1[[#This Row],[hours]]*60</f>
        <v>720</v>
      </c>
      <c r="D29">
        <f>Table1[[#This Row],[minutes]]*60</f>
        <v>43200</v>
      </c>
      <c r="E29" s="1">
        <v>111100</v>
      </c>
      <c r="F29" s="1">
        <v>11</v>
      </c>
      <c r="G29" s="1">
        <v>11000000</v>
      </c>
      <c r="H29" s="1">
        <f>BIN2DEC(Table1[[#This Row],[Byte1]])</f>
        <v>60</v>
      </c>
      <c r="I29" s="1">
        <f>BIN2DEC(Table1[[#This Row],[Byte2]])</f>
        <v>3</v>
      </c>
      <c r="J29" s="1">
        <f>BIN2DEC(Table1[[#This Row],[Byte3]])</f>
        <v>192</v>
      </c>
      <c r="K29" s="2">
        <f>_xlfn.LET(
    _xlpm.offset, 1,
    _xlpm.txt, TEXT(Table1[[#This Row],[Byte1]],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60</v>
      </c>
      <c r="L29" s="2">
        <f>_xlfn.LET(
    _xlpm.txt, TEXT(Table1[[#This Row],[Byte2]],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192</v>
      </c>
      <c r="M29" s="2">
        <f>_xlfn.LET(
    _xlpm.txt, TEXT(Table1[[#This Row],[Byte3]], "00000000"),
    _xlpm.b_0, MID(_xlpm.txt, 1, 1),
    _xlpm.b_1, MID(_xlpm.txt, 2, 1),
    _xlpm.b_2, MID(_xlpm.txt, 3, 1),
    _xlpm.b_3, MID(_xlpm.txt, 4, 1),
    _xlpm.b_4, MID(_xlpm.txt, 5, 1),
    _xlpm.b_5, MID(_xlpm.txt, 6, 1),
    _xlpm.b_6, MID(_xlpm.txt, 7, 1),
    _xlpm.b_7, MID(_xlpm.txt, 8, 1),
    (_xlpm.b_0*2^0) + (_xlpm.b_1*2^1) + (_xlpm.b_2*2^2) + (_xlpm.b_3*2^3) + (_xlpm.b_4*2^4) + (_xlpm.b_5*2^5) + (_xlpm.b_6*2^6) + (_xlpm.b_7*2^7)
)</f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Frazier</dc:creator>
  <cp:lastModifiedBy>Cameron Frazier</cp:lastModifiedBy>
  <dcterms:created xsi:type="dcterms:W3CDTF">2021-01-29T06:24:16Z</dcterms:created>
  <dcterms:modified xsi:type="dcterms:W3CDTF">2021-01-29T06:51:07Z</dcterms:modified>
</cp:coreProperties>
</file>